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pivotTables/pivotTable1.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1640" activeTab="9"/>
  </bookViews>
  <sheets>
    <sheet name="Contest Rules" sheetId="4" r:id="rId1"/>
    <sheet name="2012" sheetId="1" r:id="rId2"/>
    <sheet name="2011" sheetId="2" r:id="rId3"/>
    <sheet name="2010" sheetId="3" r:id="rId4"/>
    <sheet name="Sheet1" sheetId="5" r:id="rId5"/>
    <sheet name="Sheet2" sheetId="6" r:id="rId6"/>
    <sheet name="Sheet3" sheetId="7" r:id="rId7"/>
    <sheet name="Sheet5" sheetId="9" r:id="rId8"/>
    <sheet name="Sheet4" sheetId="8" r:id="rId9"/>
    <sheet name="Sheet6" sheetId="10" r:id="rId10"/>
  </sheets>
  <definedNames>
    <definedName name="_xlnm._FilterDatabase" localSheetId="8" hidden="1">Sheet4!$A$1:$D$53</definedName>
  </definedNames>
  <calcPr calcId="144525" iterate="1" iterateCount="1"/>
  <pivotCaches>
    <pivotCache cacheId="3" r:id="rId11"/>
  </pivotCaches>
  <fileRecoveryPr repairLoad="1"/>
</workbook>
</file>

<file path=xl/calcChain.xml><?xml version="1.0" encoding="utf-8"?>
<calcChain xmlns="http://schemas.openxmlformats.org/spreadsheetml/2006/main">
  <c r="D43" i="8" l="1"/>
  <c r="D53" i="8"/>
  <c r="D22" i="8"/>
  <c r="D19" i="8"/>
  <c r="D34" i="8"/>
  <c r="D18" i="8"/>
  <c r="D17" i="8"/>
  <c r="D33" i="8"/>
  <c r="D32" i="8"/>
  <c r="D16" i="8"/>
  <c r="D21" i="8"/>
  <c r="D15" i="8"/>
  <c r="D14" i="8"/>
  <c r="D42" i="8"/>
  <c r="D13" i="8"/>
  <c r="D31" i="8"/>
  <c r="D41" i="8"/>
  <c r="D20" i="8"/>
  <c r="D12" i="8"/>
  <c r="D40" i="8"/>
  <c r="D30" i="8"/>
  <c r="D11" i="8"/>
  <c r="D10" i="8"/>
  <c r="D29" i="8"/>
  <c r="D52" i="8"/>
  <c r="D51" i="8"/>
  <c r="D50" i="8"/>
  <c r="D49" i="8"/>
  <c r="D48" i="8"/>
  <c r="D39" i="8"/>
  <c r="D9" i="8"/>
  <c r="D8" i="8"/>
  <c r="D38" i="8"/>
  <c r="D28" i="8"/>
  <c r="D7" i="8"/>
  <c r="D47" i="8"/>
  <c r="D6" i="8"/>
  <c r="D5" i="8"/>
  <c r="D46" i="8"/>
  <c r="D4" i="8"/>
  <c r="D27" i="8"/>
  <c r="D37" i="8"/>
  <c r="D3" i="8"/>
  <c r="D45" i="8"/>
  <c r="D44" i="8"/>
  <c r="D2" i="8"/>
  <c r="D26" i="8"/>
  <c r="D25" i="8"/>
  <c r="D24" i="8"/>
  <c r="D23" i="8"/>
  <c r="D36" i="8"/>
  <c r="D35" i="8"/>
  <c r="BI64" i="1"/>
  <c r="BH64" i="1"/>
  <c r="BG64" i="1"/>
  <c r="BF64" i="1"/>
  <c r="BE64" i="1"/>
  <c r="BD64" i="1"/>
  <c r="BC64" i="1"/>
  <c r="BB64"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BI63" i="1" l="1"/>
  <c r="BH63" i="1"/>
  <c r="BG63" i="1"/>
  <c r="BF63" i="1"/>
  <c r="BE63"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BI62" i="1" l="1"/>
  <c r="BI61" i="1"/>
  <c r="BI60" i="1"/>
  <c r="BI59" i="1"/>
  <c r="BI58" i="1"/>
  <c r="BI57" i="1"/>
  <c r="BI56" i="1"/>
  <c r="BI55" i="1"/>
  <c r="BI54" i="1"/>
  <c r="BI53" i="1"/>
  <c r="BI52" i="1"/>
  <c r="BI51" i="1"/>
  <c r="BI50" i="1"/>
  <c r="BI49" i="1"/>
  <c r="BI48" i="1"/>
  <c r="BI47" i="1"/>
  <c r="BI46" i="1"/>
  <c r="BI45" i="1"/>
  <c r="BI44" i="1"/>
  <c r="BI43" i="1"/>
  <c r="BI42" i="1"/>
  <c r="BI41" i="1"/>
  <c r="BI40" i="1"/>
  <c r="BI39" i="1"/>
  <c r="BI38" i="1"/>
  <c r="BI37" i="1"/>
  <c r="BI36" i="1"/>
  <c r="BI35" i="1"/>
  <c r="BI34" i="1"/>
  <c r="BI33" i="1"/>
  <c r="BI32" i="1"/>
  <c r="BI31" i="1"/>
  <c r="BI30" i="1"/>
  <c r="BI29" i="1"/>
  <c r="BI28" i="1"/>
  <c r="BI27" i="1"/>
  <c r="BI26" i="1"/>
  <c r="BI25" i="1"/>
  <c r="BI24" i="1"/>
  <c r="BI23" i="1"/>
  <c r="BI22" i="1"/>
  <c r="BI21" i="1"/>
  <c r="BI20" i="1"/>
  <c r="BI19" i="1"/>
  <c r="BI18" i="1"/>
  <c r="BI17" i="1"/>
  <c r="BI16" i="1"/>
  <c r="BI15" i="1"/>
  <c r="BI14" i="1"/>
  <c r="BI13" i="1"/>
  <c r="BI12" i="1"/>
  <c r="BI11" i="1"/>
  <c r="BH62" i="1"/>
  <c r="BH61" i="1"/>
  <c r="BH60" i="1"/>
  <c r="BH59" i="1"/>
  <c r="BH58" i="1"/>
  <c r="BH57" i="1"/>
  <c r="BH56" i="1"/>
  <c r="BH55" i="1"/>
  <c r="BH54" i="1"/>
  <c r="BH53" i="1"/>
  <c r="BH52" i="1"/>
  <c r="BH51" i="1"/>
  <c r="BH50" i="1"/>
  <c r="BH49" i="1"/>
  <c r="BH48" i="1"/>
  <c r="BH47" i="1"/>
  <c r="BH46" i="1"/>
  <c r="BH45" i="1"/>
  <c r="BH44" i="1"/>
  <c r="BH43" i="1"/>
  <c r="BH42" i="1"/>
  <c r="BH41" i="1"/>
  <c r="BH40" i="1"/>
  <c r="BH39" i="1"/>
  <c r="BH38" i="1"/>
  <c r="BH37" i="1"/>
  <c r="BH36" i="1"/>
  <c r="BH35" i="1"/>
  <c r="BH34" i="1"/>
  <c r="BH33" i="1"/>
  <c r="BH32" i="1"/>
  <c r="BH31" i="1"/>
  <c r="BH30" i="1"/>
  <c r="BH29" i="1"/>
  <c r="BH28" i="1"/>
  <c r="BH27" i="1"/>
  <c r="BH26" i="1"/>
  <c r="BH25" i="1"/>
  <c r="BH24" i="1"/>
  <c r="BH23" i="1"/>
  <c r="BH22" i="1"/>
  <c r="BH21" i="1"/>
  <c r="BH20" i="1"/>
  <c r="BH19" i="1"/>
  <c r="BH18" i="1"/>
  <c r="BH17" i="1"/>
  <c r="BH16" i="1"/>
  <c r="BH15" i="1"/>
  <c r="BH14" i="1"/>
  <c r="BH13" i="1"/>
  <c r="BH12" i="1"/>
  <c r="BH11" i="1"/>
  <c r="BG62" i="1"/>
  <c r="BG61" i="1"/>
  <c r="BG60" i="1"/>
  <c r="BG59" i="1"/>
  <c r="BG58" i="1"/>
  <c r="BG57" i="1"/>
  <c r="BG56" i="1"/>
  <c r="BG55" i="1"/>
  <c r="BG54" i="1"/>
  <c r="BG53" i="1"/>
  <c r="BG52" i="1"/>
  <c r="BG51" i="1"/>
  <c r="BG50" i="1"/>
  <c r="BG49" i="1"/>
  <c r="BG48" i="1"/>
  <c r="BG47" i="1"/>
  <c r="BG46" i="1"/>
  <c r="BG45" i="1"/>
  <c r="BG44" i="1"/>
  <c r="BG43" i="1"/>
  <c r="BG42" i="1"/>
  <c r="BG41" i="1"/>
  <c r="BG40" i="1"/>
  <c r="BG39" i="1"/>
  <c r="BG38" i="1"/>
  <c r="BG37" i="1"/>
  <c r="BG36" i="1"/>
  <c r="BG35" i="1"/>
  <c r="BG34" i="1"/>
  <c r="BG33" i="1"/>
  <c r="BG32" i="1"/>
  <c r="BG31" i="1"/>
  <c r="BG30" i="1"/>
  <c r="BG29" i="1"/>
  <c r="BG28" i="1"/>
  <c r="BG27" i="1"/>
  <c r="BG26" i="1"/>
  <c r="BG25" i="1"/>
  <c r="BG24" i="1"/>
  <c r="BG23" i="1"/>
  <c r="BG22" i="1"/>
  <c r="BG21" i="1"/>
  <c r="BG20" i="1"/>
  <c r="BG19" i="1"/>
  <c r="BG18" i="1"/>
  <c r="BG17" i="1"/>
  <c r="BG16" i="1"/>
  <c r="BG15" i="1"/>
  <c r="BG14" i="1"/>
  <c r="BG13" i="1"/>
  <c r="BG12" i="1"/>
  <c r="BG11" i="1"/>
  <c r="BF62" i="1"/>
  <c r="BF61" i="1"/>
  <c r="BF60" i="1"/>
  <c r="BF59" i="1"/>
  <c r="BF58" i="1"/>
  <c r="BF57" i="1"/>
  <c r="BF56" i="1"/>
  <c r="BF55" i="1"/>
  <c r="BF54" i="1"/>
  <c r="BF53" i="1"/>
  <c r="BF52" i="1"/>
  <c r="BF51" i="1"/>
  <c r="BF50" i="1"/>
  <c r="BF49" i="1"/>
  <c r="BF48" i="1"/>
  <c r="BF47" i="1"/>
  <c r="BF46" i="1"/>
  <c r="BF45" i="1"/>
  <c r="BF44" i="1"/>
  <c r="BF43" i="1"/>
  <c r="BF42" i="1"/>
  <c r="BF41" i="1"/>
  <c r="BF40" i="1"/>
  <c r="BF39" i="1"/>
  <c r="BF38" i="1"/>
  <c r="BF37" i="1"/>
  <c r="BF36" i="1"/>
  <c r="BF35" i="1"/>
  <c r="BF34" i="1"/>
  <c r="BF33" i="1"/>
  <c r="BF32" i="1"/>
  <c r="BF31" i="1"/>
  <c r="BF30" i="1"/>
  <c r="BF29" i="1"/>
  <c r="BF28" i="1"/>
  <c r="BF27" i="1"/>
  <c r="BF26" i="1"/>
  <c r="BF25" i="1"/>
  <c r="BF24" i="1"/>
  <c r="BF23" i="1"/>
  <c r="BF22" i="1"/>
  <c r="BF21" i="1"/>
  <c r="BF20" i="1"/>
  <c r="BF19" i="1"/>
  <c r="BF18" i="1"/>
  <c r="BF17" i="1"/>
  <c r="BF16" i="1"/>
  <c r="BF15" i="1"/>
  <c r="BF14" i="1"/>
  <c r="BF13" i="1"/>
  <c r="BF12" i="1"/>
  <c r="BF11"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5" i="1"/>
  <c r="BE14" i="1"/>
  <c r="BE13" i="1"/>
  <c r="BE12" i="1"/>
  <c r="BE11" i="1"/>
  <c r="BD62" i="1"/>
  <c r="BD61"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BD33" i="1"/>
  <c r="BD32" i="1"/>
  <c r="BD31" i="1"/>
  <c r="BD30" i="1"/>
  <c r="BD29" i="1"/>
  <c r="BD28" i="1"/>
  <c r="BD27" i="1"/>
  <c r="BD26" i="1"/>
  <c r="BD25" i="1"/>
  <c r="BD24" i="1"/>
  <c r="BD23" i="1"/>
  <c r="BD22" i="1"/>
  <c r="BD21" i="1"/>
  <c r="BD20" i="1"/>
  <c r="BD19" i="1"/>
  <c r="BD18" i="1"/>
  <c r="BD17" i="1"/>
  <c r="BD16" i="1"/>
  <c r="BD15" i="1"/>
  <c r="BD14" i="1"/>
  <c r="BD13" i="1"/>
  <c r="BD12" i="1"/>
  <c r="BD11" i="1"/>
  <c r="BC62" i="1"/>
  <c r="BC61" i="1"/>
  <c r="BC60" i="1"/>
  <c r="BC59" i="1"/>
  <c r="BC58" i="1"/>
  <c r="BC57" i="1"/>
  <c r="BC56" i="1"/>
  <c r="BC55" i="1"/>
  <c r="BC54" i="1"/>
  <c r="BC53" i="1"/>
  <c r="BC52" i="1"/>
  <c r="BC51" i="1"/>
  <c r="BC50" i="1"/>
  <c r="BC49" i="1"/>
  <c r="BC48" i="1"/>
  <c r="BC47" i="1"/>
  <c r="BC46" i="1"/>
  <c r="BC45" i="1"/>
  <c r="BC44" i="1"/>
  <c r="BC43" i="1"/>
  <c r="BC42" i="1"/>
  <c r="BC41" i="1"/>
  <c r="BC40" i="1"/>
  <c r="BC39" i="1"/>
  <c r="BC38" i="1"/>
  <c r="BC37" i="1"/>
  <c r="BC36" i="1"/>
  <c r="BC35" i="1"/>
  <c r="BC34" i="1"/>
  <c r="BC33" i="1"/>
  <c r="BC32" i="1"/>
  <c r="BC31" i="1"/>
  <c r="BC30" i="1"/>
  <c r="BC29" i="1"/>
  <c r="BC28" i="1"/>
  <c r="BC27" i="1"/>
  <c r="BC26" i="1"/>
  <c r="BC25" i="1"/>
  <c r="BC24" i="1"/>
  <c r="BC23" i="1"/>
  <c r="BC22" i="1"/>
  <c r="BC21" i="1"/>
  <c r="BC20" i="1"/>
  <c r="BC19" i="1"/>
  <c r="BC18" i="1"/>
  <c r="BC17" i="1"/>
  <c r="BC16" i="1"/>
  <c r="BC15" i="1"/>
  <c r="BC14" i="1"/>
  <c r="BC13" i="1"/>
  <c r="BC12" i="1"/>
  <c r="BC11" i="1"/>
  <c r="BB62" i="1"/>
  <c r="BB61" i="1"/>
  <c r="BB60" i="1"/>
  <c r="BB59" i="1"/>
  <c r="BB58" i="1"/>
  <c r="BB57" i="1"/>
  <c r="BB56" i="1"/>
  <c r="BB55" i="1"/>
  <c r="BB54" i="1"/>
  <c r="BB53" i="1"/>
  <c r="BB52" i="1"/>
  <c r="BB51" i="1"/>
  <c r="BB50" i="1"/>
  <c r="BB49" i="1"/>
  <c r="BB48" i="1"/>
  <c r="BB47" i="1"/>
  <c r="BB46" i="1"/>
  <c r="BB45" i="1"/>
  <c r="BB44" i="1"/>
  <c r="BB43" i="1"/>
  <c r="BB42" i="1"/>
  <c r="BB41" i="1"/>
  <c r="BB40" i="1"/>
  <c r="BB39" i="1"/>
  <c r="BB38" i="1"/>
  <c r="BB37" i="1"/>
  <c r="BB36" i="1"/>
  <c r="BB35" i="1"/>
  <c r="BB34" i="1"/>
  <c r="BB33" i="1"/>
  <c r="BB32" i="1"/>
  <c r="BB31" i="1"/>
  <c r="BB30" i="1"/>
  <c r="BB29" i="1"/>
  <c r="BB28" i="1"/>
  <c r="BB27" i="1"/>
  <c r="BB26" i="1"/>
  <c r="BB25" i="1"/>
  <c r="BB24" i="1"/>
  <c r="BB23" i="1"/>
  <c r="BB22" i="1"/>
  <c r="BB21" i="1"/>
  <c r="BB20" i="1"/>
  <c r="BB19" i="1"/>
  <c r="BB18" i="1"/>
  <c r="BB17" i="1"/>
  <c r="BB16" i="1"/>
  <c r="BB15" i="1"/>
  <c r="BB14" i="1"/>
  <c r="BB13" i="1"/>
  <c r="BB12" i="1"/>
  <c r="BB11"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A33" i="1"/>
  <c r="BA32" i="1"/>
  <c r="BA31" i="1"/>
  <c r="BA30" i="1"/>
  <c r="BA29" i="1"/>
  <c r="BA28" i="1"/>
  <c r="BA27" i="1"/>
  <c r="BA26" i="1"/>
  <c r="BA25" i="1"/>
  <c r="BA24" i="1"/>
  <c r="BA23" i="1"/>
  <c r="BA22" i="1"/>
  <c r="BA21" i="1"/>
  <c r="BA20" i="1"/>
  <c r="BA19" i="1"/>
  <c r="BA18" i="1"/>
  <c r="BA17" i="1"/>
  <c r="BA16" i="1"/>
  <c r="BA15" i="1"/>
  <c r="BA14" i="1"/>
  <c r="BA13" i="1"/>
  <c r="BA12" i="1"/>
  <c r="BA11" i="1"/>
  <c r="AZ62" i="1"/>
  <c r="AZ61" i="1"/>
  <c r="AZ60" i="1"/>
  <c r="AZ59" i="1"/>
  <c r="AZ58" i="1"/>
  <c r="AZ57" i="1"/>
  <c r="AZ56" i="1"/>
  <c r="AZ55" i="1"/>
  <c r="AZ54" i="1"/>
  <c r="AZ53" i="1"/>
  <c r="AZ52" i="1"/>
  <c r="AZ51" i="1"/>
  <c r="AZ50" i="1"/>
  <c r="AZ49" i="1"/>
  <c r="AZ48" i="1"/>
  <c r="AZ47" i="1"/>
  <c r="AZ46" i="1"/>
  <c r="AZ45" i="1"/>
  <c r="AZ44" i="1"/>
  <c r="AZ43" i="1"/>
  <c r="AZ42" i="1"/>
  <c r="AZ41" i="1"/>
  <c r="AZ40" i="1"/>
  <c r="AZ39" i="1"/>
  <c r="AZ38" i="1"/>
  <c r="AZ37" i="1"/>
  <c r="AZ36" i="1"/>
  <c r="AZ35" i="1"/>
  <c r="AZ34" i="1"/>
  <c r="AZ33" i="1"/>
  <c r="AZ32" i="1"/>
  <c r="AZ31" i="1"/>
  <c r="AZ30" i="1"/>
  <c r="AZ29" i="1"/>
  <c r="AZ28" i="1"/>
  <c r="AZ27" i="1"/>
  <c r="AZ26" i="1"/>
  <c r="AZ25" i="1"/>
  <c r="AZ24" i="1"/>
  <c r="AZ23" i="1"/>
  <c r="AZ22" i="1"/>
  <c r="AZ21" i="1"/>
  <c r="AZ20" i="1"/>
  <c r="AZ19" i="1"/>
  <c r="AZ18" i="1"/>
  <c r="AZ17" i="1"/>
  <c r="AZ16" i="1"/>
  <c r="AZ15" i="1"/>
  <c r="AZ14" i="1"/>
  <c r="AZ13" i="1"/>
  <c r="AZ12" i="1"/>
  <c r="AZ11" i="1"/>
  <c r="AY62" i="1"/>
  <c r="AY61" i="1"/>
  <c r="AY60" i="1"/>
  <c r="AY59" i="1"/>
  <c r="AY58" i="1"/>
  <c r="AY57" i="1"/>
  <c r="AY56" i="1"/>
  <c r="AY55" i="1"/>
  <c r="AY54" i="1"/>
  <c r="AY53" i="1"/>
  <c r="AY52" i="1"/>
  <c r="AY51" i="1"/>
  <c r="AY50" i="1"/>
  <c r="AY49" i="1"/>
  <c r="AY48" i="1"/>
  <c r="AY47" i="1"/>
  <c r="AY46" i="1"/>
  <c r="AY45" i="1"/>
  <c r="AY44" i="1"/>
  <c r="AY43" i="1"/>
  <c r="AY42" i="1"/>
  <c r="AY41" i="1"/>
  <c r="AY40" i="1"/>
  <c r="AY39" i="1"/>
  <c r="AY38" i="1"/>
  <c r="AY37" i="1"/>
  <c r="AY36" i="1"/>
  <c r="AY35" i="1"/>
  <c r="AY34" i="1"/>
  <c r="AY33" i="1"/>
  <c r="AY32" i="1"/>
  <c r="AY31" i="1"/>
  <c r="AY30" i="1"/>
  <c r="AY29" i="1"/>
  <c r="AY28" i="1"/>
  <c r="AY27" i="1"/>
  <c r="AY26" i="1"/>
  <c r="AY25" i="1"/>
  <c r="AY24" i="1"/>
  <c r="AY23" i="1"/>
  <c r="AY22" i="1"/>
  <c r="AY21" i="1"/>
  <c r="AY20" i="1"/>
  <c r="AY19" i="1"/>
  <c r="AY18" i="1"/>
  <c r="AY17" i="1"/>
  <c r="AY16" i="1"/>
  <c r="AY15" i="1"/>
  <c r="AY14" i="1"/>
  <c r="AY13" i="1"/>
  <c r="AY12" i="1"/>
  <c r="AY11" i="1"/>
  <c r="AX62" i="1"/>
  <c r="AX61" i="1"/>
  <c r="AX60" i="1"/>
  <c r="AX59" i="1"/>
  <c r="AX58" i="1"/>
  <c r="AX57" i="1"/>
  <c r="AX56" i="1"/>
  <c r="AX55" i="1"/>
  <c r="AX54" i="1"/>
  <c r="AX53" i="1"/>
  <c r="AX52" i="1"/>
  <c r="AX51" i="1"/>
  <c r="AX50" i="1"/>
  <c r="AX49" i="1"/>
  <c r="AX48" i="1"/>
  <c r="AX47" i="1"/>
  <c r="AX46" i="1"/>
  <c r="AX45" i="1"/>
  <c r="AX44" i="1"/>
  <c r="AX43" i="1"/>
  <c r="AX42" i="1"/>
  <c r="AX41" i="1"/>
  <c r="AX40" i="1"/>
  <c r="AX39" i="1"/>
  <c r="AX38" i="1"/>
  <c r="AX37" i="1"/>
  <c r="AX36" i="1"/>
  <c r="AX35" i="1"/>
  <c r="AX34" i="1"/>
  <c r="AX33" i="1"/>
  <c r="AX32" i="1"/>
  <c r="AX31" i="1"/>
  <c r="AX30" i="1"/>
  <c r="AX29" i="1"/>
  <c r="AX28" i="1"/>
  <c r="AX27" i="1"/>
  <c r="AX26" i="1"/>
  <c r="AX25" i="1"/>
  <c r="AX24" i="1"/>
  <c r="AX23" i="1"/>
  <c r="AX22" i="1"/>
  <c r="AX21" i="1"/>
  <c r="AX20" i="1"/>
  <c r="AX19" i="1"/>
  <c r="AX18" i="1"/>
  <c r="AX17" i="1"/>
  <c r="AX16" i="1"/>
  <c r="AX15" i="1"/>
  <c r="AX14" i="1"/>
  <c r="AX13" i="1"/>
  <c r="AX12" i="1"/>
  <c r="AX11"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5" i="1"/>
  <c r="AW14" i="1"/>
  <c r="AW13" i="1"/>
  <c r="AW12" i="1"/>
  <c r="AW11"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U33" i="1"/>
  <c r="AU32" i="1"/>
  <c r="AU31" i="1"/>
  <c r="AU30" i="1"/>
  <c r="AU29" i="1"/>
  <c r="AU28" i="1"/>
  <c r="AU27" i="1"/>
  <c r="AU26" i="1"/>
  <c r="AU25" i="1"/>
  <c r="AU24" i="1"/>
  <c r="AU23" i="1"/>
  <c r="AU22" i="1"/>
  <c r="AU21" i="1"/>
  <c r="AU20" i="1"/>
  <c r="AU19" i="1"/>
  <c r="AU18" i="1"/>
  <c r="AU17" i="1"/>
  <c r="AU16" i="1"/>
  <c r="AU15" i="1"/>
  <c r="AU14" i="1"/>
  <c r="AU13" i="1"/>
  <c r="AU12" i="1"/>
  <c r="AU11"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AT33" i="1"/>
  <c r="AT32" i="1"/>
  <c r="AT31" i="1"/>
  <c r="AT30" i="1"/>
  <c r="AT29" i="1"/>
  <c r="AT28" i="1"/>
  <c r="AT27" i="1"/>
  <c r="AT26" i="1"/>
  <c r="AT25" i="1"/>
  <c r="AT24" i="1"/>
  <c r="AT23" i="1"/>
  <c r="AT22" i="1"/>
  <c r="AT21" i="1"/>
  <c r="AT20" i="1"/>
  <c r="AT19" i="1"/>
  <c r="AT18" i="1"/>
  <c r="AT17" i="1"/>
  <c r="AT16" i="1"/>
  <c r="AT15" i="1"/>
  <c r="AT14" i="1"/>
  <c r="AT13" i="1"/>
  <c r="AT12" i="1"/>
  <c r="AT11"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5" i="1"/>
  <c r="AS14" i="1"/>
  <c r="AS13" i="1"/>
  <c r="AS12" i="1"/>
  <c r="AS11" i="1"/>
  <c r="AR62" i="1"/>
  <c r="AR61" i="1"/>
  <c r="AR60" i="1"/>
  <c r="AR59" i="1"/>
  <c r="AR58" i="1"/>
  <c r="AR57" i="1"/>
  <c r="AR56" i="1"/>
  <c r="AR55" i="1"/>
  <c r="AR54" i="1"/>
  <c r="AR53" i="1"/>
  <c r="AR52" i="1"/>
  <c r="AR51" i="1"/>
  <c r="AR50" i="1"/>
  <c r="AR49" i="1"/>
  <c r="AR48" i="1"/>
  <c r="AR47" i="1"/>
  <c r="AR46" i="1"/>
  <c r="AR45" i="1"/>
  <c r="AR44" i="1"/>
  <c r="AR43" i="1"/>
  <c r="AR42" i="1"/>
  <c r="AR41" i="1"/>
  <c r="AR40" i="1"/>
  <c r="AR39" i="1"/>
  <c r="AR38" i="1"/>
  <c r="AR37" i="1"/>
  <c r="AR36" i="1"/>
  <c r="AR35" i="1"/>
  <c r="AR34" i="1"/>
  <c r="AR33" i="1"/>
  <c r="AR32" i="1"/>
  <c r="AR31" i="1"/>
  <c r="AR30" i="1"/>
  <c r="AR29" i="1"/>
  <c r="AR28" i="1"/>
  <c r="AR27" i="1"/>
  <c r="AR26" i="1"/>
  <c r="AR25" i="1"/>
  <c r="AR24" i="1"/>
  <c r="AR23" i="1"/>
  <c r="AR22" i="1"/>
  <c r="AR21" i="1"/>
  <c r="AR20" i="1"/>
  <c r="AR19" i="1"/>
  <c r="AR18" i="1"/>
  <c r="AR17" i="1"/>
  <c r="AR16" i="1"/>
  <c r="AR15" i="1"/>
  <c r="AR14" i="1"/>
  <c r="AR13" i="1"/>
  <c r="AR12" i="1"/>
  <c r="AR11"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4" i="1"/>
  <c r="AQ13" i="1"/>
  <c r="AQ12" i="1"/>
  <c r="AQ11" i="1"/>
  <c r="AP62" i="1"/>
  <c r="AP61" i="1"/>
  <c r="AP60" i="1"/>
  <c r="AP59" i="1"/>
  <c r="AP58" i="1"/>
  <c r="AP57" i="1"/>
  <c r="AP56" i="1"/>
  <c r="AP55" i="1"/>
  <c r="AP54" i="1"/>
  <c r="AP53" i="1"/>
  <c r="AP52" i="1"/>
  <c r="AP51" i="1"/>
  <c r="AP50" i="1"/>
  <c r="AP49" i="1"/>
  <c r="AP48" i="1"/>
  <c r="AP47" i="1"/>
  <c r="AP46" i="1"/>
  <c r="AP45" i="1"/>
  <c r="AP44" i="1"/>
  <c r="AP43" i="1"/>
  <c r="AP42" i="1"/>
  <c r="AP41" i="1"/>
  <c r="AP40" i="1"/>
  <c r="AP39" i="1"/>
  <c r="AP38" i="1"/>
  <c r="AP37" i="1"/>
  <c r="AP36" i="1"/>
  <c r="AP35" i="1"/>
  <c r="AP34" i="1"/>
  <c r="AP33" i="1"/>
  <c r="AP32" i="1"/>
  <c r="AP31" i="1"/>
  <c r="AP30" i="1"/>
  <c r="AP29" i="1"/>
  <c r="AP28" i="1"/>
  <c r="AP27" i="1"/>
  <c r="AP26" i="1"/>
  <c r="AP25" i="1"/>
  <c r="AP24" i="1"/>
  <c r="AP23" i="1"/>
  <c r="AP22" i="1"/>
  <c r="AP21" i="1"/>
  <c r="AP20" i="1"/>
  <c r="AP19" i="1"/>
  <c r="AP18" i="1"/>
  <c r="AP17" i="1"/>
  <c r="AP16" i="1"/>
  <c r="AP15" i="1"/>
  <c r="AP14" i="1"/>
  <c r="AP13" i="1"/>
  <c r="AP12" i="1"/>
  <c r="AP11" i="1"/>
  <c r="AO62" i="1"/>
  <c r="AO61" i="1"/>
  <c r="AO60" i="1"/>
  <c r="AO59" i="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N62" i="1"/>
  <c r="AN61" i="1"/>
  <c r="AN60" i="1"/>
  <c r="AN59" i="1"/>
  <c r="AN58" i="1"/>
  <c r="AN57" i="1"/>
  <c r="AN56" i="1"/>
  <c r="AN55" i="1"/>
  <c r="AN54" i="1"/>
  <c r="AN53" i="1"/>
  <c r="AN52" i="1"/>
  <c r="AN51" i="1"/>
  <c r="AN50" i="1"/>
  <c r="AN49" i="1"/>
  <c r="AN48" i="1"/>
  <c r="AN47" i="1"/>
  <c r="AN46" i="1"/>
  <c r="AN45" i="1"/>
  <c r="AN44" i="1"/>
  <c r="AN43" i="1"/>
  <c r="AN42" i="1"/>
  <c r="AN41" i="1"/>
  <c r="AN40" i="1"/>
  <c r="AN39" i="1"/>
  <c r="AN38" i="1"/>
  <c r="AN37" i="1"/>
  <c r="AN36" i="1"/>
  <c r="AN35" i="1"/>
  <c r="AN34" i="1"/>
  <c r="AN33" i="1"/>
  <c r="AN32" i="1"/>
  <c r="AN31" i="1"/>
  <c r="AN30" i="1"/>
  <c r="AN29" i="1"/>
  <c r="AN28" i="1"/>
  <c r="AN27" i="1"/>
  <c r="AN26" i="1"/>
  <c r="AN25" i="1"/>
  <c r="AN24" i="1"/>
  <c r="AN23" i="1"/>
  <c r="AN22" i="1"/>
  <c r="AN21" i="1"/>
  <c r="AN20" i="1"/>
  <c r="AN19" i="1"/>
  <c r="AN18" i="1"/>
  <c r="AN17" i="1"/>
  <c r="AN16" i="1"/>
  <c r="AN15" i="1"/>
  <c r="AN14" i="1"/>
  <c r="AN13" i="1"/>
  <c r="AN12" i="1"/>
  <c r="AN11" i="1"/>
  <c r="AM62" i="1"/>
  <c r="AM61" i="1"/>
  <c r="AM60" i="1"/>
  <c r="AM59" i="1"/>
  <c r="AM58" i="1"/>
  <c r="AM57" i="1"/>
  <c r="AM56" i="1"/>
  <c r="AM55" i="1"/>
  <c r="AM54" i="1"/>
  <c r="AM53" i="1"/>
  <c r="AM52" i="1"/>
  <c r="AM51" i="1"/>
  <c r="AM50" i="1"/>
  <c r="AM49" i="1"/>
  <c r="AM48" i="1"/>
  <c r="AM47" i="1"/>
  <c r="AM46" i="1"/>
  <c r="AM45" i="1"/>
  <c r="AM44" i="1"/>
  <c r="AM43" i="1"/>
  <c r="AM42" i="1"/>
  <c r="AM41" i="1"/>
  <c r="AM40" i="1"/>
  <c r="AM39" i="1"/>
  <c r="AM38" i="1"/>
  <c r="AM37" i="1"/>
  <c r="AM36" i="1"/>
  <c r="AM35" i="1"/>
  <c r="AM34" i="1"/>
  <c r="AM33" i="1"/>
  <c r="AM32" i="1"/>
  <c r="AM31" i="1"/>
  <c r="AM30" i="1"/>
  <c r="AM29" i="1"/>
  <c r="AM28" i="1"/>
  <c r="AM27" i="1"/>
  <c r="AM26" i="1"/>
  <c r="AM25" i="1"/>
  <c r="AM24" i="1"/>
  <c r="AM23" i="1"/>
  <c r="AM22" i="1"/>
  <c r="AM21" i="1"/>
  <c r="AM20" i="1"/>
  <c r="AM19" i="1"/>
  <c r="AM18" i="1"/>
  <c r="AM17" i="1"/>
  <c r="AM16" i="1"/>
  <c r="AM15" i="1"/>
  <c r="AM14" i="1"/>
  <c r="AM13" i="1"/>
  <c r="AM12" i="1"/>
  <c r="AM11"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L11" i="1"/>
  <c r="AK62" i="1"/>
  <c r="AK61" i="1"/>
  <c r="AK60" i="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 r="AK14" i="1"/>
  <c r="AK13" i="1"/>
  <c r="AK12" i="1"/>
  <c r="AK11"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3" i="1"/>
  <c r="AJ22" i="1"/>
  <c r="AJ21" i="1"/>
  <c r="AJ20" i="1"/>
  <c r="AJ19" i="1"/>
  <c r="AJ18" i="1"/>
  <c r="AJ17" i="1"/>
  <c r="AJ16" i="1"/>
  <c r="AJ15" i="1"/>
  <c r="AJ14" i="1"/>
  <c r="AJ13" i="1"/>
  <c r="AJ12" i="1"/>
  <c r="AJ11"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H62" i="1"/>
  <c r="AH61" i="1"/>
  <c r="AH60" i="1"/>
  <c r="AH59" i="1"/>
  <c r="AH58" i="1"/>
  <c r="AH57" i="1"/>
  <c r="AH56" i="1"/>
  <c r="AH55" i="1"/>
  <c r="AH54" i="1"/>
  <c r="AH53" i="1"/>
  <c r="AH52" i="1"/>
  <c r="AH51" i="1"/>
  <c r="AH50" i="1"/>
  <c r="AH49" i="1"/>
  <c r="AH48" i="1"/>
  <c r="AH47" i="1"/>
  <c r="AH46" i="1"/>
  <c r="AH45" i="1"/>
  <c r="AH44" i="1"/>
  <c r="AH43" i="1"/>
  <c r="AH42" i="1"/>
  <c r="AH41" i="1"/>
  <c r="AH40" i="1"/>
  <c r="AH39" i="1"/>
  <c r="AH38" i="1"/>
  <c r="AH37" i="1"/>
  <c r="AH36" i="1"/>
  <c r="AH35" i="1"/>
  <c r="AH34" i="1"/>
  <c r="AH33" i="1"/>
  <c r="AH32" i="1"/>
  <c r="AH31" i="1"/>
  <c r="AH30" i="1"/>
  <c r="AH29" i="1"/>
  <c r="AH28" i="1"/>
  <c r="AH27" i="1"/>
  <c r="AH26" i="1"/>
  <c r="AH25" i="1"/>
  <c r="AH24" i="1"/>
  <c r="AH23" i="1"/>
  <c r="AH22" i="1"/>
  <c r="AH21" i="1"/>
  <c r="AH20" i="1"/>
  <c r="AH19" i="1"/>
  <c r="AH18" i="1"/>
  <c r="AH17" i="1"/>
  <c r="AH16" i="1"/>
  <c r="AH15" i="1"/>
  <c r="AH14" i="1"/>
  <c r="AH13" i="1"/>
  <c r="AH12" i="1"/>
  <c r="AH11" i="1"/>
  <c r="AG62" i="1"/>
  <c r="AG61" i="1"/>
  <c r="AG60" i="1"/>
  <c r="AG59" i="1"/>
  <c r="AG58" i="1"/>
  <c r="AG57" i="1"/>
  <c r="AG56" i="1"/>
  <c r="AG55" i="1"/>
  <c r="AG54" i="1"/>
  <c r="AG53" i="1"/>
  <c r="AG52" i="1"/>
  <c r="AG51" i="1"/>
  <c r="AG50" i="1"/>
  <c r="AG49" i="1"/>
  <c r="AG48" i="1"/>
  <c r="AG47" i="1"/>
  <c r="AG46" i="1"/>
  <c r="AG45" i="1"/>
  <c r="AG44" i="1"/>
  <c r="AG43" i="1"/>
  <c r="AG42" i="1"/>
  <c r="AG41" i="1"/>
  <c r="AG40" i="1"/>
  <c r="AG39" i="1"/>
  <c r="AG38" i="1"/>
  <c r="AG37" i="1"/>
  <c r="AG36" i="1"/>
  <c r="AG35" i="1"/>
  <c r="AG34" i="1"/>
  <c r="AG33" i="1"/>
  <c r="AG32" i="1"/>
  <c r="AG31" i="1"/>
  <c r="AG30" i="1"/>
  <c r="AG29" i="1"/>
  <c r="AG28" i="1"/>
  <c r="AG27" i="1"/>
  <c r="AG26" i="1"/>
  <c r="AG25" i="1"/>
  <c r="AG24" i="1"/>
  <c r="AG23" i="1"/>
  <c r="AG22" i="1"/>
  <c r="AG21" i="1"/>
  <c r="AG20" i="1"/>
  <c r="AG19" i="1"/>
  <c r="AG18" i="1"/>
  <c r="AG17" i="1"/>
  <c r="AG16" i="1"/>
  <c r="AG15" i="1"/>
  <c r="AG14" i="1"/>
  <c r="AG13" i="1"/>
  <c r="AG12" i="1"/>
  <c r="AG11"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AC18" i="1"/>
  <c r="AC17" i="1"/>
  <c r="AC16" i="1"/>
  <c r="AC15" i="1"/>
  <c r="AC14" i="1"/>
  <c r="AC13" i="1"/>
  <c r="AC12" i="1"/>
  <c r="AC11"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 r="X62" i="1"/>
  <c r="X61" i="1"/>
  <c r="X60" i="1"/>
  <c r="X59" i="1"/>
  <c r="X58" i="1"/>
  <c r="X57" i="1"/>
  <c r="X56" i="1"/>
  <c r="X55" i="1"/>
  <c r="X54" i="1"/>
  <c r="X53" i="1"/>
  <c r="X52" i="1"/>
  <c r="X51" i="1"/>
  <c r="X50" i="1"/>
  <c r="X49" i="1"/>
  <c r="X48" i="1"/>
  <c r="X47" i="1"/>
  <c r="X46" i="1"/>
  <c r="X45" i="1"/>
  <c r="X44" i="1"/>
  <c r="X43" i="1"/>
  <c r="X42" i="1"/>
  <c r="X41" i="1"/>
  <c r="X40" i="1"/>
  <c r="X39" i="1"/>
  <c r="X38" i="1"/>
  <c r="X37" i="1"/>
  <c r="X36" i="1"/>
  <c r="X35" i="1"/>
  <c r="X34" i="1"/>
  <c r="X33" i="1"/>
  <c r="X32" i="1"/>
  <c r="X31" i="1"/>
  <c r="X30" i="1"/>
  <c r="X29" i="1"/>
  <c r="X28" i="1"/>
  <c r="X27" i="1"/>
  <c r="X26" i="1"/>
  <c r="X25" i="1"/>
  <c r="X24" i="1"/>
  <c r="X23" i="1"/>
  <c r="X22" i="1"/>
  <c r="X21" i="1"/>
  <c r="X20" i="1"/>
  <c r="X19" i="1"/>
  <c r="X18" i="1"/>
  <c r="X17" i="1"/>
  <c r="X16" i="1"/>
  <c r="X15" i="1"/>
  <c r="X14" i="1"/>
  <c r="X13" i="1"/>
  <c r="X12" i="1"/>
  <c r="X11"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16" i="1"/>
  <c r="V15" i="1"/>
  <c r="V14" i="1"/>
  <c r="V13" i="1"/>
  <c r="V12" i="1"/>
  <c r="V11"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T62" i="1"/>
  <c r="T61" i="1"/>
  <c r="T60" i="1"/>
  <c r="T59" i="1"/>
  <c r="T58" i="1"/>
  <c r="T57" i="1"/>
  <c r="T56" i="1"/>
  <c r="T55" i="1"/>
  <c r="T54" i="1"/>
  <c r="T53" i="1"/>
  <c r="T52" i="1"/>
  <c r="T51" i="1"/>
  <c r="T50" i="1"/>
  <c r="T49" i="1"/>
  <c r="T48" i="1"/>
  <c r="T47" i="1"/>
  <c r="T46" i="1"/>
  <c r="T45" i="1"/>
  <c r="T44" i="1"/>
  <c r="T43" i="1"/>
  <c r="T42" i="1"/>
  <c r="T41" i="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AO10" i="1"/>
  <c r="AP10" i="1"/>
  <c r="AQ10" i="1"/>
  <c r="AR10" i="1"/>
  <c r="AS10" i="1"/>
  <c r="AT10" i="1"/>
  <c r="AU10" i="1"/>
  <c r="AV10" i="1"/>
  <c r="AW10" i="1"/>
  <c r="AX10" i="1"/>
  <c r="AY10" i="1"/>
  <c r="AZ10" i="1"/>
  <c r="BA10" i="1"/>
  <c r="BB10" i="1"/>
  <c r="BC10" i="1"/>
  <c r="BD10" i="1"/>
  <c r="BE10" i="1"/>
  <c r="BF10" i="1"/>
  <c r="BG10" i="1"/>
  <c r="BH10" i="1"/>
  <c r="BI10" i="1"/>
  <c r="D53" i="7" l="1"/>
  <c r="C53" i="7"/>
  <c r="B53" i="7"/>
  <c r="A53" i="7"/>
  <c r="D52" i="7"/>
  <c r="C52" i="7"/>
  <c r="B52" i="7"/>
  <c r="A52" i="7"/>
  <c r="D51" i="7"/>
  <c r="C51" i="7"/>
  <c r="B51" i="7"/>
  <c r="A51" i="7"/>
  <c r="D50" i="7"/>
  <c r="C50" i="7"/>
  <c r="B50" i="7"/>
  <c r="A50" i="7"/>
  <c r="D49" i="7"/>
  <c r="C49" i="7"/>
  <c r="B49" i="7"/>
  <c r="A49" i="7"/>
  <c r="D48" i="7"/>
  <c r="C48" i="7"/>
  <c r="B48" i="7"/>
  <c r="A48" i="7"/>
  <c r="D47" i="7"/>
  <c r="C47" i="7"/>
  <c r="B47" i="7"/>
  <c r="A47" i="7"/>
  <c r="D46" i="7"/>
  <c r="C46" i="7"/>
  <c r="B46" i="7"/>
  <c r="A46" i="7"/>
  <c r="D45" i="7"/>
  <c r="C45" i="7"/>
  <c r="B45" i="7"/>
  <c r="A45" i="7"/>
  <c r="D44" i="7"/>
  <c r="C44" i="7"/>
  <c r="B44" i="7"/>
  <c r="A44" i="7"/>
  <c r="D43" i="7"/>
  <c r="C43" i="7"/>
  <c r="B43" i="7"/>
  <c r="A43" i="7"/>
  <c r="D42" i="7"/>
  <c r="C42" i="7"/>
  <c r="B42" i="7"/>
  <c r="A42" i="7"/>
  <c r="D41" i="7"/>
  <c r="C41" i="7"/>
  <c r="B41" i="7"/>
  <c r="A41" i="7"/>
  <c r="D40" i="7"/>
  <c r="C40" i="7"/>
  <c r="B40" i="7"/>
  <c r="A40" i="7"/>
  <c r="D39" i="7"/>
  <c r="C39" i="7"/>
  <c r="B39" i="7"/>
  <c r="A39" i="7"/>
  <c r="D38" i="7"/>
  <c r="C38" i="7"/>
  <c r="B38" i="7"/>
  <c r="A38" i="7"/>
  <c r="D37" i="7"/>
  <c r="C37" i="7"/>
  <c r="B37" i="7"/>
  <c r="A37" i="7"/>
  <c r="D36" i="7"/>
  <c r="C36" i="7"/>
  <c r="B36" i="7"/>
  <c r="A36" i="7"/>
  <c r="D35" i="7"/>
  <c r="C35" i="7"/>
  <c r="B35" i="7"/>
  <c r="A35" i="7"/>
  <c r="D34" i="7"/>
  <c r="C34" i="7"/>
  <c r="B34" i="7"/>
  <c r="A34" i="7"/>
  <c r="D33" i="7"/>
  <c r="C33" i="7"/>
  <c r="B33" i="7"/>
  <c r="A33" i="7"/>
  <c r="D32" i="7"/>
  <c r="C32" i="7"/>
  <c r="B32" i="7"/>
  <c r="A32" i="7"/>
  <c r="D31" i="7"/>
  <c r="C31" i="7"/>
  <c r="B31" i="7"/>
  <c r="A31" i="7"/>
  <c r="D30" i="7"/>
  <c r="C30" i="7"/>
  <c r="B30" i="7"/>
  <c r="A30" i="7"/>
  <c r="D29" i="7"/>
  <c r="C29" i="7"/>
  <c r="B29" i="7"/>
  <c r="A29" i="7"/>
  <c r="D28" i="7"/>
  <c r="C28" i="7"/>
  <c r="B28" i="7"/>
  <c r="A28" i="7"/>
  <c r="D27" i="7"/>
  <c r="C27" i="7"/>
  <c r="B27" i="7"/>
  <c r="A27" i="7"/>
  <c r="D26" i="7"/>
  <c r="C26" i="7"/>
  <c r="B26" i="7"/>
  <c r="A26" i="7"/>
  <c r="D25" i="7"/>
  <c r="C25" i="7"/>
  <c r="B25" i="7"/>
  <c r="A25" i="7"/>
  <c r="D24" i="7"/>
  <c r="C24" i="7"/>
  <c r="B24" i="7"/>
  <c r="A24" i="7"/>
  <c r="D23" i="7"/>
  <c r="C23" i="7"/>
  <c r="B23" i="7"/>
  <c r="A23" i="7"/>
  <c r="D22" i="7"/>
  <c r="C22" i="7"/>
  <c r="B22" i="7"/>
  <c r="A22" i="7"/>
  <c r="D21" i="7"/>
  <c r="C21" i="7"/>
  <c r="B21" i="7"/>
  <c r="A21" i="7"/>
  <c r="D20" i="7"/>
  <c r="C20" i="7"/>
  <c r="B20" i="7"/>
  <c r="A20" i="7"/>
  <c r="D19" i="7"/>
  <c r="C19" i="7"/>
  <c r="B19" i="7"/>
  <c r="A19" i="7"/>
  <c r="D18" i="7"/>
  <c r="C18" i="7"/>
  <c r="B18" i="7"/>
  <c r="A18" i="7"/>
  <c r="D17" i="7"/>
  <c r="C17" i="7"/>
  <c r="B17" i="7"/>
  <c r="A17" i="7"/>
  <c r="D16" i="7"/>
  <c r="C16" i="7"/>
  <c r="B16" i="7"/>
  <c r="A16" i="7"/>
  <c r="D15" i="7"/>
  <c r="C15" i="7"/>
  <c r="B15" i="7"/>
  <c r="A15" i="7"/>
  <c r="D14" i="7"/>
  <c r="C14" i="7"/>
  <c r="B14" i="7"/>
  <c r="A14" i="7"/>
  <c r="D13" i="7"/>
  <c r="C13" i="7"/>
  <c r="B13" i="7"/>
  <c r="A13" i="7"/>
  <c r="D12" i="7"/>
  <c r="C12" i="7"/>
  <c r="B12" i="7"/>
  <c r="A12" i="7"/>
  <c r="D11" i="7"/>
  <c r="C11" i="7"/>
  <c r="B11" i="7"/>
  <c r="A11" i="7"/>
  <c r="D10" i="7"/>
  <c r="C10" i="7"/>
  <c r="B10" i="7"/>
  <c r="A10" i="7"/>
  <c r="D9" i="7"/>
  <c r="C9" i="7"/>
  <c r="B9" i="7"/>
  <c r="A9" i="7"/>
  <c r="D8" i="7"/>
  <c r="C8" i="7"/>
  <c r="B8" i="7"/>
  <c r="A8" i="7"/>
  <c r="D7" i="7"/>
  <c r="C7" i="7"/>
  <c r="B7" i="7"/>
  <c r="A7" i="7"/>
  <c r="D6" i="7"/>
  <c r="C6" i="7"/>
  <c r="B6" i="7"/>
  <c r="A6" i="7"/>
  <c r="D5" i="7"/>
  <c r="C5" i="7"/>
  <c r="B5" i="7"/>
  <c r="A5" i="7"/>
  <c r="D4" i="7"/>
  <c r="C4" i="7"/>
  <c r="B4" i="7"/>
  <c r="A4" i="7"/>
  <c r="D3" i="7"/>
  <c r="C3" i="7"/>
  <c r="B3" i="7"/>
  <c r="A3" i="7"/>
  <c r="D2" i="7"/>
  <c r="C2" i="7"/>
  <c r="B2" i="7"/>
  <c r="A2" i="7"/>
  <c r="H54" i="6"/>
  <c r="G54" i="6"/>
  <c r="F54" i="6"/>
  <c r="H53" i="6"/>
  <c r="G53" i="6"/>
  <c r="F53" i="6"/>
  <c r="H52" i="6"/>
  <c r="G52" i="6"/>
  <c r="F52" i="6"/>
  <c r="H51" i="6"/>
  <c r="G51" i="6"/>
  <c r="F51" i="6"/>
  <c r="H50" i="6"/>
  <c r="G50" i="6"/>
  <c r="F50" i="6"/>
  <c r="H49" i="6"/>
  <c r="G49" i="6"/>
  <c r="F49" i="6"/>
  <c r="H48" i="6"/>
  <c r="G48" i="6"/>
  <c r="F48" i="6"/>
  <c r="H47" i="6"/>
  <c r="G47" i="6"/>
  <c r="F47" i="6"/>
  <c r="H46" i="6"/>
  <c r="G46" i="6"/>
  <c r="F46" i="6"/>
  <c r="H45" i="6"/>
  <c r="G45" i="6"/>
  <c r="F45" i="6"/>
  <c r="H44" i="6"/>
  <c r="G44" i="6"/>
  <c r="F44" i="6"/>
  <c r="H43" i="6"/>
  <c r="G43" i="6"/>
  <c r="F43" i="6"/>
  <c r="H42" i="6"/>
  <c r="G42" i="6"/>
  <c r="F42" i="6"/>
  <c r="H41" i="6"/>
  <c r="G41" i="6"/>
  <c r="F41" i="6"/>
  <c r="H40" i="6"/>
  <c r="G40" i="6"/>
  <c r="F40" i="6"/>
  <c r="H39" i="6"/>
  <c r="G39" i="6"/>
  <c r="F39" i="6"/>
  <c r="H38" i="6"/>
  <c r="G38" i="6"/>
  <c r="F38" i="6"/>
  <c r="H37" i="6"/>
  <c r="G37" i="6"/>
  <c r="F37" i="6"/>
  <c r="H36" i="6"/>
  <c r="G36" i="6"/>
  <c r="F36" i="6"/>
  <c r="H35" i="6"/>
  <c r="G35" i="6"/>
  <c r="F35" i="6"/>
  <c r="H34" i="6"/>
  <c r="G34" i="6"/>
  <c r="F34" i="6"/>
  <c r="H33" i="6"/>
  <c r="G33" i="6"/>
  <c r="F33" i="6"/>
  <c r="H32" i="6"/>
  <c r="G32" i="6"/>
  <c r="F32" i="6"/>
  <c r="H31" i="6"/>
  <c r="G31" i="6"/>
  <c r="F31" i="6"/>
  <c r="H30" i="6"/>
  <c r="G30" i="6"/>
  <c r="F30" i="6"/>
  <c r="H29" i="6"/>
  <c r="G29" i="6"/>
  <c r="F29" i="6"/>
  <c r="H28" i="6"/>
  <c r="G28" i="6"/>
  <c r="F28" i="6"/>
  <c r="H27" i="6"/>
  <c r="G27" i="6"/>
  <c r="F27" i="6"/>
  <c r="H26" i="6"/>
  <c r="G26" i="6"/>
  <c r="F26" i="6"/>
  <c r="H25" i="6"/>
  <c r="G25" i="6"/>
  <c r="F25" i="6"/>
  <c r="H24" i="6"/>
  <c r="G24" i="6"/>
  <c r="F24" i="6"/>
  <c r="H23" i="6"/>
  <c r="G23" i="6"/>
  <c r="F23" i="6"/>
  <c r="H22" i="6"/>
  <c r="G22" i="6"/>
  <c r="F22" i="6"/>
  <c r="H21" i="6"/>
  <c r="G21" i="6"/>
  <c r="F21" i="6"/>
  <c r="H20" i="6"/>
  <c r="G20" i="6"/>
  <c r="F20" i="6"/>
  <c r="H19" i="6"/>
  <c r="G19" i="6"/>
  <c r="F19" i="6"/>
  <c r="H18" i="6"/>
  <c r="G18" i="6"/>
  <c r="F18" i="6"/>
  <c r="H17" i="6"/>
  <c r="G17" i="6"/>
  <c r="F17" i="6"/>
  <c r="H16" i="6"/>
  <c r="G16" i="6"/>
  <c r="F16" i="6"/>
  <c r="H15" i="6"/>
  <c r="G15" i="6"/>
  <c r="F15" i="6"/>
  <c r="H14" i="6"/>
  <c r="G14" i="6"/>
  <c r="F14" i="6"/>
  <c r="H13" i="6"/>
  <c r="G13" i="6"/>
  <c r="F13" i="6"/>
  <c r="H12" i="6"/>
  <c r="G12" i="6"/>
  <c r="F12" i="6"/>
  <c r="H11" i="6"/>
  <c r="G11" i="6"/>
  <c r="F11" i="6"/>
  <c r="H10" i="6"/>
  <c r="G10" i="6"/>
  <c r="F10" i="6"/>
  <c r="H9" i="6"/>
  <c r="G9" i="6"/>
  <c r="F9" i="6"/>
  <c r="H8" i="6"/>
  <c r="G8" i="6"/>
  <c r="F8" i="6"/>
  <c r="H7" i="6"/>
  <c r="G7" i="6"/>
  <c r="F7" i="6"/>
  <c r="H6" i="6"/>
  <c r="G6" i="6"/>
  <c r="F6" i="6"/>
  <c r="H5" i="6"/>
  <c r="G5" i="6"/>
  <c r="F5" i="6"/>
  <c r="H4" i="6"/>
  <c r="G4" i="6"/>
  <c r="F4" i="6"/>
  <c r="H3" i="6"/>
  <c r="G3" i="6"/>
  <c r="F3" i="6"/>
  <c r="D54" i="6"/>
  <c r="C54" i="6"/>
  <c r="B54" i="6"/>
  <c r="I54" i="6" s="1"/>
  <c r="D53" i="6"/>
  <c r="C53" i="6"/>
  <c r="J53" i="6" s="1"/>
  <c r="B53" i="6"/>
  <c r="I53" i="6" s="1"/>
  <c r="D52" i="6"/>
  <c r="C52" i="6"/>
  <c r="B52" i="6"/>
  <c r="D51" i="6"/>
  <c r="C51" i="6"/>
  <c r="J51" i="6" s="1"/>
  <c r="B51" i="6"/>
  <c r="D50" i="6"/>
  <c r="C50" i="6"/>
  <c r="J50" i="6" s="1"/>
  <c r="B50" i="6"/>
  <c r="D49" i="6"/>
  <c r="C49" i="6"/>
  <c r="J49" i="6" s="1"/>
  <c r="B49" i="6"/>
  <c r="D48" i="6"/>
  <c r="K48" i="6" s="1"/>
  <c r="C48" i="6"/>
  <c r="B48" i="6"/>
  <c r="D47" i="6"/>
  <c r="C47" i="6"/>
  <c r="J47" i="6" s="1"/>
  <c r="B47" i="6"/>
  <c r="I47" i="6" s="1"/>
  <c r="D46" i="6"/>
  <c r="C46" i="6"/>
  <c r="B46" i="6"/>
  <c r="D45" i="6"/>
  <c r="C45" i="6"/>
  <c r="J45" i="6" s="1"/>
  <c r="B45" i="6"/>
  <c r="D44" i="6"/>
  <c r="K44" i="6" s="1"/>
  <c r="C44" i="6"/>
  <c r="B44" i="6"/>
  <c r="D43" i="6"/>
  <c r="C43" i="6"/>
  <c r="J43" i="6" s="1"/>
  <c r="B43" i="6"/>
  <c r="D42" i="6"/>
  <c r="C42" i="6"/>
  <c r="B42" i="6"/>
  <c r="D41" i="6"/>
  <c r="C41" i="6"/>
  <c r="J41" i="6" s="1"/>
  <c r="B41" i="6"/>
  <c r="D40" i="6"/>
  <c r="C40" i="6"/>
  <c r="B40" i="6"/>
  <c r="D39" i="6"/>
  <c r="C39" i="6"/>
  <c r="J39" i="6" s="1"/>
  <c r="B39" i="6"/>
  <c r="D38" i="6"/>
  <c r="C38" i="6"/>
  <c r="B38" i="6"/>
  <c r="I38" i="6" s="1"/>
  <c r="D37" i="6"/>
  <c r="C37" i="6"/>
  <c r="J37" i="6" s="1"/>
  <c r="B37" i="6"/>
  <c r="D36" i="6"/>
  <c r="C36" i="6"/>
  <c r="B36" i="6"/>
  <c r="D35" i="6"/>
  <c r="C35" i="6"/>
  <c r="J35" i="6" s="1"/>
  <c r="B35" i="6"/>
  <c r="D34" i="6"/>
  <c r="C34" i="6"/>
  <c r="B34" i="6"/>
  <c r="D33" i="6"/>
  <c r="C33" i="6"/>
  <c r="J33" i="6" s="1"/>
  <c r="B33" i="6"/>
  <c r="D32" i="6"/>
  <c r="K32" i="6" s="1"/>
  <c r="C32" i="6"/>
  <c r="B32" i="6"/>
  <c r="D31" i="6"/>
  <c r="C31" i="6"/>
  <c r="J31" i="6" s="1"/>
  <c r="B31" i="6"/>
  <c r="D30" i="6"/>
  <c r="C30" i="6"/>
  <c r="B30" i="6"/>
  <c r="D29" i="6"/>
  <c r="C29" i="6"/>
  <c r="J29" i="6" s="1"/>
  <c r="B29" i="6"/>
  <c r="D28" i="6"/>
  <c r="C28" i="6"/>
  <c r="B28" i="6"/>
  <c r="D27" i="6"/>
  <c r="C27" i="6"/>
  <c r="J27" i="6" s="1"/>
  <c r="B27" i="6"/>
  <c r="D26" i="6"/>
  <c r="C26" i="6"/>
  <c r="J26" i="6" s="1"/>
  <c r="B26" i="6"/>
  <c r="I26" i="6" s="1"/>
  <c r="D25" i="6"/>
  <c r="C25" i="6"/>
  <c r="J25" i="6" s="1"/>
  <c r="B25" i="6"/>
  <c r="D24" i="6"/>
  <c r="C24" i="6"/>
  <c r="B24" i="6"/>
  <c r="D23" i="6"/>
  <c r="C23" i="6"/>
  <c r="J23" i="6" s="1"/>
  <c r="B23" i="6"/>
  <c r="D22" i="6"/>
  <c r="C22" i="6"/>
  <c r="J22" i="6" s="1"/>
  <c r="B22" i="6"/>
  <c r="I22" i="6" s="1"/>
  <c r="D21" i="6"/>
  <c r="C21" i="6"/>
  <c r="J21" i="6" s="1"/>
  <c r="B21" i="6"/>
  <c r="D20" i="6"/>
  <c r="C20" i="6"/>
  <c r="B20" i="6"/>
  <c r="D19" i="6"/>
  <c r="C19" i="6"/>
  <c r="J19" i="6" s="1"/>
  <c r="B19" i="6"/>
  <c r="D18" i="6"/>
  <c r="K18" i="6" s="1"/>
  <c r="C18" i="6"/>
  <c r="J18" i="6" s="1"/>
  <c r="B18" i="6"/>
  <c r="I18" i="6" s="1"/>
  <c r="D17" i="6"/>
  <c r="C17" i="6"/>
  <c r="J17" i="6" s="1"/>
  <c r="B17" i="6"/>
  <c r="D16" i="6"/>
  <c r="C16" i="6"/>
  <c r="B16" i="6"/>
  <c r="D15" i="6"/>
  <c r="C15" i="6"/>
  <c r="J15" i="6" s="1"/>
  <c r="B15" i="6"/>
  <c r="D14" i="6"/>
  <c r="K14" i="6" s="1"/>
  <c r="C14" i="6"/>
  <c r="J14" i="6" s="1"/>
  <c r="B14" i="6"/>
  <c r="I14" i="6" s="1"/>
  <c r="D13" i="6"/>
  <c r="C13" i="6"/>
  <c r="J13" i="6" s="1"/>
  <c r="B13" i="6"/>
  <c r="I13" i="6" s="1"/>
  <c r="D12" i="6"/>
  <c r="C12" i="6"/>
  <c r="B12" i="6"/>
  <c r="D11" i="6"/>
  <c r="C11" i="6"/>
  <c r="J11" i="6" s="1"/>
  <c r="B11" i="6"/>
  <c r="D10" i="6"/>
  <c r="C10" i="6"/>
  <c r="J10" i="6" s="1"/>
  <c r="B10" i="6"/>
  <c r="I10" i="6" s="1"/>
  <c r="D9" i="6"/>
  <c r="C9" i="6"/>
  <c r="J9" i="6" s="1"/>
  <c r="B9" i="6"/>
  <c r="D8" i="6"/>
  <c r="C8" i="6"/>
  <c r="B8" i="6"/>
  <c r="D7" i="6"/>
  <c r="C7" i="6"/>
  <c r="J7" i="6" s="1"/>
  <c r="B7" i="6"/>
  <c r="D6" i="6"/>
  <c r="C6" i="6"/>
  <c r="J6" i="6" s="1"/>
  <c r="B6" i="6"/>
  <c r="I6" i="6" s="1"/>
  <c r="D5" i="6"/>
  <c r="C5" i="6"/>
  <c r="J5" i="6" s="1"/>
  <c r="B5" i="6"/>
  <c r="D4" i="6"/>
  <c r="C4" i="6"/>
  <c r="B4" i="6"/>
  <c r="D3" i="6"/>
  <c r="C3" i="6"/>
  <c r="J3" i="6" s="1"/>
  <c r="B3" i="6"/>
  <c r="J54" i="6"/>
  <c r="A54" i="6"/>
  <c r="K53" i="6"/>
  <c r="A53" i="6"/>
  <c r="K52" i="6"/>
  <c r="J52" i="6"/>
  <c r="A52" i="6"/>
  <c r="I51" i="6"/>
  <c r="A51" i="6"/>
  <c r="I50" i="6"/>
  <c r="A50" i="6"/>
  <c r="K49" i="6"/>
  <c r="A49" i="6"/>
  <c r="J48" i="6"/>
  <c r="A48" i="6"/>
  <c r="K47" i="6"/>
  <c r="A47" i="6"/>
  <c r="I46" i="6"/>
  <c r="J46" i="6"/>
  <c r="A46" i="6"/>
  <c r="K45" i="6"/>
  <c r="I45" i="6"/>
  <c r="A45" i="6"/>
  <c r="J44" i="6"/>
  <c r="A44" i="6"/>
  <c r="I43" i="6"/>
  <c r="A43" i="6"/>
  <c r="I42" i="6"/>
  <c r="J42" i="6"/>
  <c r="A42" i="6"/>
  <c r="K41" i="6"/>
  <c r="A41" i="6"/>
  <c r="K40" i="6"/>
  <c r="J40" i="6"/>
  <c r="A40" i="6"/>
  <c r="K39" i="6"/>
  <c r="I39" i="6"/>
  <c r="A39" i="6"/>
  <c r="J38" i="6"/>
  <c r="A38" i="6"/>
  <c r="K37" i="6"/>
  <c r="I37" i="6"/>
  <c r="A37" i="6"/>
  <c r="K36" i="6"/>
  <c r="J36" i="6"/>
  <c r="A36" i="6"/>
  <c r="I35" i="6"/>
  <c r="A35" i="6"/>
  <c r="I34" i="6"/>
  <c r="J34" i="6"/>
  <c r="A34" i="6"/>
  <c r="K33" i="6"/>
  <c r="A33" i="6"/>
  <c r="J32" i="6"/>
  <c r="A32" i="6"/>
  <c r="K31" i="6"/>
  <c r="I31" i="6"/>
  <c r="A31" i="6"/>
  <c r="I30" i="6"/>
  <c r="J30" i="6"/>
  <c r="A30" i="6"/>
  <c r="K29" i="6"/>
  <c r="I29" i="6"/>
  <c r="A29" i="6"/>
  <c r="K28" i="6"/>
  <c r="J28" i="6"/>
  <c r="A28" i="6"/>
  <c r="I27" i="6"/>
  <c r="A27" i="6"/>
  <c r="K26" i="6"/>
  <c r="A26" i="6"/>
  <c r="K25" i="6"/>
  <c r="I25" i="6"/>
  <c r="A25" i="6"/>
  <c r="J24" i="6"/>
  <c r="A24" i="6"/>
  <c r="I23" i="6"/>
  <c r="A23" i="6"/>
  <c r="A22" i="6"/>
  <c r="K21" i="6"/>
  <c r="I21" i="6"/>
  <c r="A21" i="6"/>
  <c r="J20" i="6"/>
  <c r="A20" i="6"/>
  <c r="I19" i="6"/>
  <c r="A19" i="6"/>
  <c r="A18" i="6"/>
  <c r="K17" i="6"/>
  <c r="I17" i="6"/>
  <c r="A17" i="6"/>
  <c r="J16" i="6"/>
  <c r="A16" i="6"/>
  <c r="I15" i="6"/>
  <c r="A15" i="6"/>
  <c r="A14" i="6"/>
  <c r="K13" i="6"/>
  <c r="A13" i="6"/>
  <c r="J12" i="6"/>
  <c r="A12" i="6"/>
  <c r="I11" i="6"/>
  <c r="A11" i="6"/>
  <c r="K10" i="6"/>
  <c r="A10" i="6"/>
  <c r="K9" i="6"/>
  <c r="I9" i="6"/>
  <c r="A9" i="6"/>
  <c r="J8" i="6"/>
  <c r="A8" i="6"/>
  <c r="I7" i="6"/>
  <c r="A7" i="6"/>
  <c r="A6" i="6"/>
  <c r="K5" i="6"/>
  <c r="I5" i="6"/>
  <c r="A5" i="6"/>
  <c r="J4" i="6"/>
  <c r="A4" i="6"/>
  <c r="I3" i="6"/>
  <c r="A3" i="6"/>
  <c r="A2" i="6"/>
  <c r="K6" i="6" l="1"/>
  <c r="K22" i="6"/>
  <c r="K30" i="6"/>
  <c r="I32" i="6"/>
  <c r="K38" i="6"/>
  <c r="I40" i="6"/>
  <c r="K46" i="6"/>
  <c r="I48" i="6"/>
  <c r="K54" i="6"/>
  <c r="K4" i="6"/>
  <c r="K8" i="6"/>
  <c r="K12" i="6"/>
  <c r="K16" i="6"/>
  <c r="K20" i="6"/>
  <c r="K24" i="6"/>
  <c r="K3" i="6"/>
  <c r="K7" i="6"/>
  <c r="K11" i="6"/>
  <c r="K15" i="6"/>
  <c r="K19" i="6"/>
  <c r="K23" i="6"/>
  <c r="K27" i="6"/>
  <c r="I33" i="6"/>
  <c r="K35" i="6"/>
  <c r="I41" i="6"/>
  <c r="K43" i="6"/>
  <c r="I49" i="6"/>
  <c r="K51" i="6"/>
  <c r="I4" i="6"/>
  <c r="I8" i="6"/>
  <c r="I12" i="6"/>
  <c r="I16" i="6"/>
  <c r="I20" i="6"/>
  <c r="I24" i="6"/>
  <c r="I28" i="6"/>
  <c r="K34" i="6"/>
  <c r="I36" i="6"/>
  <c r="K42" i="6"/>
  <c r="I44" i="6"/>
  <c r="K50" i="6"/>
  <c r="I52" i="6"/>
  <c r="H54" i="5"/>
  <c r="G54" i="5"/>
  <c r="J54" i="5" s="1"/>
  <c r="F54" i="5"/>
  <c r="D54" i="5"/>
  <c r="C54" i="5"/>
  <c r="B54" i="5"/>
  <c r="H53" i="5"/>
  <c r="G53" i="5"/>
  <c r="J53" i="5" s="1"/>
  <c r="F53" i="5"/>
  <c r="D53" i="5"/>
  <c r="K53" i="5" s="1"/>
  <c r="C53" i="5"/>
  <c r="B53" i="5"/>
  <c r="I53" i="5" s="1"/>
  <c r="H52" i="5"/>
  <c r="G52" i="5"/>
  <c r="J52" i="5" s="1"/>
  <c r="F52" i="5"/>
  <c r="D52" i="5"/>
  <c r="C52" i="5"/>
  <c r="B52" i="5"/>
  <c r="H51" i="5"/>
  <c r="G51" i="5"/>
  <c r="J51" i="5" s="1"/>
  <c r="F51" i="5"/>
  <c r="D51" i="5"/>
  <c r="K51" i="5" s="1"/>
  <c r="C51" i="5"/>
  <c r="B51" i="5"/>
  <c r="I51" i="5" s="1"/>
  <c r="H50" i="5"/>
  <c r="G50" i="5"/>
  <c r="J50" i="5" s="1"/>
  <c r="F50" i="5"/>
  <c r="D50" i="5"/>
  <c r="C50" i="5"/>
  <c r="B50" i="5"/>
  <c r="H49" i="5"/>
  <c r="G49" i="5"/>
  <c r="J49" i="5" s="1"/>
  <c r="F49" i="5"/>
  <c r="D49" i="5"/>
  <c r="K49" i="5" s="1"/>
  <c r="C49" i="5"/>
  <c r="B49" i="5"/>
  <c r="I49" i="5" s="1"/>
  <c r="H48" i="5"/>
  <c r="G48" i="5"/>
  <c r="J48" i="5" s="1"/>
  <c r="F48" i="5"/>
  <c r="D48" i="5"/>
  <c r="C48" i="5"/>
  <c r="B48" i="5"/>
  <c r="H47" i="5"/>
  <c r="G47" i="5"/>
  <c r="J47" i="5" s="1"/>
  <c r="F47" i="5"/>
  <c r="D47" i="5"/>
  <c r="K47" i="5" s="1"/>
  <c r="C47" i="5"/>
  <c r="B47" i="5"/>
  <c r="I47" i="5" s="1"/>
  <c r="H46" i="5"/>
  <c r="G46" i="5"/>
  <c r="J46" i="5" s="1"/>
  <c r="F46" i="5"/>
  <c r="D46" i="5"/>
  <c r="C46" i="5"/>
  <c r="B46" i="5"/>
  <c r="H45" i="5"/>
  <c r="G45" i="5"/>
  <c r="J45" i="5" s="1"/>
  <c r="F45" i="5"/>
  <c r="D45" i="5"/>
  <c r="K45" i="5" s="1"/>
  <c r="C45" i="5"/>
  <c r="B45" i="5"/>
  <c r="I45" i="5" s="1"/>
  <c r="H44" i="5"/>
  <c r="G44" i="5"/>
  <c r="J44" i="5" s="1"/>
  <c r="F44" i="5"/>
  <c r="D44" i="5"/>
  <c r="C44" i="5"/>
  <c r="B44" i="5"/>
  <c r="H43" i="5"/>
  <c r="G43" i="5"/>
  <c r="J43" i="5" s="1"/>
  <c r="F43" i="5"/>
  <c r="D43" i="5"/>
  <c r="K43" i="5" s="1"/>
  <c r="C43" i="5"/>
  <c r="B43" i="5"/>
  <c r="I43" i="5" s="1"/>
  <c r="H42" i="5"/>
  <c r="G42" i="5"/>
  <c r="J42" i="5" s="1"/>
  <c r="F42" i="5"/>
  <c r="D42" i="5"/>
  <c r="C42" i="5"/>
  <c r="B42" i="5"/>
  <c r="H41" i="5"/>
  <c r="G41" i="5"/>
  <c r="J41" i="5" s="1"/>
  <c r="F41" i="5"/>
  <c r="D41" i="5"/>
  <c r="K41" i="5" s="1"/>
  <c r="C41" i="5"/>
  <c r="B41" i="5"/>
  <c r="I41" i="5" s="1"/>
  <c r="H40" i="5"/>
  <c r="G40" i="5"/>
  <c r="J40" i="5" s="1"/>
  <c r="F40" i="5"/>
  <c r="D40" i="5"/>
  <c r="C40" i="5"/>
  <c r="B40" i="5"/>
  <c r="H39" i="5"/>
  <c r="G39" i="5"/>
  <c r="J39" i="5" s="1"/>
  <c r="F39" i="5"/>
  <c r="D39" i="5"/>
  <c r="K39" i="5" s="1"/>
  <c r="C39" i="5"/>
  <c r="B39" i="5"/>
  <c r="I39" i="5" s="1"/>
  <c r="H38" i="5"/>
  <c r="G38" i="5"/>
  <c r="J38" i="5" s="1"/>
  <c r="F38" i="5"/>
  <c r="D38" i="5"/>
  <c r="C38" i="5"/>
  <c r="B38" i="5"/>
  <c r="H37" i="5"/>
  <c r="G37" i="5"/>
  <c r="J37" i="5" s="1"/>
  <c r="F37" i="5"/>
  <c r="D37" i="5"/>
  <c r="K37" i="5" s="1"/>
  <c r="C37" i="5"/>
  <c r="B37" i="5"/>
  <c r="I37" i="5" s="1"/>
  <c r="H36" i="5"/>
  <c r="G36" i="5"/>
  <c r="J36" i="5" s="1"/>
  <c r="F36" i="5"/>
  <c r="D36" i="5"/>
  <c r="C36" i="5"/>
  <c r="B36" i="5"/>
  <c r="H35" i="5"/>
  <c r="G35" i="5"/>
  <c r="J35" i="5" s="1"/>
  <c r="F35" i="5"/>
  <c r="D35" i="5"/>
  <c r="K35" i="5" s="1"/>
  <c r="C35" i="5"/>
  <c r="B35" i="5"/>
  <c r="I35" i="5" s="1"/>
  <c r="H34" i="5"/>
  <c r="G34" i="5"/>
  <c r="J34" i="5" s="1"/>
  <c r="F34" i="5"/>
  <c r="D34" i="5"/>
  <c r="C34" i="5"/>
  <c r="B34" i="5"/>
  <c r="H33" i="5"/>
  <c r="G33" i="5"/>
  <c r="J33" i="5" s="1"/>
  <c r="F33" i="5"/>
  <c r="D33" i="5"/>
  <c r="K33" i="5" s="1"/>
  <c r="C33" i="5"/>
  <c r="B33" i="5"/>
  <c r="I33" i="5" s="1"/>
  <c r="H32" i="5"/>
  <c r="G32" i="5"/>
  <c r="J32" i="5" s="1"/>
  <c r="F32" i="5"/>
  <c r="D32" i="5"/>
  <c r="C32" i="5"/>
  <c r="B32" i="5"/>
  <c r="H31" i="5"/>
  <c r="G31" i="5"/>
  <c r="J31" i="5" s="1"/>
  <c r="F31" i="5"/>
  <c r="D31" i="5"/>
  <c r="K31" i="5" s="1"/>
  <c r="C31" i="5"/>
  <c r="B31" i="5"/>
  <c r="I31" i="5" s="1"/>
  <c r="H30" i="5"/>
  <c r="G30" i="5"/>
  <c r="J30" i="5" s="1"/>
  <c r="F30" i="5"/>
  <c r="D30" i="5"/>
  <c r="C30" i="5"/>
  <c r="B30" i="5"/>
  <c r="H29" i="5"/>
  <c r="G29" i="5"/>
  <c r="J29" i="5" s="1"/>
  <c r="F29" i="5"/>
  <c r="D29" i="5"/>
  <c r="K29" i="5" s="1"/>
  <c r="C29" i="5"/>
  <c r="B29" i="5"/>
  <c r="I29" i="5" s="1"/>
  <c r="H28" i="5"/>
  <c r="G28" i="5"/>
  <c r="J28" i="5" s="1"/>
  <c r="F28" i="5"/>
  <c r="D28" i="5"/>
  <c r="C28" i="5"/>
  <c r="B28" i="5"/>
  <c r="H27" i="5"/>
  <c r="G27" i="5"/>
  <c r="J27" i="5" s="1"/>
  <c r="F27" i="5"/>
  <c r="D27" i="5"/>
  <c r="K27" i="5" s="1"/>
  <c r="C27" i="5"/>
  <c r="B27" i="5"/>
  <c r="I27" i="5" s="1"/>
  <c r="H26" i="5"/>
  <c r="G26" i="5"/>
  <c r="J26" i="5" s="1"/>
  <c r="F26" i="5"/>
  <c r="D26" i="5"/>
  <c r="C26" i="5"/>
  <c r="B26" i="5"/>
  <c r="H25" i="5"/>
  <c r="G25" i="5"/>
  <c r="J25" i="5" s="1"/>
  <c r="F25" i="5"/>
  <c r="D25" i="5"/>
  <c r="K25" i="5" s="1"/>
  <c r="C25" i="5"/>
  <c r="B25" i="5"/>
  <c r="I25" i="5" s="1"/>
  <c r="H24" i="5"/>
  <c r="G24" i="5"/>
  <c r="J24" i="5" s="1"/>
  <c r="F24" i="5"/>
  <c r="D24" i="5"/>
  <c r="C24" i="5"/>
  <c r="B24" i="5"/>
  <c r="H23" i="5"/>
  <c r="G23" i="5"/>
  <c r="J23" i="5" s="1"/>
  <c r="F23" i="5"/>
  <c r="D23" i="5"/>
  <c r="K23" i="5" s="1"/>
  <c r="C23" i="5"/>
  <c r="B23" i="5"/>
  <c r="I23" i="5" s="1"/>
  <c r="H22" i="5"/>
  <c r="G22" i="5"/>
  <c r="J22" i="5" s="1"/>
  <c r="F22" i="5"/>
  <c r="D22" i="5"/>
  <c r="C22" i="5"/>
  <c r="B22" i="5"/>
  <c r="H21" i="5"/>
  <c r="G21" i="5"/>
  <c r="J21" i="5" s="1"/>
  <c r="F21" i="5"/>
  <c r="D21" i="5"/>
  <c r="K21" i="5" s="1"/>
  <c r="C21" i="5"/>
  <c r="B21" i="5"/>
  <c r="I21" i="5" s="1"/>
  <c r="H20" i="5"/>
  <c r="G20" i="5"/>
  <c r="J20" i="5" s="1"/>
  <c r="F20" i="5"/>
  <c r="D20" i="5"/>
  <c r="C20" i="5"/>
  <c r="B20" i="5"/>
  <c r="H19" i="5"/>
  <c r="G19" i="5"/>
  <c r="J19" i="5" s="1"/>
  <c r="F19" i="5"/>
  <c r="D19" i="5"/>
  <c r="K19" i="5" s="1"/>
  <c r="C19" i="5"/>
  <c r="B19" i="5"/>
  <c r="I19" i="5" s="1"/>
  <c r="H18" i="5"/>
  <c r="G18" i="5"/>
  <c r="J18" i="5" s="1"/>
  <c r="F18" i="5"/>
  <c r="D18" i="5"/>
  <c r="C18" i="5"/>
  <c r="B18" i="5"/>
  <c r="H17" i="5"/>
  <c r="G17" i="5"/>
  <c r="J17" i="5" s="1"/>
  <c r="F17" i="5"/>
  <c r="D17" i="5"/>
  <c r="K17" i="5" s="1"/>
  <c r="C17" i="5"/>
  <c r="B17" i="5"/>
  <c r="I17" i="5" s="1"/>
  <c r="H16" i="5"/>
  <c r="G16" i="5"/>
  <c r="J16" i="5" s="1"/>
  <c r="F16" i="5"/>
  <c r="D16" i="5"/>
  <c r="C16" i="5"/>
  <c r="B16" i="5"/>
  <c r="H15" i="5"/>
  <c r="G15" i="5"/>
  <c r="J15" i="5" s="1"/>
  <c r="F15" i="5"/>
  <c r="D15" i="5"/>
  <c r="K15" i="5" s="1"/>
  <c r="C15" i="5"/>
  <c r="B15" i="5"/>
  <c r="I15" i="5" s="1"/>
  <c r="H14" i="5"/>
  <c r="G14" i="5"/>
  <c r="J14" i="5" s="1"/>
  <c r="F14" i="5"/>
  <c r="D14" i="5"/>
  <c r="C14" i="5"/>
  <c r="B14" i="5"/>
  <c r="H13" i="5"/>
  <c r="G13" i="5"/>
  <c r="J13" i="5" s="1"/>
  <c r="F13" i="5"/>
  <c r="D13" i="5"/>
  <c r="K13" i="5" s="1"/>
  <c r="C13" i="5"/>
  <c r="B13" i="5"/>
  <c r="I13" i="5" s="1"/>
  <c r="H12" i="5"/>
  <c r="G12" i="5"/>
  <c r="J12" i="5" s="1"/>
  <c r="F12" i="5"/>
  <c r="D12" i="5"/>
  <c r="C12" i="5"/>
  <c r="B12" i="5"/>
  <c r="H11" i="5"/>
  <c r="G11" i="5"/>
  <c r="J11" i="5" s="1"/>
  <c r="F11" i="5"/>
  <c r="D11" i="5"/>
  <c r="K11" i="5" s="1"/>
  <c r="C11" i="5"/>
  <c r="B11" i="5"/>
  <c r="I11" i="5" s="1"/>
  <c r="H10" i="5"/>
  <c r="G10" i="5"/>
  <c r="J10" i="5" s="1"/>
  <c r="F10" i="5"/>
  <c r="D10" i="5"/>
  <c r="C10" i="5"/>
  <c r="B10" i="5"/>
  <c r="H9" i="5"/>
  <c r="G9" i="5"/>
  <c r="J9" i="5" s="1"/>
  <c r="F9" i="5"/>
  <c r="D9" i="5"/>
  <c r="K9" i="5" s="1"/>
  <c r="C9" i="5"/>
  <c r="B9" i="5"/>
  <c r="I9" i="5" s="1"/>
  <c r="H8" i="5"/>
  <c r="G8" i="5"/>
  <c r="J8" i="5" s="1"/>
  <c r="F8" i="5"/>
  <c r="D8" i="5"/>
  <c r="C8" i="5"/>
  <c r="B8" i="5"/>
  <c r="H7" i="5"/>
  <c r="G7" i="5"/>
  <c r="J7" i="5" s="1"/>
  <c r="F7" i="5"/>
  <c r="D7" i="5"/>
  <c r="K7" i="5" s="1"/>
  <c r="C7" i="5"/>
  <c r="B7" i="5"/>
  <c r="I7" i="5" s="1"/>
  <c r="H6" i="5"/>
  <c r="G6" i="5"/>
  <c r="J6" i="5" s="1"/>
  <c r="F6" i="5"/>
  <c r="D6" i="5"/>
  <c r="C6" i="5"/>
  <c r="B6" i="5"/>
  <c r="H5" i="5"/>
  <c r="G5" i="5"/>
  <c r="J5" i="5" s="1"/>
  <c r="F5" i="5"/>
  <c r="D5" i="5"/>
  <c r="K5" i="5" s="1"/>
  <c r="C5" i="5"/>
  <c r="B5" i="5"/>
  <c r="I5" i="5" s="1"/>
  <c r="H4" i="5"/>
  <c r="G4" i="5"/>
  <c r="J4" i="5" s="1"/>
  <c r="F4" i="5"/>
  <c r="D4" i="5"/>
  <c r="C4" i="5"/>
  <c r="B4" i="5"/>
  <c r="H3" i="5"/>
  <c r="G3" i="5"/>
  <c r="J3" i="5" s="1"/>
  <c r="F3" i="5"/>
  <c r="D3" i="5"/>
  <c r="K3" i="5" s="1"/>
  <c r="C3" i="5"/>
  <c r="B3" i="5"/>
  <c r="I3" i="5" s="1"/>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I4" i="5" l="1"/>
  <c r="K4" i="5"/>
  <c r="I6" i="5"/>
  <c r="K6" i="5"/>
  <c r="I8" i="5"/>
  <c r="K8" i="5"/>
  <c r="I10" i="5"/>
  <c r="K10" i="5"/>
  <c r="I12" i="5"/>
  <c r="K12" i="5"/>
  <c r="I14" i="5"/>
  <c r="K14" i="5"/>
  <c r="I16" i="5"/>
  <c r="K16" i="5"/>
  <c r="I18" i="5"/>
  <c r="K18" i="5"/>
  <c r="I20" i="5"/>
  <c r="K20" i="5"/>
  <c r="I22" i="5"/>
  <c r="K22" i="5"/>
  <c r="I24" i="5"/>
  <c r="K24" i="5"/>
  <c r="I26" i="5"/>
  <c r="K26" i="5"/>
  <c r="I28" i="5"/>
  <c r="K28" i="5"/>
  <c r="I30" i="5"/>
  <c r="K30" i="5"/>
  <c r="I32" i="5"/>
  <c r="K32" i="5"/>
  <c r="I34" i="5"/>
  <c r="K34" i="5"/>
  <c r="I36" i="5"/>
  <c r="K36" i="5"/>
  <c r="I38" i="5"/>
  <c r="K38" i="5"/>
  <c r="I40" i="5"/>
  <c r="K40" i="5"/>
  <c r="I42" i="5"/>
  <c r="K42" i="5"/>
  <c r="I44" i="5"/>
  <c r="K44" i="5"/>
  <c r="I46" i="5"/>
  <c r="K46" i="5"/>
  <c r="I48" i="5"/>
  <c r="K48" i="5"/>
  <c r="I50" i="5"/>
  <c r="K50" i="5"/>
  <c r="I52" i="5"/>
  <c r="K52" i="5"/>
  <c r="I54" i="5"/>
  <c r="K54" i="5"/>
  <c r="G19" i="4"/>
  <c r="DJ62" i="1" l="1"/>
  <c r="DI62" i="1"/>
  <c r="DH62" i="1"/>
  <c r="DG62" i="1"/>
  <c r="DF62" i="1"/>
  <c r="DE62" i="1"/>
  <c r="DD62" i="1"/>
  <c r="DC62" i="1"/>
  <c r="DB62" i="1"/>
  <c r="DA62" i="1"/>
  <c r="CZ62" i="1"/>
  <c r="CY62" i="1"/>
  <c r="CX62" i="1"/>
  <c r="CW62" i="1"/>
  <c r="CV62" i="1"/>
  <c r="CU62" i="1"/>
  <c r="CT62" i="1"/>
  <c r="CS62" i="1"/>
  <c r="CR62" i="1"/>
  <c r="CQ62" i="1"/>
  <c r="CP62" i="1"/>
  <c r="CO62" i="1"/>
  <c r="CN62" i="1"/>
  <c r="CM62" i="1"/>
  <c r="CL62" i="1"/>
  <c r="CK62" i="1"/>
  <c r="CJ62" i="1"/>
  <c r="CI62" i="1"/>
  <c r="CH62" i="1"/>
  <c r="CG62" i="1"/>
  <c r="CF62" i="1"/>
  <c r="CE62" i="1"/>
  <c r="CD62" i="1"/>
  <c r="CC62" i="1"/>
  <c r="CB62" i="1"/>
  <c r="CA62" i="1"/>
  <c r="BZ62" i="1"/>
  <c r="BY62" i="1"/>
  <c r="BX62" i="1"/>
  <c r="BW62" i="1"/>
  <c r="BV62" i="1"/>
  <c r="BU62" i="1"/>
  <c r="BT62" i="1"/>
  <c r="BS62" i="1"/>
  <c r="BR62" i="1"/>
  <c r="BQ62" i="1"/>
  <c r="BP62" i="1"/>
  <c r="BO62" i="1"/>
  <c r="BN62" i="1"/>
  <c r="BM62" i="1"/>
  <c r="BL62" i="1"/>
  <c r="BK62" i="1"/>
  <c r="BJ62" i="1"/>
  <c r="J62" i="1"/>
  <c r="I62" i="1"/>
  <c r="DJ61" i="1"/>
  <c r="DI61" i="1"/>
  <c r="DH61" i="1"/>
  <c r="DG61" i="1"/>
  <c r="DF61" i="1"/>
  <c r="DE61" i="1"/>
  <c r="DD61" i="1"/>
  <c r="DC61" i="1"/>
  <c r="DB61" i="1"/>
  <c r="DA61" i="1"/>
  <c r="CZ61" i="1"/>
  <c r="CY61" i="1"/>
  <c r="CX61" i="1"/>
  <c r="CW61" i="1"/>
  <c r="CV61" i="1"/>
  <c r="CU61" i="1"/>
  <c r="CT61" i="1"/>
  <c r="CS61" i="1"/>
  <c r="CR61" i="1"/>
  <c r="CQ61" i="1"/>
  <c r="CP61" i="1"/>
  <c r="CO61" i="1"/>
  <c r="CN61" i="1"/>
  <c r="CM61" i="1"/>
  <c r="CL61" i="1"/>
  <c r="CK61" i="1"/>
  <c r="CJ61" i="1"/>
  <c r="CI61" i="1"/>
  <c r="CH61" i="1"/>
  <c r="CG61" i="1"/>
  <c r="CF61" i="1"/>
  <c r="CE61" i="1"/>
  <c r="CD61" i="1"/>
  <c r="CC61" i="1"/>
  <c r="CB61" i="1"/>
  <c r="CA61" i="1"/>
  <c r="BZ61" i="1"/>
  <c r="BY61" i="1"/>
  <c r="BX61" i="1"/>
  <c r="BW61" i="1"/>
  <c r="BV61" i="1"/>
  <c r="BU61" i="1"/>
  <c r="BT61" i="1"/>
  <c r="BS61" i="1"/>
  <c r="BR61" i="1"/>
  <c r="BQ61" i="1"/>
  <c r="BP61" i="1"/>
  <c r="BO61" i="1"/>
  <c r="BN61" i="1"/>
  <c r="BM61" i="1"/>
  <c r="BL61" i="1"/>
  <c r="BK61" i="1"/>
  <c r="BJ61" i="1"/>
  <c r="J61" i="1"/>
  <c r="I61" i="1"/>
  <c r="DJ60" i="1"/>
  <c r="DI60" i="1"/>
  <c r="DH60" i="1"/>
  <c r="DG60" i="1"/>
  <c r="DF60" i="1"/>
  <c r="DE60" i="1"/>
  <c r="DD60" i="1"/>
  <c r="DC60" i="1"/>
  <c r="DB60" i="1"/>
  <c r="DA60" i="1"/>
  <c r="CZ60" i="1"/>
  <c r="CY60" i="1"/>
  <c r="CX60" i="1"/>
  <c r="CW60" i="1"/>
  <c r="CV60" i="1"/>
  <c r="CU60" i="1"/>
  <c r="CT60" i="1"/>
  <c r="CS60" i="1"/>
  <c r="CR60" i="1"/>
  <c r="CQ60" i="1"/>
  <c r="CP60" i="1"/>
  <c r="CO60" i="1"/>
  <c r="CN60" i="1"/>
  <c r="CM60" i="1"/>
  <c r="CL60" i="1"/>
  <c r="CK60" i="1"/>
  <c r="CJ60" i="1"/>
  <c r="CI60" i="1"/>
  <c r="CH60" i="1"/>
  <c r="CG60" i="1"/>
  <c r="CF60" i="1"/>
  <c r="CE60" i="1"/>
  <c r="CD60" i="1"/>
  <c r="CC60" i="1"/>
  <c r="CB60" i="1"/>
  <c r="CA60" i="1"/>
  <c r="BZ60" i="1"/>
  <c r="BY60" i="1"/>
  <c r="BX60" i="1"/>
  <c r="BW60" i="1"/>
  <c r="BV60" i="1"/>
  <c r="BU60" i="1"/>
  <c r="BT60" i="1"/>
  <c r="BS60" i="1"/>
  <c r="BR60" i="1"/>
  <c r="BQ60" i="1"/>
  <c r="BP60" i="1"/>
  <c r="BO60" i="1"/>
  <c r="BN60" i="1"/>
  <c r="BM60" i="1"/>
  <c r="BL60" i="1"/>
  <c r="BK60" i="1"/>
  <c r="BJ60" i="1"/>
  <c r="J60" i="1"/>
  <c r="I60" i="1"/>
  <c r="DJ59" i="1"/>
  <c r="DI59" i="1"/>
  <c r="DH59" i="1"/>
  <c r="DG59" i="1"/>
  <c r="DF59" i="1"/>
  <c r="DE59" i="1"/>
  <c r="DD59" i="1"/>
  <c r="DC59" i="1"/>
  <c r="DB59" i="1"/>
  <c r="DA59" i="1"/>
  <c r="CZ59" i="1"/>
  <c r="CY59" i="1"/>
  <c r="CX59" i="1"/>
  <c r="CW59" i="1"/>
  <c r="CV59" i="1"/>
  <c r="CU59" i="1"/>
  <c r="CT59" i="1"/>
  <c r="CS59" i="1"/>
  <c r="CR59" i="1"/>
  <c r="CQ59" i="1"/>
  <c r="CP59" i="1"/>
  <c r="CO59" i="1"/>
  <c r="CN59" i="1"/>
  <c r="CM59" i="1"/>
  <c r="CL59" i="1"/>
  <c r="CK59" i="1"/>
  <c r="CJ59" i="1"/>
  <c r="CI59" i="1"/>
  <c r="CH59" i="1"/>
  <c r="CG59" i="1"/>
  <c r="CF59" i="1"/>
  <c r="CE59" i="1"/>
  <c r="CD59" i="1"/>
  <c r="CC59" i="1"/>
  <c r="CB59" i="1"/>
  <c r="CA59" i="1"/>
  <c r="BZ59" i="1"/>
  <c r="BY59" i="1"/>
  <c r="BX59" i="1"/>
  <c r="BW59" i="1"/>
  <c r="BV59" i="1"/>
  <c r="BU59" i="1"/>
  <c r="BT59" i="1"/>
  <c r="BS59" i="1"/>
  <c r="BR59" i="1"/>
  <c r="BQ59" i="1"/>
  <c r="BP59" i="1"/>
  <c r="BO59" i="1"/>
  <c r="BN59" i="1"/>
  <c r="BM59" i="1"/>
  <c r="BL59" i="1"/>
  <c r="BK59" i="1"/>
  <c r="BJ59" i="1"/>
  <c r="J59" i="1"/>
  <c r="I59" i="1"/>
  <c r="DJ58" i="1"/>
  <c r="DI58" i="1"/>
  <c r="DH58" i="1"/>
  <c r="DG58" i="1"/>
  <c r="DF58" i="1"/>
  <c r="DE58" i="1"/>
  <c r="DD58" i="1"/>
  <c r="DC58" i="1"/>
  <c r="DB58" i="1"/>
  <c r="DA58" i="1"/>
  <c r="CZ58" i="1"/>
  <c r="CY58" i="1"/>
  <c r="CX58" i="1"/>
  <c r="CW58" i="1"/>
  <c r="CV58" i="1"/>
  <c r="CU58" i="1"/>
  <c r="CT58" i="1"/>
  <c r="CS58" i="1"/>
  <c r="CR58" i="1"/>
  <c r="CQ58" i="1"/>
  <c r="CP58" i="1"/>
  <c r="CO58" i="1"/>
  <c r="CN58" i="1"/>
  <c r="CM58" i="1"/>
  <c r="CL58" i="1"/>
  <c r="CK58" i="1"/>
  <c r="CJ58" i="1"/>
  <c r="CI58" i="1"/>
  <c r="CH58" i="1"/>
  <c r="CG58" i="1"/>
  <c r="CF58" i="1"/>
  <c r="CE58" i="1"/>
  <c r="CD58" i="1"/>
  <c r="CC58" i="1"/>
  <c r="CB58" i="1"/>
  <c r="CA58" i="1"/>
  <c r="BZ58" i="1"/>
  <c r="BY58" i="1"/>
  <c r="BX58" i="1"/>
  <c r="BW58" i="1"/>
  <c r="BV58" i="1"/>
  <c r="BU58" i="1"/>
  <c r="BT58" i="1"/>
  <c r="BS58" i="1"/>
  <c r="BR58" i="1"/>
  <c r="BQ58" i="1"/>
  <c r="BP58" i="1"/>
  <c r="BO58" i="1"/>
  <c r="BN58" i="1"/>
  <c r="BM58" i="1"/>
  <c r="BL58" i="1"/>
  <c r="BK58" i="1"/>
  <c r="BJ58" i="1"/>
  <c r="J58" i="1"/>
  <c r="I58" i="1"/>
  <c r="DJ57" i="1"/>
  <c r="DI57" i="1"/>
  <c r="DH57" i="1"/>
  <c r="DG57" i="1"/>
  <c r="DF57" i="1"/>
  <c r="DE57" i="1"/>
  <c r="DD57" i="1"/>
  <c r="DC57" i="1"/>
  <c r="DB57" i="1"/>
  <c r="DA57" i="1"/>
  <c r="CZ57" i="1"/>
  <c r="CY57" i="1"/>
  <c r="CX57" i="1"/>
  <c r="CW57" i="1"/>
  <c r="CV57" i="1"/>
  <c r="CU57" i="1"/>
  <c r="CT57" i="1"/>
  <c r="CS57" i="1"/>
  <c r="CR57" i="1"/>
  <c r="CQ57" i="1"/>
  <c r="CP57" i="1"/>
  <c r="CO57" i="1"/>
  <c r="CN57" i="1"/>
  <c r="CM57" i="1"/>
  <c r="CL57" i="1"/>
  <c r="CK57" i="1"/>
  <c r="CJ57" i="1"/>
  <c r="CI57" i="1"/>
  <c r="CH57" i="1"/>
  <c r="CG57" i="1"/>
  <c r="CF57" i="1"/>
  <c r="CE57" i="1"/>
  <c r="CD57" i="1"/>
  <c r="CC57" i="1"/>
  <c r="CB57" i="1"/>
  <c r="CA57" i="1"/>
  <c r="BZ57" i="1"/>
  <c r="BY57" i="1"/>
  <c r="BX57" i="1"/>
  <c r="BW57" i="1"/>
  <c r="BV57" i="1"/>
  <c r="BU57" i="1"/>
  <c r="BT57" i="1"/>
  <c r="BS57" i="1"/>
  <c r="BR57" i="1"/>
  <c r="BQ57" i="1"/>
  <c r="BP57" i="1"/>
  <c r="BO57" i="1"/>
  <c r="BN57" i="1"/>
  <c r="BM57" i="1"/>
  <c r="BL57" i="1"/>
  <c r="BK57" i="1"/>
  <c r="BJ57" i="1"/>
  <c r="J57" i="1"/>
  <c r="I57" i="1"/>
  <c r="DJ56" i="1"/>
  <c r="DI56" i="1"/>
  <c r="DH56" i="1"/>
  <c r="DG56" i="1"/>
  <c r="DF56" i="1"/>
  <c r="DE56" i="1"/>
  <c r="DD56" i="1"/>
  <c r="DC56" i="1"/>
  <c r="DB56" i="1"/>
  <c r="DA56" i="1"/>
  <c r="CZ56" i="1"/>
  <c r="CY56" i="1"/>
  <c r="CX56" i="1"/>
  <c r="CW56" i="1"/>
  <c r="CV56" i="1"/>
  <c r="CU56" i="1"/>
  <c r="CT56" i="1"/>
  <c r="CS56" i="1"/>
  <c r="CR56" i="1"/>
  <c r="CQ56" i="1"/>
  <c r="CP56" i="1"/>
  <c r="CO56" i="1"/>
  <c r="CN56" i="1"/>
  <c r="CM56" i="1"/>
  <c r="CL56" i="1"/>
  <c r="CK56" i="1"/>
  <c r="CJ56" i="1"/>
  <c r="CI56" i="1"/>
  <c r="CH56" i="1"/>
  <c r="CG56" i="1"/>
  <c r="CF56" i="1"/>
  <c r="CE56" i="1"/>
  <c r="CD56" i="1"/>
  <c r="CC56" i="1"/>
  <c r="CB56" i="1"/>
  <c r="CA56" i="1"/>
  <c r="BZ56" i="1"/>
  <c r="BY56" i="1"/>
  <c r="BX56" i="1"/>
  <c r="BW56" i="1"/>
  <c r="BV56" i="1"/>
  <c r="BU56" i="1"/>
  <c r="BT56" i="1"/>
  <c r="BS56" i="1"/>
  <c r="BR56" i="1"/>
  <c r="BQ56" i="1"/>
  <c r="BP56" i="1"/>
  <c r="BO56" i="1"/>
  <c r="BN56" i="1"/>
  <c r="BM56" i="1"/>
  <c r="BL56" i="1"/>
  <c r="BK56" i="1"/>
  <c r="BJ56" i="1"/>
  <c r="J56" i="1"/>
  <c r="I56"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BV55" i="1"/>
  <c r="BU55" i="1"/>
  <c r="BT55" i="1"/>
  <c r="BS55" i="1"/>
  <c r="BR55" i="1"/>
  <c r="BQ55" i="1"/>
  <c r="BP55" i="1"/>
  <c r="BO55" i="1"/>
  <c r="BN55" i="1"/>
  <c r="BM55" i="1"/>
  <c r="BL55" i="1"/>
  <c r="BK55" i="1"/>
  <c r="BJ55" i="1"/>
  <c r="J55" i="1"/>
  <c r="I55" i="1"/>
  <c r="DJ54" i="1"/>
  <c r="DI54" i="1"/>
  <c r="DH54" i="1"/>
  <c r="DG54" i="1"/>
  <c r="DF54" i="1"/>
  <c r="DE54" i="1"/>
  <c r="DD54" i="1"/>
  <c r="DC54" i="1"/>
  <c r="DB54" i="1"/>
  <c r="DA54" i="1"/>
  <c r="CZ54" i="1"/>
  <c r="CY54" i="1"/>
  <c r="CX54" i="1"/>
  <c r="CW54" i="1"/>
  <c r="CV54" i="1"/>
  <c r="CU54" i="1"/>
  <c r="CT54" i="1"/>
  <c r="CS54" i="1"/>
  <c r="CR54" i="1"/>
  <c r="CQ54" i="1"/>
  <c r="CP54" i="1"/>
  <c r="CO54" i="1"/>
  <c r="CN54" i="1"/>
  <c r="CM54" i="1"/>
  <c r="CL54" i="1"/>
  <c r="CK54" i="1"/>
  <c r="CJ54" i="1"/>
  <c r="CI54" i="1"/>
  <c r="CH54" i="1"/>
  <c r="CG54" i="1"/>
  <c r="CF54" i="1"/>
  <c r="CE54" i="1"/>
  <c r="CD54" i="1"/>
  <c r="CC54" i="1"/>
  <c r="CB54" i="1"/>
  <c r="CA54" i="1"/>
  <c r="BZ54" i="1"/>
  <c r="BY54" i="1"/>
  <c r="BX54" i="1"/>
  <c r="BW54" i="1"/>
  <c r="BV54" i="1"/>
  <c r="BU54" i="1"/>
  <c r="BT54" i="1"/>
  <c r="BS54" i="1"/>
  <c r="BR54" i="1"/>
  <c r="BQ54" i="1"/>
  <c r="BP54" i="1"/>
  <c r="BO54" i="1"/>
  <c r="BN54" i="1"/>
  <c r="BM54" i="1"/>
  <c r="BL54" i="1"/>
  <c r="BK54" i="1"/>
  <c r="BJ54" i="1"/>
  <c r="J54" i="1"/>
  <c r="I54"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 r="BV53" i="1"/>
  <c r="BU53" i="1"/>
  <c r="BT53" i="1"/>
  <c r="BS53" i="1"/>
  <c r="BR53" i="1"/>
  <c r="BQ53" i="1"/>
  <c r="BP53" i="1"/>
  <c r="BO53" i="1"/>
  <c r="BN53" i="1"/>
  <c r="BM53" i="1"/>
  <c r="BL53" i="1"/>
  <c r="BK53" i="1"/>
  <c r="BJ53" i="1"/>
  <c r="J53" i="1"/>
  <c r="I53" i="1"/>
  <c r="DJ52" i="1"/>
  <c r="DI52" i="1"/>
  <c r="DH52" i="1"/>
  <c r="DG52" i="1"/>
  <c r="DF52" i="1"/>
  <c r="DE52" i="1"/>
  <c r="DD52" i="1"/>
  <c r="DC52" i="1"/>
  <c r="DB52" i="1"/>
  <c r="DA52" i="1"/>
  <c r="CZ52" i="1"/>
  <c r="CY52" i="1"/>
  <c r="CX52" i="1"/>
  <c r="CW52" i="1"/>
  <c r="CV52" i="1"/>
  <c r="CU52" i="1"/>
  <c r="CT52" i="1"/>
  <c r="CS52" i="1"/>
  <c r="CR52" i="1"/>
  <c r="CQ52" i="1"/>
  <c r="CP52" i="1"/>
  <c r="CO52" i="1"/>
  <c r="CN52" i="1"/>
  <c r="CM52" i="1"/>
  <c r="CL52" i="1"/>
  <c r="CK52" i="1"/>
  <c r="CJ52" i="1"/>
  <c r="CI52" i="1"/>
  <c r="CH52" i="1"/>
  <c r="CG52" i="1"/>
  <c r="CF52" i="1"/>
  <c r="CE52" i="1"/>
  <c r="CD52" i="1"/>
  <c r="CC52" i="1"/>
  <c r="CB52" i="1"/>
  <c r="CA52" i="1"/>
  <c r="BZ52" i="1"/>
  <c r="BY52" i="1"/>
  <c r="BX52" i="1"/>
  <c r="BW52" i="1"/>
  <c r="BV52" i="1"/>
  <c r="BU52" i="1"/>
  <c r="BT52" i="1"/>
  <c r="BS52" i="1"/>
  <c r="BR52" i="1"/>
  <c r="BQ52" i="1"/>
  <c r="BP52" i="1"/>
  <c r="BO52" i="1"/>
  <c r="BN52" i="1"/>
  <c r="BM52" i="1"/>
  <c r="BL52" i="1"/>
  <c r="BK52" i="1"/>
  <c r="BJ52" i="1"/>
  <c r="J52" i="1"/>
  <c r="I52" i="1"/>
  <c r="DJ51" i="1"/>
  <c r="DI51" i="1"/>
  <c r="DH51" i="1"/>
  <c r="DG51" i="1"/>
  <c r="DF51" i="1"/>
  <c r="DE51" i="1"/>
  <c r="DD51" i="1"/>
  <c r="DC51" i="1"/>
  <c r="DB51" i="1"/>
  <c r="DA51" i="1"/>
  <c r="CZ51" i="1"/>
  <c r="CY51" i="1"/>
  <c r="CX51" i="1"/>
  <c r="CW51" i="1"/>
  <c r="CV51" i="1"/>
  <c r="CU51" i="1"/>
  <c r="CT51" i="1"/>
  <c r="CS51" i="1"/>
  <c r="CR51" i="1"/>
  <c r="CQ51" i="1"/>
  <c r="CP51" i="1"/>
  <c r="CO51" i="1"/>
  <c r="CN51" i="1"/>
  <c r="CM51" i="1"/>
  <c r="CL51" i="1"/>
  <c r="CK51" i="1"/>
  <c r="CJ51" i="1"/>
  <c r="CI51" i="1"/>
  <c r="CH51" i="1"/>
  <c r="CG51" i="1"/>
  <c r="CF51" i="1"/>
  <c r="CE51" i="1"/>
  <c r="CD51" i="1"/>
  <c r="CC51" i="1"/>
  <c r="CB51" i="1"/>
  <c r="CA51" i="1"/>
  <c r="BZ51" i="1"/>
  <c r="BY51" i="1"/>
  <c r="BX51" i="1"/>
  <c r="BW51" i="1"/>
  <c r="BV51" i="1"/>
  <c r="BU51" i="1"/>
  <c r="BT51" i="1"/>
  <c r="BS51" i="1"/>
  <c r="BR51" i="1"/>
  <c r="BQ51" i="1"/>
  <c r="BP51" i="1"/>
  <c r="BO51" i="1"/>
  <c r="BN51" i="1"/>
  <c r="BM51" i="1"/>
  <c r="BL51" i="1"/>
  <c r="BK51" i="1"/>
  <c r="BJ51" i="1"/>
  <c r="J51" i="1"/>
  <c r="I51"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J50" i="1"/>
  <c r="I50"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J49" i="1"/>
  <c r="I49"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J48" i="1"/>
  <c r="I48"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J47" i="1"/>
  <c r="I47" i="1"/>
  <c r="DJ46" i="1"/>
  <c r="DI46" i="1"/>
  <c r="DH46" i="1"/>
  <c r="DG46" i="1"/>
  <c r="DF46" i="1"/>
  <c r="DE46" i="1"/>
  <c r="DD46" i="1"/>
  <c r="DC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J46" i="1"/>
  <c r="I46" i="1"/>
  <c r="DJ45" i="1"/>
  <c r="DI45" i="1"/>
  <c r="DH45" i="1"/>
  <c r="DG45" i="1"/>
  <c r="DF45" i="1"/>
  <c r="DE45" i="1"/>
  <c r="DD45" i="1"/>
  <c r="DC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J45" i="1"/>
  <c r="I45" i="1"/>
  <c r="DJ44" i="1"/>
  <c r="DI44" i="1"/>
  <c r="DH44" i="1"/>
  <c r="DG44" i="1"/>
  <c r="DF44" i="1"/>
  <c r="DE44" i="1"/>
  <c r="DD44" i="1"/>
  <c r="DC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J44" i="1"/>
  <c r="I44" i="1"/>
  <c r="DJ43" i="1"/>
  <c r="DI43" i="1"/>
  <c r="DH43" i="1"/>
  <c r="DG43" i="1"/>
  <c r="DF43" i="1"/>
  <c r="DE43" i="1"/>
  <c r="DD43" i="1"/>
  <c r="DC43" i="1"/>
  <c r="DB43" i="1"/>
  <c r="DA43" i="1"/>
  <c r="CZ43" i="1"/>
  <c r="CY43" i="1"/>
  <c r="CX43" i="1"/>
  <c r="CW43" i="1"/>
  <c r="CV43" i="1"/>
  <c r="CU43" i="1"/>
  <c r="CT43" i="1"/>
  <c r="CS43" i="1"/>
  <c r="CR43" i="1"/>
  <c r="CQ43" i="1"/>
  <c r="CP43" i="1"/>
  <c r="CO43" i="1"/>
  <c r="CN43" i="1"/>
  <c r="CM43" i="1"/>
  <c r="CL43" i="1"/>
  <c r="CK43" i="1"/>
  <c r="CJ43" i="1"/>
  <c r="CI43" i="1"/>
  <c r="CH43" i="1"/>
  <c r="CG43" i="1"/>
  <c r="CF43" i="1"/>
  <c r="CE43" i="1"/>
  <c r="CD43" i="1"/>
  <c r="CC43" i="1"/>
  <c r="CB43" i="1"/>
  <c r="CA43" i="1"/>
  <c r="BZ43" i="1"/>
  <c r="BY43" i="1"/>
  <c r="BX43" i="1"/>
  <c r="BW43" i="1"/>
  <c r="BV43" i="1"/>
  <c r="BU43" i="1"/>
  <c r="BT43" i="1"/>
  <c r="BS43" i="1"/>
  <c r="BR43" i="1"/>
  <c r="BQ43" i="1"/>
  <c r="BP43" i="1"/>
  <c r="BO43" i="1"/>
  <c r="BN43" i="1"/>
  <c r="BM43" i="1"/>
  <c r="BL43" i="1"/>
  <c r="BK43" i="1"/>
  <c r="BJ43" i="1"/>
  <c r="J43" i="1"/>
  <c r="I43" i="1"/>
  <c r="DJ42" i="1"/>
  <c r="DI42" i="1"/>
  <c r="DH42" i="1"/>
  <c r="DG42" i="1"/>
  <c r="DF42" i="1"/>
  <c r="DE42" i="1"/>
  <c r="DD42" i="1"/>
  <c r="DC42" i="1"/>
  <c r="DB42" i="1"/>
  <c r="DA42" i="1"/>
  <c r="CZ42" i="1"/>
  <c r="CY42" i="1"/>
  <c r="CX42" i="1"/>
  <c r="CW42" i="1"/>
  <c r="CV42" i="1"/>
  <c r="CU42" i="1"/>
  <c r="CT42" i="1"/>
  <c r="CS42" i="1"/>
  <c r="CR42" i="1"/>
  <c r="CQ42" i="1"/>
  <c r="CP42" i="1"/>
  <c r="CO42" i="1"/>
  <c r="CN42" i="1"/>
  <c r="CM42" i="1"/>
  <c r="CL42" i="1"/>
  <c r="CK42" i="1"/>
  <c r="CJ42" i="1"/>
  <c r="CI42" i="1"/>
  <c r="CH42" i="1"/>
  <c r="CG42" i="1"/>
  <c r="CF42" i="1"/>
  <c r="CE42" i="1"/>
  <c r="CD42" i="1"/>
  <c r="CC42" i="1"/>
  <c r="CB42" i="1"/>
  <c r="CA42" i="1"/>
  <c r="BZ42" i="1"/>
  <c r="BY42" i="1"/>
  <c r="BX42" i="1"/>
  <c r="BW42" i="1"/>
  <c r="BV42" i="1"/>
  <c r="BU42" i="1"/>
  <c r="BT42" i="1"/>
  <c r="BS42" i="1"/>
  <c r="BR42" i="1"/>
  <c r="BQ42" i="1"/>
  <c r="BP42" i="1"/>
  <c r="BO42" i="1"/>
  <c r="BN42" i="1"/>
  <c r="BM42" i="1"/>
  <c r="BL42" i="1"/>
  <c r="BK42" i="1"/>
  <c r="BJ42" i="1"/>
  <c r="J42" i="1"/>
  <c r="I42" i="1"/>
  <c r="DJ41" i="1"/>
  <c r="DI41" i="1"/>
  <c r="DH41" i="1"/>
  <c r="DG41" i="1"/>
  <c r="DF41" i="1"/>
  <c r="DE41" i="1"/>
  <c r="DD41" i="1"/>
  <c r="DC41" i="1"/>
  <c r="DB41" i="1"/>
  <c r="DA41" i="1"/>
  <c r="CZ41" i="1"/>
  <c r="CY41" i="1"/>
  <c r="CX41" i="1"/>
  <c r="CW41" i="1"/>
  <c r="CV41" i="1"/>
  <c r="CU41" i="1"/>
  <c r="CT41" i="1"/>
  <c r="CS41" i="1"/>
  <c r="CR41" i="1"/>
  <c r="CQ41" i="1"/>
  <c r="CP41" i="1"/>
  <c r="CO41" i="1"/>
  <c r="CN41" i="1"/>
  <c r="CM41" i="1"/>
  <c r="CL41" i="1"/>
  <c r="CK41" i="1"/>
  <c r="CJ41" i="1"/>
  <c r="CI41" i="1"/>
  <c r="CH41" i="1"/>
  <c r="CG41" i="1"/>
  <c r="CF41" i="1"/>
  <c r="CE41" i="1"/>
  <c r="CD41" i="1"/>
  <c r="CC41" i="1"/>
  <c r="CB41" i="1"/>
  <c r="CA41" i="1"/>
  <c r="BZ41" i="1"/>
  <c r="BY41" i="1"/>
  <c r="BX41" i="1"/>
  <c r="BW41" i="1"/>
  <c r="BV41" i="1"/>
  <c r="BU41" i="1"/>
  <c r="BT41" i="1"/>
  <c r="BS41" i="1"/>
  <c r="BR41" i="1"/>
  <c r="BQ41" i="1"/>
  <c r="BP41" i="1"/>
  <c r="BO41" i="1"/>
  <c r="BN41" i="1"/>
  <c r="BM41" i="1"/>
  <c r="BL41" i="1"/>
  <c r="BK41" i="1"/>
  <c r="BJ41" i="1"/>
  <c r="J41" i="1"/>
  <c r="I41" i="1"/>
  <c r="DJ40" i="1"/>
  <c r="DI40" i="1"/>
  <c r="DH40" i="1"/>
  <c r="DG40" i="1"/>
  <c r="DF40" i="1"/>
  <c r="DE40" i="1"/>
  <c r="DD40" i="1"/>
  <c r="DC40" i="1"/>
  <c r="DB40" i="1"/>
  <c r="DA40" i="1"/>
  <c r="CZ40" i="1"/>
  <c r="CY40" i="1"/>
  <c r="CX40" i="1"/>
  <c r="CW40" i="1"/>
  <c r="CV40" i="1"/>
  <c r="CU40" i="1"/>
  <c r="CT40" i="1"/>
  <c r="CS40" i="1"/>
  <c r="CR40" i="1"/>
  <c r="CQ40" i="1"/>
  <c r="CP40" i="1"/>
  <c r="CO40" i="1"/>
  <c r="CN40" i="1"/>
  <c r="CM40" i="1"/>
  <c r="CL40" i="1"/>
  <c r="CK40" i="1"/>
  <c r="CJ40" i="1"/>
  <c r="CI40" i="1"/>
  <c r="CH40" i="1"/>
  <c r="CG40" i="1"/>
  <c r="CF40" i="1"/>
  <c r="CE40" i="1"/>
  <c r="CD40" i="1"/>
  <c r="CC40" i="1"/>
  <c r="CB40" i="1"/>
  <c r="CA40" i="1"/>
  <c r="BZ40" i="1"/>
  <c r="BY40" i="1"/>
  <c r="BX40" i="1"/>
  <c r="BW40" i="1"/>
  <c r="BV40" i="1"/>
  <c r="BU40" i="1"/>
  <c r="BT40" i="1"/>
  <c r="BS40" i="1"/>
  <c r="BR40" i="1"/>
  <c r="BQ40" i="1"/>
  <c r="BP40" i="1"/>
  <c r="BO40" i="1"/>
  <c r="BN40" i="1"/>
  <c r="BM40" i="1"/>
  <c r="BL40" i="1"/>
  <c r="BK40" i="1"/>
  <c r="BJ40" i="1"/>
  <c r="J40" i="1"/>
  <c r="I40" i="1"/>
  <c r="DJ39" i="1"/>
  <c r="DI39" i="1"/>
  <c r="DH39" i="1"/>
  <c r="DG39" i="1"/>
  <c r="DF39" i="1"/>
  <c r="DE39" i="1"/>
  <c r="DD39" i="1"/>
  <c r="DC39"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J39" i="1"/>
  <c r="I39" i="1"/>
  <c r="DJ38" i="1"/>
  <c r="DI38" i="1"/>
  <c r="DH38" i="1"/>
  <c r="DG38" i="1"/>
  <c r="DF38" i="1"/>
  <c r="DE38" i="1"/>
  <c r="DD38" i="1"/>
  <c r="DC38" i="1"/>
  <c r="DB38" i="1"/>
  <c r="DA38" i="1"/>
  <c r="CZ38" i="1"/>
  <c r="CY38" i="1"/>
  <c r="CX38" i="1"/>
  <c r="CW38" i="1"/>
  <c r="CV38" i="1"/>
  <c r="CU38" i="1"/>
  <c r="CT38" i="1"/>
  <c r="CS38" i="1"/>
  <c r="CR38" i="1"/>
  <c r="CQ38" i="1"/>
  <c r="CP38" i="1"/>
  <c r="CO38" i="1"/>
  <c r="CN38" i="1"/>
  <c r="CM38" i="1"/>
  <c r="CL38" i="1"/>
  <c r="CK38" i="1"/>
  <c r="CJ38" i="1"/>
  <c r="CI38" i="1"/>
  <c r="CH38" i="1"/>
  <c r="CG38" i="1"/>
  <c r="CF38" i="1"/>
  <c r="CE38" i="1"/>
  <c r="CD38" i="1"/>
  <c r="CC38" i="1"/>
  <c r="CB38" i="1"/>
  <c r="CA38" i="1"/>
  <c r="BZ38" i="1"/>
  <c r="BY38" i="1"/>
  <c r="BX38" i="1"/>
  <c r="BW38" i="1"/>
  <c r="BV38" i="1"/>
  <c r="BU38" i="1"/>
  <c r="BT38" i="1"/>
  <c r="BS38" i="1"/>
  <c r="BR38" i="1"/>
  <c r="BQ38" i="1"/>
  <c r="BP38" i="1"/>
  <c r="BO38" i="1"/>
  <c r="BN38" i="1"/>
  <c r="BM38" i="1"/>
  <c r="BL38" i="1"/>
  <c r="BK38" i="1"/>
  <c r="BJ38" i="1"/>
  <c r="J38" i="1"/>
  <c r="I38" i="1"/>
  <c r="DJ37" i="1"/>
  <c r="DI37" i="1"/>
  <c r="DH37" i="1"/>
  <c r="DG37" i="1"/>
  <c r="DF37" i="1"/>
  <c r="DE37" i="1"/>
  <c r="DD37" i="1"/>
  <c r="DC37" i="1"/>
  <c r="DB37" i="1"/>
  <c r="DA37" i="1"/>
  <c r="CZ37" i="1"/>
  <c r="CY37" i="1"/>
  <c r="CX37" i="1"/>
  <c r="CW37" i="1"/>
  <c r="CV37" i="1"/>
  <c r="CU37" i="1"/>
  <c r="CT37" i="1"/>
  <c r="CS37" i="1"/>
  <c r="CR37" i="1"/>
  <c r="CQ37" i="1"/>
  <c r="CP37" i="1"/>
  <c r="CO37" i="1"/>
  <c r="CN37" i="1"/>
  <c r="CM37" i="1"/>
  <c r="CL37" i="1"/>
  <c r="CK37" i="1"/>
  <c r="CJ37" i="1"/>
  <c r="CI37" i="1"/>
  <c r="CH37" i="1"/>
  <c r="CG37" i="1"/>
  <c r="CF37" i="1"/>
  <c r="CE37" i="1"/>
  <c r="CD37" i="1"/>
  <c r="CC37" i="1"/>
  <c r="CB37" i="1"/>
  <c r="CA37" i="1"/>
  <c r="BZ37" i="1"/>
  <c r="BY37" i="1"/>
  <c r="BX37" i="1"/>
  <c r="BW37" i="1"/>
  <c r="BV37" i="1"/>
  <c r="BU37" i="1"/>
  <c r="BT37" i="1"/>
  <c r="BS37" i="1"/>
  <c r="BR37" i="1"/>
  <c r="BQ37" i="1"/>
  <c r="BP37" i="1"/>
  <c r="BO37" i="1"/>
  <c r="BN37" i="1"/>
  <c r="BM37" i="1"/>
  <c r="BL37" i="1"/>
  <c r="BK37" i="1"/>
  <c r="BJ37" i="1"/>
  <c r="J37" i="1"/>
  <c r="I37" i="1"/>
  <c r="DJ36" i="1"/>
  <c r="DI36" i="1"/>
  <c r="DH36" i="1"/>
  <c r="DG36" i="1"/>
  <c r="DF36" i="1"/>
  <c r="DE36" i="1"/>
  <c r="DD36" i="1"/>
  <c r="DC36" i="1"/>
  <c r="DB36" i="1"/>
  <c r="DA36" i="1"/>
  <c r="CZ36" i="1"/>
  <c r="CY36" i="1"/>
  <c r="CX36" i="1"/>
  <c r="CW36" i="1"/>
  <c r="CV36" i="1"/>
  <c r="CU36" i="1"/>
  <c r="CT36" i="1"/>
  <c r="CS36" i="1"/>
  <c r="CR36" i="1"/>
  <c r="CQ36" i="1"/>
  <c r="CP36" i="1"/>
  <c r="CO36" i="1"/>
  <c r="CN36" i="1"/>
  <c r="CM36" i="1"/>
  <c r="CL36" i="1"/>
  <c r="CK36" i="1"/>
  <c r="CJ36" i="1"/>
  <c r="CI36" i="1"/>
  <c r="CH36" i="1"/>
  <c r="CG36" i="1"/>
  <c r="CF36" i="1"/>
  <c r="CE36" i="1"/>
  <c r="CD36" i="1"/>
  <c r="CC36" i="1"/>
  <c r="CB36" i="1"/>
  <c r="CA36" i="1"/>
  <c r="BZ36" i="1"/>
  <c r="BY36" i="1"/>
  <c r="BX36" i="1"/>
  <c r="BW36" i="1"/>
  <c r="BV36" i="1"/>
  <c r="BU36" i="1"/>
  <c r="BT36" i="1"/>
  <c r="BS36" i="1"/>
  <c r="BR36" i="1"/>
  <c r="BQ36" i="1"/>
  <c r="BP36" i="1"/>
  <c r="BO36" i="1"/>
  <c r="BN36" i="1"/>
  <c r="BM36" i="1"/>
  <c r="BL36" i="1"/>
  <c r="BK36" i="1"/>
  <c r="BJ36" i="1"/>
  <c r="J36" i="1"/>
  <c r="I36" i="1"/>
  <c r="DJ35" i="1"/>
  <c r="DI35" i="1"/>
  <c r="DH35" i="1"/>
  <c r="DG35" i="1"/>
  <c r="DF35" i="1"/>
  <c r="DE35" i="1"/>
  <c r="DD35" i="1"/>
  <c r="DC35" i="1"/>
  <c r="DB35" i="1"/>
  <c r="DA35" i="1"/>
  <c r="CZ35" i="1"/>
  <c r="CY35" i="1"/>
  <c r="CX35" i="1"/>
  <c r="CW35" i="1"/>
  <c r="CV35" i="1"/>
  <c r="CU35" i="1"/>
  <c r="CT35" i="1"/>
  <c r="CS35" i="1"/>
  <c r="CR35" i="1"/>
  <c r="CQ35" i="1"/>
  <c r="CP35" i="1"/>
  <c r="CO35" i="1"/>
  <c r="CN35" i="1"/>
  <c r="CM35" i="1"/>
  <c r="CL35" i="1"/>
  <c r="CK35" i="1"/>
  <c r="CJ35" i="1"/>
  <c r="CI35" i="1"/>
  <c r="CH35" i="1"/>
  <c r="CG35" i="1"/>
  <c r="CF35" i="1"/>
  <c r="CE35" i="1"/>
  <c r="CD35" i="1"/>
  <c r="CC35" i="1"/>
  <c r="CB35" i="1"/>
  <c r="CA35" i="1"/>
  <c r="BZ35" i="1"/>
  <c r="BY35" i="1"/>
  <c r="BX35" i="1"/>
  <c r="BW35" i="1"/>
  <c r="BV35" i="1"/>
  <c r="BU35" i="1"/>
  <c r="BT35" i="1"/>
  <c r="BS35" i="1"/>
  <c r="BR35" i="1"/>
  <c r="BQ35" i="1"/>
  <c r="BP35" i="1"/>
  <c r="BO35" i="1"/>
  <c r="BN35" i="1"/>
  <c r="BM35" i="1"/>
  <c r="BL35" i="1"/>
  <c r="BK35" i="1"/>
  <c r="BJ35" i="1"/>
  <c r="J35" i="1"/>
  <c r="I35" i="1"/>
  <c r="DJ34" i="1"/>
  <c r="DI34" i="1"/>
  <c r="DH34" i="1"/>
  <c r="DG34" i="1"/>
  <c r="DF34" i="1"/>
  <c r="DE34" i="1"/>
  <c r="DD34" i="1"/>
  <c r="DC34" i="1"/>
  <c r="DB34" i="1"/>
  <c r="DA34" i="1"/>
  <c r="CZ34" i="1"/>
  <c r="CY34" i="1"/>
  <c r="CX34" i="1"/>
  <c r="CW34" i="1"/>
  <c r="CV34" i="1"/>
  <c r="CU34" i="1"/>
  <c r="CT34" i="1"/>
  <c r="CS34" i="1"/>
  <c r="CR34" i="1"/>
  <c r="CQ34" i="1"/>
  <c r="CP34" i="1"/>
  <c r="CO34" i="1"/>
  <c r="CN34" i="1"/>
  <c r="CM34" i="1"/>
  <c r="CL34" i="1"/>
  <c r="CK34" i="1"/>
  <c r="CJ34" i="1"/>
  <c r="CI34" i="1"/>
  <c r="CH34" i="1"/>
  <c r="CG34" i="1"/>
  <c r="CF34" i="1"/>
  <c r="CE34" i="1"/>
  <c r="CD34" i="1"/>
  <c r="CC34" i="1"/>
  <c r="CB34" i="1"/>
  <c r="CA34" i="1"/>
  <c r="BZ34" i="1"/>
  <c r="BY34" i="1"/>
  <c r="BX34" i="1"/>
  <c r="BW34" i="1"/>
  <c r="BV34" i="1"/>
  <c r="BU34" i="1"/>
  <c r="BT34" i="1"/>
  <c r="BS34" i="1"/>
  <c r="BR34" i="1"/>
  <c r="BQ34" i="1"/>
  <c r="BP34" i="1"/>
  <c r="BO34" i="1"/>
  <c r="BN34" i="1"/>
  <c r="BM34" i="1"/>
  <c r="BL34" i="1"/>
  <c r="BK34" i="1"/>
  <c r="BJ34" i="1"/>
  <c r="J34" i="1"/>
  <c r="I34" i="1"/>
  <c r="DJ33" i="1"/>
  <c r="DI33" i="1"/>
  <c r="DH33" i="1"/>
  <c r="DG33" i="1"/>
  <c r="DF33" i="1"/>
  <c r="DE33" i="1"/>
  <c r="DD33" i="1"/>
  <c r="DC33" i="1"/>
  <c r="DB33" i="1"/>
  <c r="DA33" i="1"/>
  <c r="CZ33" i="1"/>
  <c r="CY33" i="1"/>
  <c r="CX33" i="1"/>
  <c r="CW33" i="1"/>
  <c r="CV33" i="1"/>
  <c r="CU33" i="1"/>
  <c r="CT33" i="1"/>
  <c r="CS33" i="1"/>
  <c r="CR33" i="1"/>
  <c r="CQ33" i="1"/>
  <c r="CP33" i="1"/>
  <c r="CO33" i="1"/>
  <c r="CN33" i="1"/>
  <c r="CM33" i="1"/>
  <c r="CL33" i="1"/>
  <c r="CK33" i="1"/>
  <c r="CJ33" i="1"/>
  <c r="CI33" i="1"/>
  <c r="CH33" i="1"/>
  <c r="CG33" i="1"/>
  <c r="CF33" i="1"/>
  <c r="CE33" i="1"/>
  <c r="CD33" i="1"/>
  <c r="CC33" i="1"/>
  <c r="CB33" i="1"/>
  <c r="CA33" i="1"/>
  <c r="BZ33" i="1"/>
  <c r="BY33" i="1"/>
  <c r="BX33" i="1"/>
  <c r="BW33" i="1"/>
  <c r="BV33" i="1"/>
  <c r="BU33" i="1"/>
  <c r="BT33" i="1"/>
  <c r="BS33" i="1"/>
  <c r="BR33" i="1"/>
  <c r="BQ33" i="1"/>
  <c r="BP33" i="1"/>
  <c r="BO33" i="1"/>
  <c r="BN33" i="1"/>
  <c r="BM33" i="1"/>
  <c r="BL33" i="1"/>
  <c r="BK33" i="1"/>
  <c r="BJ33" i="1"/>
  <c r="J33" i="1"/>
  <c r="I33"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J32" i="1"/>
  <c r="I32"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BK31" i="1"/>
  <c r="BJ31" i="1"/>
  <c r="J31" i="1"/>
  <c r="I31"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BV30" i="1"/>
  <c r="BU30" i="1"/>
  <c r="BT30" i="1"/>
  <c r="BS30" i="1"/>
  <c r="BR30" i="1"/>
  <c r="BQ30" i="1"/>
  <c r="BP30" i="1"/>
  <c r="BO30" i="1"/>
  <c r="BN30" i="1"/>
  <c r="BM30" i="1"/>
  <c r="BL30" i="1"/>
  <c r="BK30" i="1"/>
  <c r="BJ30" i="1"/>
  <c r="J30" i="1"/>
  <c r="I30"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J29" i="1"/>
  <c r="I29" i="1"/>
  <c r="DJ28" i="1"/>
  <c r="DI28" i="1"/>
  <c r="DH28" i="1"/>
  <c r="DG28" i="1"/>
  <c r="DF28" i="1"/>
  <c r="DE28" i="1"/>
  <c r="DD28" i="1"/>
  <c r="DC28" i="1"/>
  <c r="DB28" i="1"/>
  <c r="DA28" i="1"/>
  <c r="CZ28" i="1"/>
  <c r="CY28" i="1"/>
  <c r="CX28" i="1"/>
  <c r="CW28" i="1"/>
  <c r="CV28" i="1"/>
  <c r="CU28" i="1"/>
  <c r="CT28" i="1"/>
  <c r="CS28" i="1"/>
  <c r="CR28" i="1"/>
  <c r="CQ28" i="1"/>
  <c r="CP28" i="1"/>
  <c r="CO28" i="1"/>
  <c r="CN28" i="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J28" i="1"/>
  <c r="I28" i="1"/>
  <c r="DJ27" i="1"/>
  <c r="DI27" i="1"/>
  <c r="DH27" i="1"/>
  <c r="DG27" i="1"/>
  <c r="DF27" i="1"/>
  <c r="DE27" i="1"/>
  <c r="DD27" i="1"/>
  <c r="DC27" i="1"/>
  <c r="DB27" i="1"/>
  <c r="DA27" i="1"/>
  <c r="CZ27" i="1"/>
  <c r="CY27" i="1"/>
  <c r="CX27" i="1"/>
  <c r="CW27" i="1"/>
  <c r="CV27" i="1"/>
  <c r="CU27" i="1"/>
  <c r="CT27" i="1"/>
  <c r="CS27" i="1"/>
  <c r="CR27" i="1"/>
  <c r="CQ27" i="1"/>
  <c r="CP27" i="1"/>
  <c r="CO27" i="1"/>
  <c r="CN27" i="1"/>
  <c r="CM27" i="1"/>
  <c r="CL27" i="1"/>
  <c r="CK27" i="1"/>
  <c r="CJ27" i="1"/>
  <c r="CI27" i="1"/>
  <c r="CH27" i="1"/>
  <c r="CG27" i="1"/>
  <c r="CF27" i="1"/>
  <c r="CE27" i="1"/>
  <c r="CD27" i="1"/>
  <c r="CC27" i="1"/>
  <c r="CB27" i="1"/>
  <c r="CA27" i="1"/>
  <c r="BZ27" i="1"/>
  <c r="BY27" i="1"/>
  <c r="BX27" i="1"/>
  <c r="BW27" i="1"/>
  <c r="BV27" i="1"/>
  <c r="BU27" i="1"/>
  <c r="BT27" i="1"/>
  <c r="BS27" i="1"/>
  <c r="BR27" i="1"/>
  <c r="BQ27" i="1"/>
  <c r="BP27" i="1"/>
  <c r="BO27" i="1"/>
  <c r="BN27" i="1"/>
  <c r="BM27" i="1"/>
  <c r="BL27" i="1"/>
  <c r="BK27" i="1"/>
  <c r="BJ27" i="1"/>
  <c r="J27" i="1"/>
  <c r="I27" i="1"/>
  <c r="DJ26" i="1"/>
  <c r="DI26" i="1"/>
  <c r="DH26" i="1"/>
  <c r="DG26" i="1"/>
  <c r="DF26" i="1"/>
  <c r="DE26" i="1"/>
  <c r="DD26" i="1"/>
  <c r="DC26" i="1"/>
  <c r="DB26" i="1"/>
  <c r="DA26" i="1"/>
  <c r="CZ26" i="1"/>
  <c r="CY26" i="1"/>
  <c r="CX26" i="1"/>
  <c r="CW26" i="1"/>
  <c r="CV26" i="1"/>
  <c r="CU26" i="1"/>
  <c r="CT26" i="1"/>
  <c r="CS26" i="1"/>
  <c r="CR26" i="1"/>
  <c r="CQ26" i="1"/>
  <c r="CP26" i="1"/>
  <c r="CO26" i="1"/>
  <c r="CN26" i="1"/>
  <c r="CM26" i="1"/>
  <c r="CL26" i="1"/>
  <c r="CK26" i="1"/>
  <c r="CJ26" i="1"/>
  <c r="CI26" i="1"/>
  <c r="CH26" i="1"/>
  <c r="CG26" i="1"/>
  <c r="CF26" i="1"/>
  <c r="CE26" i="1"/>
  <c r="CD26" i="1"/>
  <c r="CC26" i="1"/>
  <c r="CB26" i="1"/>
  <c r="CA26" i="1"/>
  <c r="BZ26" i="1"/>
  <c r="BY26" i="1"/>
  <c r="BX26" i="1"/>
  <c r="BW26" i="1"/>
  <c r="BV26" i="1"/>
  <c r="BU26" i="1"/>
  <c r="BT26" i="1"/>
  <c r="BS26" i="1"/>
  <c r="BR26" i="1"/>
  <c r="BQ26" i="1"/>
  <c r="BP26" i="1"/>
  <c r="BO26" i="1"/>
  <c r="BN26" i="1"/>
  <c r="BM26" i="1"/>
  <c r="BL26" i="1"/>
  <c r="BK26" i="1"/>
  <c r="BJ26" i="1"/>
  <c r="J26" i="1"/>
  <c r="I26" i="1"/>
  <c r="DJ25" i="1"/>
  <c r="DI25" i="1"/>
  <c r="DH25" i="1"/>
  <c r="DG25" i="1"/>
  <c r="DF25" i="1"/>
  <c r="DE25" i="1"/>
  <c r="DD25" i="1"/>
  <c r="DC25" i="1"/>
  <c r="DB25" i="1"/>
  <c r="DA25" i="1"/>
  <c r="CZ25" i="1"/>
  <c r="CY25" i="1"/>
  <c r="CX25" i="1"/>
  <c r="CW25" i="1"/>
  <c r="CV25" i="1"/>
  <c r="CU25" i="1"/>
  <c r="CT25" i="1"/>
  <c r="CS25" i="1"/>
  <c r="CR25" i="1"/>
  <c r="CQ25" i="1"/>
  <c r="CP25" i="1"/>
  <c r="CO25"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J25" i="1"/>
  <c r="I25" i="1"/>
  <c r="DJ24" i="1"/>
  <c r="DI24" i="1"/>
  <c r="DH24" i="1"/>
  <c r="DG24" i="1"/>
  <c r="DF24" i="1"/>
  <c r="DE24" i="1"/>
  <c r="DD24" i="1"/>
  <c r="DC24" i="1"/>
  <c r="DB24" i="1"/>
  <c r="DA24" i="1"/>
  <c r="CZ24" i="1"/>
  <c r="CY24" i="1"/>
  <c r="CX24" i="1"/>
  <c r="CW24" i="1"/>
  <c r="CV24" i="1"/>
  <c r="CU24" i="1"/>
  <c r="CT24" i="1"/>
  <c r="CS24" i="1"/>
  <c r="CR24" i="1"/>
  <c r="CQ24" i="1"/>
  <c r="CP24" i="1"/>
  <c r="CO24" i="1"/>
  <c r="CN24" i="1"/>
  <c r="CM24" i="1"/>
  <c r="CL24" i="1"/>
  <c r="CK24" i="1"/>
  <c r="CJ24" i="1"/>
  <c r="CI24" i="1"/>
  <c r="CH24" i="1"/>
  <c r="CG24" i="1"/>
  <c r="CF24" i="1"/>
  <c r="CE24" i="1"/>
  <c r="CD24" i="1"/>
  <c r="CC24" i="1"/>
  <c r="CB24" i="1"/>
  <c r="CA24" i="1"/>
  <c r="BZ24" i="1"/>
  <c r="BY24" i="1"/>
  <c r="BX24" i="1"/>
  <c r="BW24" i="1"/>
  <c r="BV24" i="1"/>
  <c r="BU24" i="1"/>
  <c r="BT24" i="1"/>
  <c r="BS24" i="1"/>
  <c r="BR24" i="1"/>
  <c r="BQ24" i="1"/>
  <c r="BP24" i="1"/>
  <c r="BO24" i="1"/>
  <c r="BN24" i="1"/>
  <c r="BM24" i="1"/>
  <c r="BL24" i="1"/>
  <c r="BK24" i="1"/>
  <c r="BJ24" i="1"/>
  <c r="J24" i="1"/>
  <c r="I24"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J23" i="1"/>
  <c r="I23"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J22" i="1"/>
  <c r="I22"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J21" i="1"/>
  <c r="I21"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J20" i="1"/>
  <c r="I20" i="1"/>
  <c r="DJ19" i="1"/>
  <c r="DI19" i="1"/>
  <c r="DH19" i="1"/>
  <c r="DG19" i="1"/>
  <c r="DF19" i="1"/>
  <c r="DE19" i="1"/>
  <c r="DD19" i="1"/>
  <c r="DC19" i="1"/>
  <c r="DB19" i="1"/>
  <c r="DA19" i="1"/>
  <c r="CZ19" i="1"/>
  <c r="CY19" i="1"/>
  <c r="CX19" i="1"/>
  <c r="CW19" i="1"/>
  <c r="CV19" i="1"/>
  <c r="CU19" i="1"/>
  <c r="CT19" i="1"/>
  <c r="CS19" i="1"/>
  <c r="CR19" i="1"/>
  <c r="CQ19" i="1"/>
  <c r="CP19" i="1"/>
  <c r="CO19" i="1"/>
  <c r="CN19" i="1"/>
  <c r="CM19" i="1"/>
  <c r="CL19" i="1"/>
  <c r="CK19" i="1"/>
  <c r="CJ19" i="1"/>
  <c r="CI19" i="1"/>
  <c r="CH19" i="1"/>
  <c r="CG19" i="1"/>
  <c r="CF19" i="1"/>
  <c r="CE19" i="1"/>
  <c r="CD19" i="1"/>
  <c r="CC19" i="1"/>
  <c r="CB19" i="1"/>
  <c r="CA19" i="1"/>
  <c r="BZ19" i="1"/>
  <c r="BY19" i="1"/>
  <c r="BX19" i="1"/>
  <c r="BW19" i="1"/>
  <c r="BV19" i="1"/>
  <c r="BU19" i="1"/>
  <c r="BT19" i="1"/>
  <c r="BS19" i="1"/>
  <c r="BR19" i="1"/>
  <c r="BQ19" i="1"/>
  <c r="BP19" i="1"/>
  <c r="BO19" i="1"/>
  <c r="BN19" i="1"/>
  <c r="BM19" i="1"/>
  <c r="BL19" i="1"/>
  <c r="BK19" i="1"/>
  <c r="BJ19" i="1"/>
  <c r="J19" i="1"/>
  <c r="I19" i="1"/>
  <c r="DJ18" i="1"/>
  <c r="DI18" i="1"/>
  <c r="DH18" i="1"/>
  <c r="DG18" i="1"/>
  <c r="DF18" i="1"/>
  <c r="DE18" i="1"/>
  <c r="DD18" i="1"/>
  <c r="DC18" i="1"/>
  <c r="DB18" i="1"/>
  <c r="DA18" i="1"/>
  <c r="CZ18" i="1"/>
  <c r="CY18" i="1"/>
  <c r="CX18" i="1"/>
  <c r="CW18" i="1"/>
  <c r="CV18" i="1"/>
  <c r="CU18" i="1"/>
  <c r="CT18" i="1"/>
  <c r="CS18" i="1"/>
  <c r="CR18" i="1"/>
  <c r="CQ18" i="1"/>
  <c r="CP18" i="1"/>
  <c r="CO18" i="1"/>
  <c r="CN18" i="1"/>
  <c r="CM18" i="1"/>
  <c r="CL18" i="1"/>
  <c r="CK18" i="1"/>
  <c r="CJ18" i="1"/>
  <c r="CI18" i="1"/>
  <c r="CH18" i="1"/>
  <c r="CG18" i="1"/>
  <c r="CF18" i="1"/>
  <c r="CE18" i="1"/>
  <c r="CD18" i="1"/>
  <c r="CC18" i="1"/>
  <c r="CB18" i="1"/>
  <c r="CA18" i="1"/>
  <c r="BZ18" i="1"/>
  <c r="BY18" i="1"/>
  <c r="BX18" i="1"/>
  <c r="BW18" i="1"/>
  <c r="BV18" i="1"/>
  <c r="BU18" i="1"/>
  <c r="BT18" i="1"/>
  <c r="BS18" i="1"/>
  <c r="BR18" i="1"/>
  <c r="BQ18" i="1"/>
  <c r="BP18" i="1"/>
  <c r="BO18" i="1"/>
  <c r="BN18" i="1"/>
  <c r="BM18" i="1"/>
  <c r="BL18" i="1"/>
  <c r="BK18" i="1"/>
  <c r="BJ18" i="1"/>
  <c r="J18" i="1"/>
  <c r="I18" i="1"/>
  <c r="DJ17" i="1"/>
  <c r="DI17" i="1"/>
  <c r="DH17" i="1"/>
  <c r="DG17" i="1"/>
  <c r="DF17" i="1"/>
  <c r="DE17" i="1"/>
  <c r="DD17" i="1"/>
  <c r="DC17" i="1"/>
  <c r="DB17" i="1"/>
  <c r="DA17" i="1"/>
  <c r="CZ17" i="1"/>
  <c r="CY17" i="1"/>
  <c r="CX17" i="1"/>
  <c r="CW17" i="1"/>
  <c r="CV17" i="1"/>
  <c r="CU17" i="1"/>
  <c r="CT17" i="1"/>
  <c r="CS17" i="1"/>
  <c r="CR17" i="1"/>
  <c r="CQ17" i="1"/>
  <c r="CP17" i="1"/>
  <c r="CO17" i="1"/>
  <c r="CN17" i="1"/>
  <c r="CM17" i="1"/>
  <c r="CL17" i="1"/>
  <c r="CK17" i="1"/>
  <c r="CJ17" i="1"/>
  <c r="CI17" i="1"/>
  <c r="CH17" i="1"/>
  <c r="CG17" i="1"/>
  <c r="CF17" i="1"/>
  <c r="CE17" i="1"/>
  <c r="CD17" i="1"/>
  <c r="CC17" i="1"/>
  <c r="CB17" i="1"/>
  <c r="CA17" i="1"/>
  <c r="BZ17" i="1"/>
  <c r="BY17" i="1"/>
  <c r="BX17" i="1"/>
  <c r="BW17" i="1"/>
  <c r="BV17" i="1"/>
  <c r="BU17" i="1"/>
  <c r="BT17" i="1"/>
  <c r="BS17" i="1"/>
  <c r="BR17" i="1"/>
  <c r="BQ17" i="1"/>
  <c r="BP17" i="1"/>
  <c r="BO17" i="1"/>
  <c r="BN17" i="1"/>
  <c r="BM17" i="1"/>
  <c r="BL17" i="1"/>
  <c r="BK17" i="1"/>
  <c r="BJ17" i="1"/>
  <c r="J17" i="1"/>
  <c r="I17" i="1"/>
  <c r="DJ16" i="1"/>
  <c r="DI16" i="1"/>
  <c r="DH16" i="1"/>
  <c r="DG16" i="1"/>
  <c r="DF16" i="1"/>
  <c r="DE16" i="1"/>
  <c r="DD16" i="1"/>
  <c r="DC16" i="1"/>
  <c r="DB16" i="1"/>
  <c r="DA16" i="1"/>
  <c r="CZ16" i="1"/>
  <c r="CY16" i="1"/>
  <c r="CX16" i="1"/>
  <c r="CW16" i="1"/>
  <c r="CV16" i="1"/>
  <c r="CU16" i="1"/>
  <c r="CT16" i="1"/>
  <c r="CS16" i="1"/>
  <c r="CR16" i="1"/>
  <c r="CQ16" i="1"/>
  <c r="CP16" i="1"/>
  <c r="CO16" i="1"/>
  <c r="CN16" i="1"/>
  <c r="CM16" i="1"/>
  <c r="CL16" i="1"/>
  <c r="CK16" i="1"/>
  <c r="CJ16" i="1"/>
  <c r="CI16" i="1"/>
  <c r="CH16" i="1"/>
  <c r="CG16" i="1"/>
  <c r="CF16" i="1"/>
  <c r="CE16" i="1"/>
  <c r="CD16" i="1"/>
  <c r="CC16" i="1"/>
  <c r="CB16" i="1"/>
  <c r="CA16" i="1"/>
  <c r="BZ16" i="1"/>
  <c r="BY16" i="1"/>
  <c r="BX16" i="1"/>
  <c r="BW16" i="1"/>
  <c r="BV16" i="1"/>
  <c r="BU16" i="1"/>
  <c r="BT16" i="1"/>
  <c r="BS16" i="1"/>
  <c r="BR16" i="1"/>
  <c r="BQ16" i="1"/>
  <c r="BP16" i="1"/>
  <c r="BO16" i="1"/>
  <c r="BN16" i="1"/>
  <c r="BM16" i="1"/>
  <c r="BL16" i="1"/>
  <c r="BK16" i="1"/>
  <c r="BJ16" i="1"/>
  <c r="J16" i="1"/>
  <c r="I16"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J15" i="1"/>
  <c r="I15"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J14" i="1"/>
  <c r="I14"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J13" i="1"/>
  <c r="I13"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J12" i="1"/>
  <c r="I12" i="1"/>
  <c r="DJ11" i="1"/>
  <c r="DI11" i="1"/>
  <c r="DH11" i="1"/>
  <c r="DG11" i="1"/>
  <c r="DF11" i="1"/>
  <c r="DE11" i="1"/>
  <c r="DD11" i="1"/>
  <c r="DC11" i="1"/>
  <c r="DB11" i="1"/>
  <c r="DA11" i="1"/>
  <c r="CZ11" i="1"/>
  <c r="CY11" i="1"/>
  <c r="CX11" i="1"/>
  <c r="CW11" i="1"/>
  <c r="CV11" i="1"/>
  <c r="CU11" i="1"/>
  <c r="CT11" i="1"/>
  <c r="CS11" i="1"/>
  <c r="CR11" i="1"/>
  <c r="CQ11" i="1"/>
  <c r="CP11" i="1"/>
  <c r="CO11" i="1"/>
  <c r="CN11" i="1"/>
  <c r="CM11" i="1"/>
  <c r="CL11" i="1"/>
  <c r="CK11" i="1"/>
  <c r="CJ11" i="1"/>
  <c r="CI11" i="1"/>
  <c r="CH11" i="1"/>
  <c r="CG11" i="1"/>
  <c r="CF11" i="1"/>
  <c r="CE11" i="1"/>
  <c r="CD11" i="1"/>
  <c r="CC11" i="1"/>
  <c r="CB11" i="1"/>
  <c r="CA11" i="1"/>
  <c r="BZ11" i="1"/>
  <c r="BY11" i="1"/>
  <c r="BX11" i="1"/>
  <c r="BW11" i="1"/>
  <c r="BV11" i="1"/>
  <c r="BU11" i="1"/>
  <c r="BT11" i="1"/>
  <c r="BS11" i="1"/>
  <c r="BR11" i="1"/>
  <c r="BQ11" i="1"/>
  <c r="BP11" i="1"/>
  <c r="BO11" i="1"/>
  <c r="BN11" i="1"/>
  <c r="BM11" i="1"/>
  <c r="BL11" i="1"/>
  <c r="BK11" i="1"/>
  <c r="BJ11" i="1"/>
  <c r="J11" i="1"/>
  <c r="I11" i="1"/>
  <c r="DJ10" i="1"/>
  <c r="DI10" i="1"/>
  <c r="DH10" i="1"/>
  <c r="DG10" i="1"/>
  <c r="DF10" i="1"/>
  <c r="DE10" i="1"/>
  <c r="DD10" i="1"/>
  <c r="DC10" i="1"/>
  <c r="DB10" i="1"/>
  <c r="DA10" i="1"/>
  <c r="CZ10" i="1"/>
  <c r="CY10" i="1"/>
  <c r="CX10" i="1"/>
  <c r="CW10" i="1"/>
  <c r="CV10" i="1"/>
  <c r="CU10" i="1"/>
  <c r="CT10" i="1"/>
  <c r="CS10" i="1"/>
  <c r="CR10" i="1"/>
  <c r="CQ10" i="1"/>
  <c r="CP10" i="1"/>
  <c r="CO10" i="1"/>
  <c r="CN10" i="1"/>
  <c r="CM10" i="1"/>
  <c r="CL10" i="1"/>
  <c r="CK10" i="1"/>
  <c r="CJ10" i="1"/>
  <c r="CI10" i="1"/>
  <c r="CH10" i="1"/>
  <c r="CG10" i="1"/>
  <c r="CF10" i="1"/>
  <c r="CE10" i="1"/>
  <c r="CD10" i="1"/>
  <c r="CC10" i="1"/>
  <c r="CB10" i="1"/>
  <c r="CA10" i="1"/>
  <c r="BZ10" i="1"/>
  <c r="BY10" i="1"/>
  <c r="BX10" i="1"/>
  <c r="BW10" i="1"/>
  <c r="BV10" i="1"/>
  <c r="BU10" i="1"/>
  <c r="BT10" i="1"/>
  <c r="BS10" i="1"/>
  <c r="BR10" i="1"/>
  <c r="BQ10" i="1"/>
  <c r="BP10" i="1"/>
  <c r="BO10" i="1"/>
  <c r="BN10" i="1"/>
  <c r="BM10" i="1"/>
  <c r="BL10" i="1"/>
  <c r="BK10" i="1"/>
  <c r="BJ10" i="1"/>
  <c r="J10" i="1"/>
  <c r="I10" i="1"/>
  <c r="DJ62" i="2"/>
  <c r="DI62" i="2"/>
  <c r="DH62" i="2"/>
  <c r="DG62" i="2"/>
  <c r="DF62" i="2"/>
  <c r="DE62" i="2"/>
  <c r="DD62" i="2"/>
  <c r="DC62" i="2"/>
  <c r="DB62" i="2"/>
  <c r="DA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BC62" i="2"/>
  <c r="BB62" i="2"/>
  <c r="BA62" i="2"/>
  <c r="AZ62" i="2"/>
  <c r="AY62"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R62" i="2"/>
  <c r="Q62" i="2"/>
  <c r="P62" i="2"/>
  <c r="O62" i="2"/>
  <c r="N62" i="2"/>
  <c r="M62" i="2"/>
  <c r="L62" i="2"/>
  <c r="K62" i="2"/>
  <c r="J62" i="2"/>
  <c r="I62" i="2"/>
  <c r="DJ61" i="2"/>
  <c r="DI61" i="2"/>
  <c r="DH61" i="2"/>
  <c r="DG61" i="2"/>
  <c r="DF61" i="2"/>
  <c r="DE61" i="2"/>
  <c r="DD61" i="2"/>
  <c r="DC61" i="2"/>
  <c r="DB61" i="2"/>
  <c r="DA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BC61" i="2"/>
  <c r="BB61" i="2"/>
  <c r="BA61" i="2"/>
  <c r="AZ61" i="2"/>
  <c r="AY61" i="2"/>
  <c r="AX61" i="2"/>
  <c r="AW61" i="2"/>
  <c r="AV61" i="2"/>
  <c r="AU61" i="2"/>
  <c r="AT61" i="2"/>
  <c r="AS61" i="2"/>
  <c r="AR61" i="2"/>
  <c r="AQ61"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N61" i="2"/>
  <c r="M61" i="2"/>
  <c r="L61" i="2"/>
  <c r="K61" i="2"/>
  <c r="J61" i="2"/>
  <c r="I61"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BB60" i="2"/>
  <c r="BA60" i="2"/>
  <c r="AZ60" i="2"/>
  <c r="AY60"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DJ59" i="2"/>
  <c r="DI59" i="2"/>
  <c r="DH59" i="2"/>
  <c r="DG59" i="2"/>
  <c r="DF59" i="2"/>
  <c r="DE59" i="2"/>
  <c r="DD59" i="2"/>
  <c r="DC59" i="2"/>
  <c r="DB59" i="2"/>
  <c r="DA59" i="2"/>
  <c r="CZ59" i="2"/>
  <c r="CY59" i="2"/>
  <c r="CX59" i="2"/>
  <c r="CW59" i="2"/>
  <c r="CV59" i="2"/>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BC59" i="2"/>
  <c r="BB59" i="2"/>
  <c r="BA59" i="2"/>
  <c r="AZ59" i="2"/>
  <c r="AY59"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R59" i="2"/>
  <c r="Q59" i="2"/>
  <c r="P59" i="2"/>
  <c r="O59" i="2"/>
  <c r="N59" i="2"/>
  <c r="M59" i="2"/>
  <c r="L59" i="2"/>
  <c r="K59" i="2"/>
  <c r="J59" i="2"/>
  <c r="I59" i="2"/>
  <c r="DJ58" i="2"/>
  <c r="DI58" i="2"/>
  <c r="DH58" i="2"/>
  <c r="DG58" i="2"/>
  <c r="DF58" i="2"/>
  <c r="DE58" i="2"/>
  <c r="DD58" i="2"/>
  <c r="DC58" i="2"/>
  <c r="DB58" i="2"/>
  <c r="DA58" i="2"/>
  <c r="CZ58" i="2"/>
  <c r="CY58" i="2"/>
  <c r="CX58" i="2"/>
  <c r="CW58" i="2"/>
  <c r="CV58" i="2"/>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BC58" i="2"/>
  <c r="BB58" i="2"/>
  <c r="BA58" i="2"/>
  <c r="AZ58" i="2"/>
  <c r="AY58" i="2"/>
  <c r="AX58" i="2"/>
  <c r="AW58" i="2"/>
  <c r="AV58" i="2"/>
  <c r="AU58" i="2"/>
  <c r="AT58" i="2"/>
  <c r="AS58" i="2"/>
  <c r="AR58" i="2"/>
  <c r="AQ58"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L58" i="2"/>
  <c r="K58" i="2"/>
  <c r="J58" i="2"/>
  <c r="I58"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BC57" i="2"/>
  <c r="BB57" i="2"/>
  <c r="BA57" i="2"/>
  <c r="AZ57" i="2"/>
  <c r="AY57"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R57" i="2"/>
  <c r="Q57" i="2"/>
  <c r="P57" i="2"/>
  <c r="O57" i="2"/>
  <c r="N57" i="2"/>
  <c r="M57" i="2"/>
  <c r="L57" i="2"/>
  <c r="K57" i="2"/>
  <c r="J57" i="2"/>
  <c r="I57"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DJ55" i="2"/>
  <c r="DI55" i="2"/>
  <c r="DH55" i="2"/>
  <c r="DG55" i="2"/>
  <c r="DF55" i="2"/>
  <c r="DE55" i="2"/>
  <c r="DD55" i="2"/>
  <c r="DC55" i="2"/>
  <c r="DB55" i="2"/>
  <c r="DA55" i="2"/>
  <c r="CZ55" i="2"/>
  <c r="CY55" i="2"/>
  <c r="CX55" i="2"/>
  <c r="CW55" i="2"/>
  <c r="CV55" i="2"/>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BC55" i="2"/>
  <c r="BB55" i="2"/>
  <c r="BA55" i="2"/>
  <c r="AZ55" i="2"/>
  <c r="AY55" i="2"/>
  <c r="AX55" i="2"/>
  <c r="AW55" i="2"/>
  <c r="AV55" i="2"/>
  <c r="AU55" i="2"/>
  <c r="AT55" i="2"/>
  <c r="AS55" i="2"/>
  <c r="AR55" i="2"/>
  <c r="AQ55" i="2"/>
  <c r="AP55" i="2"/>
  <c r="AO55" i="2"/>
  <c r="AN55" i="2"/>
  <c r="AM55" i="2"/>
  <c r="AL55" i="2"/>
  <c r="AK55" i="2"/>
  <c r="AJ55" i="2"/>
  <c r="AI55" i="2"/>
  <c r="AH55" i="2"/>
  <c r="AG55" i="2"/>
  <c r="AF55" i="2"/>
  <c r="AE55" i="2"/>
  <c r="AD55" i="2"/>
  <c r="AC55" i="2"/>
  <c r="AB55" i="2"/>
  <c r="AA55" i="2"/>
  <c r="Z55" i="2"/>
  <c r="Y55" i="2"/>
  <c r="X55" i="2"/>
  <c r="W55" i="2"/>
  <c r="V55" i="2"/>
  <c r="U55" i="2"/>
  <c r="T55" i="2"/>
  <c r="S55" i="2"/>
  <c r="R55" i="2"/>
  <c r="Q55" i="2"/>
  <c r="P55" i="2"/>
  <c r="O55" i="2"/>
  <c r="N55" i="2"/>
  <c r="M55" i="2"/>
  <c r="L55" i="2"/>
  <c r="K55" i="2"/>
  <c r="J55" i="2"/>
  <c r="I55"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BC54" i="2"/>
  <c r="BB54" i="2"/>
  <c r="BA54" i="2"/>
  <c r="AZ54" i="2"/>
  <c r="AY54" i="2"/>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R54" i="2"/>
  <c r="Q54" i="2"/>
  <c r="P54" i="2"/>
  <c r="O54" i="2"/>
  <c r="N54" i="2"/>
  <c r="M54" i="2"/>
  <c r="L54" i="2"/>
  <c r="K54" i="2"/>
  <c r="J54" i="2"/>
  <c r="I54" i="2"/>
  <c r="DJ53" i="2"/>
  <c r="DI53" i="2"/>
  <c r="DH53" i="2"/>
  <c r="DG53" i="2"/>
  <c r="DF53" i="2"/>
  <c r="DE53" i="2"/>
  <c r="DD53" i="2"/>
  <c r="DC53" i="2"/>
  <c r="DB53" i="2"/>
  <c r="DA53" i="2"/>
  <c r="CZ53" i="2"/>
  <c r="CY53" i="2"/>
  <c r="CX53" i="2"/>
  <c r="CW53" i="2"/>
  <c r="CV53"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BC53" i="2"/>
  <c r="BB53" i="2"/>
  <c r="BA53" i="2"/>
  <c r="AZ53" i="2"/>
  <c r="AY53"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R53" i="2"/>
  <c r="Q53" i="2"/>
  <c r="P53" i="2"/>
  <c r="O53" i="2"/>
  <c r="N53" i="2"/>
  <c r="M53" i="2"/>
  <c r="L53" i="2"/>
  <c r="K53" i="2"/>
  <c r="J53" i="2"/>
  <c r="I53" i="2"/>
  <c r="DJ52" i="2"/>
  <c r="DI52" i="2"/>
  <c r="DH52" i="2"/>
  <c r="DG52" i="2"/>
  <c r="DF52" i="2"/>
  <c r="DE52" i="2"/>
  <c r="DD52" i="2"/>
  <c r="DC52" i="2"/>
  <c r="DB52" i="2"/>
  <c r="DA52" i="2"/>
  <c r="CZ52" i="2"/>
  <c r="CY52" i="2"/>
  <c r="CX52" i="2"/>
  <c r="CW52" i="2"/>
  <c r="CV52" i="2"/>
  <c r="CU52" i="2"/>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BC52" i="2"/>
  <c r="BB52" i="2"/>
  <c r="BA52" i="2"/>
  <c r="AZ52" i="2"/>
  <c r="AY52" i="2"/>
  <c r="AX52" i="2"/>
  <c r="AW52" i="2"/>
  <c r="AV52" i="2"/>
  <c r="AU52" i="2"/>
  <c r="AT52" i="2"/>
  <c r="AS52" i="2"/>
  <c r="AR52" i="2"/>
  <c r="AQ52" i="2"/>
  <c r="AP52" i="2"/>
  <c r="AO52" i="2"/>
  <c r="AN52" i="2"/>
  <c r="AM52" i="2"/>
  <c r="AL52" i="2"/>
  <c r="AK52" i="2"/>
  <c r="AJ52" i="2"/>
  <c r="AI52" i="2"/>
  <c r="AH52" i="2"/>
  <c r="AG52" i="2"/>
  <c r="AF52" i="2"/>
  <c r="AE52" i="2"/>
  <c r="AD52" i="2"/>
  <c r="AC52" i="2"/>
  <c r="AB52" i="2"/>
  <c r="AA52" i="2"/>
  <c r="Z52" i="2"/>
  <c r="Y52" i="2"/>
  <c r="X52" i="2"/>
  <c r="W52" i="2"/>
  <c r="V52" i="2"/>
  <c r="U52" i="2"/>
  <c r="T52" i="2"/>
  <c r="S52" i="2"/>
  <c r="R52" i="2"/>
  <c r="Q52" i="2"/>
  <c r="P52" i="2"/>
  <c r="O52" i="2"/>
  <c r="N52" i="2"/>
  <c r="M52" i="2"/>
  <c r="L52" i="2"/>
  <c r="K52" i="2"/>
  <c r="J52" i="2"/>
  <c r="I52"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BB51" i="2"/>
  <c r="BA51" i="2"/>
  <c r="AZ51" i="2"/>
  <c r="AY51"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BB50" i="2"/>
  <c r="BA50" i="2"/>
  <c r="AZ50" i="2"/>
  <c r="AY50"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R50" i="2"/>
  <c r="Q50" i="2"/>
  <c r="P50" i="2"/>
  <c r="O50" i="2"/>
  <c r="N50" i="2"/>
  <c r="M50" i="2"/>
  <c r="L50" i="2"/>
  <c r="K50" i="2"/>
  <c r="J50" i="2"/>
  <c r="I50"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DJ42" i="2"/>
  <c r="DI42" i="2"/>
  <c r="DH42" i="2"/>
  <c r="DG42" i="2"/>
  <c r="DF42" i="2"/>
  <c r="DE42" i="2"/>
  <c r="DD42" i="2"/>
  <c r="DC42" i="2"/>
  <c r="DB42" i="2"/>
  <c r="DA42" i="2"/>
  <c r="CZ42" i="2"/>
  <c r="CY42" i="2"/>
  <c r="CX42" i="2"/>
  <c r="CW42" i="2"/>
  <c r="CV42" i="2"/>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BB42" i="2"/>
  <c r="BA42" i="2"/>
  <c r="AZ42" i="2"/>
  <c r="AY42"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BC41" i="2"/>
  <c r="BB41" i="2"/>
  <c r="BA41" i="2"/>
  <c r="AZ41" i="2"/>
  <c r="AY41"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N41" i="2"/>
  <c r="M41" i="2"/>
  <c r="L41" i="2"/>
  <c r="K41" i="2"/>
  <c r="J41" i="2"/>
  <c r="I41" i="2"/>
  <c r="DJ40" i="2"/>
  <c r="DI40" i="2"/>
  <c r="DH40" i="2"/>
  <c r="DG40" i="2"/>
  <c r="DF40" i="2"/>
  <c r="DE40" i="2"/>
  <c r="DD40" i="2"/>
  <c r="DC40" i="2"/>
  <c r="DB40" i="2"/>
  <c r="DA40" i="2"/>
  <c r="CZ40" i="2"/>
  <c r="CY40" i="2"/>
  <c r="CX40" i="2"/>
  <c r="CW40" i="2"/>
  <c r="CV40" i="2"/>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BC40" i="2"/>
  <c r="BB40" i="2"/>
  <c r="BA40" i="2"/>
  <c r="AZ40" i="2"/>
  <c r="AY40" i="2"/>
  <c r="AX40" i="2"/>
  <c r="AW40" i="2"/>
  <c r="AV40" i="2"/>
  <c r="AU40" i="2"/>
  <c r="AT40" i="2"/>
  <c r="AS40" i="2"/>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O40" i="2"/>
  <c r="N40" i="2"/>
  <c r="M40" i="2"/>
  <c r="L40" i="2"/>
  <c r="K40" i="2"/>
  <c r="J40" i="2"/>
  <c r="I40"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BC39" i="2"/>
  <c r="BB39" i="2"/>
  <c r="BA39" i="2"/>
  <c r="AZ39" i="2"/>
  <c r="AY39"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N39" i="2"/>
  <c r="M39" i="2"/>
  <c r="L39" i="2"/>
  <c r="K39" i="2"/>
  <c r="J39" i="2"/>
  <c r="I39" i="2"/>
  <c r="DJ38" i="2"/>
  <c r="DI38" i="2"/>
  <c r="DH38" i="2"/>
  <c r="DG38" i="2"/>
  <c r="DF38" i="2"/>
  <c r="DE38" i="2"/>
  <c r="DD38" i="2"/>
  <c r="DC38" i="2"/>
  <c r="DB38" i="2"/>
  <c r="DA38" i="2"/>
  <c r="CZ38" i="2"/>
  <c r="CY38" i="2"/>
  <c r="CX38" i="2"/>
  <c r="CW38" i="2"/>
  <c r="CV38" i="2"/>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BC38" i="2"/>
  <c r="BB38" i="2"/>
  <c r="BA38" i="2"/>
  <c r="AZ38" i="2"/>
  <c r="AY38"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R38" i="2"/>
  <c r="Q38" i="2"/>
  <c r="P38" i="2"/>
  <c r="O38" i="2"/>
  <c r="N38" i="2"/>
  <c r="M38" i="2"/>
  <c r="L38" i="2"/>
  <c r="K38" i="2"/>
  <c r="J38" i="2"/>
  <c r="I38"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BC36" i="2"/>
  <c r="BB36" i="2"/>
  <c r="BA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L36" i="2"/>
  <c r="K36" i="2"/>
  <c r="J36" i="2"/>
  <c r="I36"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BC35" i="2"/>
  <c r="BB35" i="2"/>
  <c r="BA35" i="2"/>
  <c r="AZ35" i="2"/>
  <c r="AY35"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F34" i="2"/>
  <c r="AE34" i="2"/>
  <c r="AD34" i="2"/>
  <c r="AC34" i="2"/>
  <c r="AB34" i="2"/>
  <c r="AA34" i="2"/>
  <c r="Z34" i="2"/>
  <c r="Y34" i="2"/>
  <c r="X34" i="2"/>
  <c r="W34" i="2"/>
  <c r="V34" i="2"/>
  <c r="U34" i="2"/>
  <c r="T34" i="2"/>
  <c r="S34" i="2"/>
  <c r="R34" i="2"/>
  <c r="Q34" i="2"/>
  <c r="P34" i="2"/>
  <c r="O34" i="2"/>
  <c r="N34" i="2"/>
  <c r="M34" i="2"/>
  <c r="L34" i="2"/>
  <c r="K34" i="2"/>
  <c r="J34" i="2"/>
  <c r="I34"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BB33" i="2"/>
  <c r="BA33" i="2"/>
  <c r="AZ33" i="2"/>
  <c r="AY33"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DJ31" i="2"/>
  <c r="DI31" i="2"/>
  <c r="DH31" i="2"/>
  <c r="DG31" i="2"/>
  <c r="DF31" i="2"/>
  <c r="DE31" i="2"/>
  <c r="DD31" i="2"/>
  <c r="DC31" i="2"/>
  <c r="DB31" i="2"/>
  <c r="DA31" i="2"/>
  <c r="CZ31" i="2"/>
  <c r="CY31" i="2"/>
  <c r="CX31" i="2"/>
  <c r="CW31" i="2"/>
  <c r="CV31"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BC31" i="2"/>
  <c r="BB31" i="2"/>
  <c r="BA31" i="2"/>
  <c r="AZ31" i="2"/>
  <c r="AY31" i="2"/>
  <c r="AX31" i="2"/>
  <c r="AW31" i="2"/>
  <c r="AV31" i="2"/>
  <c r="AU31" i="2"/>
  <c r="AT31" i="2"/>
  <c r="AS31" i="2"/>
  <c r="AR31" i="2"/>
  <c r="AQ31"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N31" i="2"/>
  <c r="M31" i="2"/>
  <c r="L31" i="2"/>
  <c r="K31" i="2"/>
  <c r="J31" i="2"/>
  <c r="I31"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BC30" i="2"/>
  <c r="BB30" i="2"/>
  <c r="BA30" i="2"/>
  <c r="AZ30" i="2"/>
  <c r="AY30" i="2"/>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R30" i="2"/>
  <c r="Q30" i="2"/>
  <c r="P30" i="2"/>
  <c r="O30" i="2"/>
  <c r="N30" i="2"/>
  <c r="M30" i="2"/>
  <c r="L30" i="2"/>
  <c r="K30" i="2"/>
  <c r="J30" i="2"/>
  <c r="I30"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BC29" i="2"/>
  <c r="BB29" i="2"/>
  <c r="BA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L29" i="2"/>
  <c r="K29" i="2"/>
  <c r="J29" i="2"/>
  <c r="I29" i="2"/>
  <c r="DJ28" i="2"/>
  <c r="DI28" i="2"/>
  <c r="DH28" i="2"/>
  <c r="DG28" i="2"/>
  <c r="DF28" i="2"/>
  <c r="DE28" i="2"/>
  <c r="DD28" i="2"/>
  <c r="DC28" i="2"/>
  <c r="DB28" i="2"/>
  <c r="DA28" i="2"/>
  <c r="CZ28" i="2"/>
  <c r="CY28" i="2"/>
  <c r="CX28" i="2"/>
  <c r="CW28" i="2"/>
  <c r="CV28" i="2"/>
  <c r="CU28" i="2"/>
  <c r="CT28" i="2"/>
  <c r="CS28" i="2"/>
  <c r="CR28" i="2"/>
  <c r="CQ28" i="2"/>
  <c r="CP28" i="2"/>
  <c r="CO28" i="2"/>
  <c r="CN28" i="2"/>
  <c r="CM28" i="2"/>
  <c r="CL28" i="2"/>
  <c r="CK28" i="2"/>
  <c r="CJ28" i="2"/>
  <c r="CI28" i="2"/>
  <c r="CH28" i="2"/>
  <c r="CG28" i="2"/>
  <c r="CF28" i="2"/>
  <c r="CE28" i="2"/>
  <c r="CD28" i="2"/>
  <c r="CC28" i="2"/>
  <c r="CB28" i="2"/>
  <c r="CA28" i="2"/>
  <c r="BZ28" i="2"/>
  <c r="BY28" i="2"/>
  <c r="BX28" i="2"/>
  <c r="BW28" i="2"/>
  <c r="BV28" i="2"/>
  <c r="BU28" i="2"/>
  <c r="BT28" i="2"/>
  <c r="BS28" i="2"/>
  <c r="BR28" i="2"/>
  <c r="BQ28" i="2"/>
  <c r="BP28" i="2"/>
  <c r="BO28" i="2"/>
  <c r="BN28" i="2"/>
  <c r="BM28" i="2"/>
  <c r="BL28" i="2"/>
  <c r="BK28" i="2"/>
  <c r="BJ28" i="2"/>
  <c r="BI28" i="2"/>
  <c r="BH28" i="2"/>
  <c r="BG28" i="2"/>
  <c r="BF28" i="2"/>
  <c r="BE28" i="2"/>
  <c r="BD28" i="2"/>
  <c r="BC28"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DJ27" i="2"/>
  <c r="DI27" i="2"/>
  <c r="DH27" i="2"/>
  <c r="DG27" i="2"/>
  <c r="DF27" i="2"/>
  <c r="DE27" i="2"/>
  <c r="DD27" i="2"/>
  <c r="DC27" i="2"/>
  <c r="DB27" i="2"/>
  <c r="DA27" i="2"/>
  <c r="CZ27" i="2"/>
  <c r="CY27" i="2"/>
  <c r="CX27" i="2"/>
  <c r="CW27" i="2"/>
  <c r="CV27" i="2"/>
  <c r="CU27" i="2"/>
  <c r="CT27" i="2"/>
  <c r="CS27" i="2"/>
  <c r="CR27" i="2"/>
  <c r="CQ27" i="2"/>
  <c r="CP27" i="2"/>
  <c r="CO27" i="2"/>
  <c r="CN27" i="2"/>
  <c r="CM27" i="2"/>
  <c r="CL27" i="2"/>
  <c r="CK27" i="2"/>
  <c r="CJ27" i="2"/>
  <c r="CI27" i="2"/>
  <c r="CH27" i="2"/>
  <c r="CG27" i="2"/>
  <c r="CF27" i="2"/>
  <c r="CE27" i="2"/>
  <c r="CD27" i="2"/>
  <c r="CC27" i="2"/>
  <c r="CB27" i="2"/>
  <c r="CA27" i="2"/>
  <c r="BZ27" i="2"/>
  <c r="BY27" i="2"/>
  <c r="BX27" i="2"/>
  <c r="BW27" i="2"/>
  <c r="BV27" i="2"/>
  <c r="BU27" i="2"/>
  <c r="BT27" i="2"/>
  <c r="BS27" i="2"/>
  <c r="BR27" i="2"/>
  <c r="BQ27" i="2"/>
  <c r="BP27" i="2"/>
  <c r="BO27" i="2"/>
  <c r="BN27" i="2"/>
  <c r="BM27" i="2"/>
  <c r="BL27" i="2"/>
  <c r="BK27" i="2"/>
  <c r="BJ27" i="2"/>
  <c r="BI27" i="2"/>
  <c r="BH27" i="2"/>
  <c r="BG27" i="2"/>
  <c r="BF27" i="2"/>
  <c r="BE27" i="2"/>
  <c r="BD27" i="2"/>
  <c r="BC27" i="2"/>
  <c r="BB27" i="2"/>
  <c r="BA27" i="2"/>
  <c r="AZ27" i="2"/>
  <c r="AY27"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DJ26" i="2"/>
  <c r="DI26" i="2"/>
  <c r="DH26" i="2"/>
  <c r="DG26" i="2"/>
  <c r="DF26" i="2"/>
  <c r="DE26" i="2"/>
  <c r="DD26" i="2"/>
  <c r="DC26" i="2"/>
  <c r="DB26" i="2"/>
  <c r="DA26" i="2"/>
  <c r="CZ26" i="2"/>
  <c r="CY26" i="2"/>
  <c r="CX26" i="2"/>
  <c r="CW26" i="2"/>
  <c r="CV26" i="2"/>
  <c r="CU26" i="2"/>
  <c r="CT26" i="2"/>
  <c r="CS26" i="2"/>
  <c r="CR26" i="2"/>
  <c r="CQ26" i="2"/>
  <c r="CP26" i="2"/>
  <c r="CO26" i="2"/>
  <c r="CN26" i="2"/>
  <c r="CM26"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M26" i="2"/>
  <c r="BL26" i="2"/>
  <c r="BK26" i="2"/>
  <c r="BJ26" i="2"/>
  <c r="BI26" i="2"/>
  <c r="BH26" i="2"/>
  <c r="BG26" i="2"/>
  <c r="BF26" i="2"/>
  <c r="BE26" i="2"/>
  <c r="BD26" i="2"/>
  <c r="BC26" i="2"/>
  <c r="BB26" i="2"/>
  <c r="BA26" i="2"/>
  <c r="AZ26" i="2"/>
  <c r="AY26"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R26" i="2"/>
  <c r="Q26" i="2"/>
  <c r="P26" i="2"/>
  <c r="O26" i="2"/>
  <c r="N26" i="2"/>
  <c r="M26" i="2"/>
  <c r="L26" i="2"/>
  <c r="K26" i="2"/>
  <c r="J26" i="2"/>
  <c r="I26"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BC25" i="2"/>
  <c r="BB25" i="2"/>
  <c r="BA25" i="2"/>
  <c r="AZ25" i="2"/>
  <c r="AY25" i="2"/>
  <c r="AX25" i="2"/>
  <c r="AW25" i="2"/>
  <c r="AV25" i="2"/>
  <c r="AU25" i="2"/>
  <c r="AT25" i="2"/>
  <c r="AS25" i="2"/>
  <c r="AR25" i="2"/>
  <c r="AQ25" i="2"/>
  <c r="AP25" i="2"/>
  <c r="AO25" i="2"/>
  <c r="AN25" i="2"/>
  <c r="AM25" i="2"/>
  <c r="AL25" i="2"/>
  <c r="AK25" i="2"/>
  <c r="AJ25" i="2"/>
  <c r="AI25" i="2"/>
  <c r="AH25" i="2"/>
  <c r="AG25" i="2"/>
  <c r="AF25" i="2"/>
  <c r="AE25" i="2"/>
  <c r="AD25" i="2"/>
  <c r="AC25" i="2"/>
  <c r="AB25" i="2"/>
  <c r="AA25" i="2"/>
  <c r="Z25" i="2"/>
  <c r="Y25" i="2"/>
  <c r="X25" i="2"/>
  <c r="W25" i="2"/>
  <c r="V25" i="2"/>
  <c r="U25" i="2"/>
  <c r="T25" i="2"/>
  <c r="S25" i="2"/>
  <c r="R25" i="2"/>
  <c r="Q25" i="2"/>
  <c r="P25" i="2"/>
  <c r="O25" i="2"/>
  <c r="N25" i="2"/>
  <c r="M25" i="2"/>
  <c r="L25" i="2"/>
  <c r="K25" i="2"/>
  <c r="J25" i="2"/>
  <c r="I25"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B24" i="2"/>
  <c r="BA24" i="2"/>
  <c r="AZ24" i="2"/>
  <c r="AY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BC23" i="2"/>
  <c r="BB23" i="2"/>
  <c r="BA23" i="2"/>
  <c r="AZ23" i="2"/>
  <c r="AY23" i="2"/>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W23" i="2"/>
  <c r="V23" i="2"/>
  <c r="U23" i="2"/>
  <c r="T23" i="2"/>
  <c r="S23" i="2"/>
  <c r="R23" i="2"/>
  <c r="Q23" i="2"/>
  <c r="P23" i="2"/>
  <c r="O23" i="2"/>
  <c r="N23" i="2"/>
  <c r="M23" i="2"/>
  <c r="L23" i="2"/>
  <c r="K23" i="2"/>
  <c r="J23" i="2"/>
  <c r="I23"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BC22" i="2"/>
  <c r="BB22" i="2"/>
  <c r="BA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C21" i="2"/>
  <c r="BB21" i="2"/>
  <c r="BA21" i="2"/>
  <c r="AZ21" i="2"/>
  <c r="AY21" i="2"/>
  <c r="AX21" i="2"/>
  <c r="AW21" i="2"/>
  <c r="AV21" i="2"/>
  <c r="AU21" i="2"/>
  <c r="AT21" i="2"/>
  <c r="AS21" i="2"/>
  <c r="AR21" i="2"/>
  <c r="AQ21"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L21" i="2"/>
  <c r="K21" i="2"/>
  <c r="J21" i="2"/>
  <c r="I21"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BC20" i="2"/>
  <c r="BB20" i="2"/>
  <c r="BA20" i="2"/>
  <c r="AZ20" i="2"/>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BC19" i="2"/>
  <c r="BB19" i="2"/>
  <c r="BA19" i="2"/>
  <c r="AZ19" i="2"/>
  <c r="AY19" i="2"/>
  <c r="AX19" i="2"/>
  <c r="AW19" i="2"/>
  <c r="AV19" i="2"/>
  <c r="AU19" i="2"/>
  <c r="AT19" i="2"/>
  <c r="AS19" i="2"/>
  <c r="AR19" i="2"/>
  <c r="AQ19"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L19" i="2"/>
  <c r="K19" i="2"/>
  <c r="J19" i="2"/>
  <c r="I19"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BC18" i="2"/>
  <c r="BB18" i="2"/>
  <c r="BA18" i="2"/>
  <c r="AZ18" i="2"/>
  <c r="AY18" i="2"/>
  <c r="AX18" i="2"/>
  <c r="AW18" i="2"/>
  <c r="AV18" i="2"/>
  <c r="AU18" i="2"/>
  <c r="AT18" i="2"/>
  <c r="AS18" i="2"/>
  <c r="AR18" i="2"/>
  <c r="AQ18"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N18" i="2"/>
  <c r="M18" i="2"/>
  <c r="L18" i="2"/>
  <c r="K18" i="2"/>
  <c r="J18" i="2"/>
  <c r="I18"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BC17" i="2"/>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BC16" i="2"/>
  <c r="BB16" i="2"/>
  <c r="BA16" i="2"/>
  <c r="AZ16" i="2"/>
  <c r="AY16" i="2"/>
  <c r="AX16" i="2"/>
  <c r="AW16" i="2"/>
  <c r="AV16" i="2"/>
  <c r="AU16" i="2"/>
  <c r="AT16" i="2"/>
  <c r="AS16" i="2"/>
  <c r="AR16" i="2"/>
  <c r="AQ16" i="2"/>
  <c r="AP16" i="2"/>
  <c r="AO16" i="2"/>
  <c r="AN16" i="2"/>
  <c r="AM16" i="2"/>
  <c r="AL16" i="2"/>
  <c r="AK16" i="2"/>
  <c r="AJ16" i="2"/>
  <c r="AI16" i="2"/>
  <c r="AH16" i="2"/>
  <c r="AG16" i="2"/>
  <c r="AF16" i="2"/>
  <c r="AE16" i="2"/>
  <c r="AD16" i="2"/>
  <c r="AC16" i="2"/>
  <c r="AB16" i="2"/>
  <c r="AA16" i="2"/>
  <c r="Z16" i="2"/>
  <c r="Y16" i="2"/>
  <c r="X16" i="2"/>
  <c r="W16" i="2"/>
  <c r="V16" i="2"/>
  <c r="U16" i="2"/>
  <c r="T16" i="2"/>
  <c r="S16" i="2"/>
  <c r="R16" i="2"/>
  <c r="Q16" i="2"/>
  <c r="P16" i="2"/>
  <c r="O16" i="2"/>
  <c r="N16" i="2"/>
  <c r="M16" i="2"/>
  <c r="L16" i="2"/>
  <c r="K16" i="2"/>
  <c r="J16" i="2"/>
  <c r="I16" i="2"/>
  <c r="DJ15" i="2"/>
  <c r="DI15" i="2"/>
  <c r="DH15" i="2"/>
  <c r="DG15" i="2"/>
  <c r="DF15" i="2"/>
  <c r="DE15" i="2"/>
  <c r="DD15" i="2"/>
  <c r="DC15" i="2"/>
  <c r="DB15" i="2"/>
  <c r="DA15" i="2"/>
  <c r="CZ15" i="2"/>
  <c r="CY15" i="2"/>
  <c r="CX15" i="2"/>
  <c r="CW15" i="2"/>
  <c r="CV15" i="2"/>
  <c r="CU15" i="2"/>
  <c r="CT15" i="2"/>
  <c r="CS15" i="2"/>
  <c r="CR15" i="2"/>
  <c r="CQ15" i="2"/>
  <c r="CP15" i="2"/>
  <c r="CO15" i="2"/>
  <c r="CN15" i="2"/>
  <c r="CM15" i="2"/>
  <c r="CL15" i="2"/>
  <c r="CK15" i="2"/>
  <c r="CJ15" i="2"/>
  <c r="CI15" i="2"/>
  <c r="CH15" i="2"/>
  <c r="CG15" i="2"/>
  <c r="CF15" i="2"/>
  <c r="CE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BE15" i="2"/>
  <c r="BD15" i="2"/>
  <c r="BC15" i="2"/>
  <c r="BB15" i="2"/>
  <c r="BA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AA15" i="2"/>
  <c r="Z15" i="2"/>
  <c r="Y15" i="2"/>
  <c r="X15" i="2"/>
  <c r="W15" i="2"/>
  <c r="V15" i="2"/>
  <c r="U15" i="2"/>
  <c r="T15" i="2"/>
  <c r="S15" i="2"/>
  <c r="R15" i="2"/>
  <c r="Q15" i="2"/>
  <c r="P15" i="2"/>
  <c r="O15" i="2"/>
  <c r="N15" i="2"/>
  <c r="M15" i="2"/>
  <c r="L15" i="2"/>
  <c r="K15" i="2"/>
  <c r="J15" i="2"/>
  <c r="I15" i="2"/>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BC14" i="2"/>
  <c r="BB14" i="2"/>
  <c r="BA14" i="2"/>
  <c r="AZ14" i="2"/>
  <c r="AY14" i="2"/>
  <c r="AX14" i="2"/>
  <c r="AW14" i="2"/>
  <c r="AV14" i="2"/>
  <c r="AU14" i="2"/>
  <c r="AT14" i="2"/>
  <c r="AS14" i="2"/>
  <c r="AR14" i="2"/>
  <c r="AQ14"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N14" i="2"/>
  <c r="M14" i="2"/>
  <c r="L14" i="2"/>
  <c r="K14" i="2"/>
  <c r="J14" i="2"/>
  <c r="I14"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BC13" i="2"/>
  <c r="BB13" i="2"/>
  <c r="BA13" i="2"/>
  <c r="AZ13" i="2"/>
  <c r="AY13" i="2"/>
  <c r="AX13" i="2"/>
  <c r="AW13" i="2"/>
  <c r="AV13" i="2"/>
  <c r="AU13" i="2"/>
  <c r="AT13" i="2"/>
  <c r="AS13" i="2"/>
  <c r="AR13" i="2"/>
  <c r="AQ13" i="2"/>
  <c r="AP13" i="2"/>
  <c r="AO13" i="2"/>
  <c r="AN13" i="2"/>
  <c r="AM13" i="2"/>
  <c r="AL13" i="2"/>
  <c r="AK13" i="2"/>
  <c r="AJ13" i="2"/>
  <c r="AI13" i="2"/>
  <c r="AH13" i="2"/>
  <c r="AG13" i="2"/>
  <c r="AF13" i="2"/>
  <c r="AE13" i="2"/>
  <c r="AD13" i="2"/>
  <c r="AC13" i="2"/>
  <c r="AB13" i="2"/>
  <c r="AA13" i="2"/>
  <c r="Z13" i="2"/>
  <c r="Y13" i="2"/>
  <c r="X13" i="2"/>
  <c r="W13" i="2"/>
  <c r="V13" i="2"/>
  <c r="U13" i="2"/>
  <c r="T13" i="2"/>
  <c r="S13" i="2"/>
  <c r="R13" i="2"/>
  <c r="Q13" i="2"/>
  <c r="P13" i="2"/>
  <c r="O13" i="2"/>
  <c r="N13" i="2"/>
  <c r="M13" i="2"/>
  <c r="L13" i="2"/>
  <c r="K13" i="2"/>
  <c r="J13" i="2"/>
  <c r="I13"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BC12" i="2"/>
  <c r="BB12" i="2"/>
  <c r="BA12" i="2"/>
  <c r="AZ12" i="2"/>
  <c r="AY12" i="2"/>
  <c r="AX12" i="2"/>
  <c r="AW12" i="2"/>
  <c r="AV12" i="2"/>
  <c r="AU12" i="2"/>
  <c r="AT12" i="2"/>
  <c r="AS12" i="2"/>
  <c r="AR12" i="2"/>
  <c r="AQ12"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N12" i="2"/>
  <c r="M12" i="2"/>
  <c r="L12" i="2"/>
  <c r="K12" i="2"/>
  <c r="J12" i="2"/>
  <c r="I12" i="2"/>
  <c r="DJ11" i="2"/>
  <c r="DI11" i="2"/>
  <c r="DH11" i="2"/>
  <c r="DG11" i="2"/>
  <c r="DF11" i="2"/>
  <c r="DE11" i="2"/>
  <c r="DD11" i="2"/>
  <c r="DC11" i="2"/>
  <c r="DB11" i="2"/>
  <c r="DA11" i="2"/>
  <c r="CZ11" i="2"/>
  <c r="CY11" i="2"/>
  <c r="CX11" i="2"/>
  <c r="CW11" i="2"/>
  <c r="CV11" i="2"/>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M11" i="2"/>
  <c r="BL11" i="2"/>
  <c r="BK11" i="2"/>
  <c r="BJ11" i="2"/>
  <c r="BI11" i="2"/>
  <c r="BH11" i="2"/>
  <c r="BG11" i="2"/>
  <c r="BF11" i="2"/>
  <c r="BE11" i="2"/>
  <c r="BD11" i="2"/>
  <c r="BC11" i="2"/>
  <c r="BB11" i="2"/>
  <c r="BA11" i="2"/>
  <c r="AZ11" i="2"/>
  <c r="AY11" i="2"/>
  <c r="AX11" i="2"/>
  <c r="AW11" i="2"/>
  <c r="AV11" i="2"/>
  <c r="AU11" i="2"/>
  <c r="AT11" i="2"/>
  <c r="AS11" i="2"/>
  <c r="AR11" i="2"/>
  <c r="AQ11" i="2"/>
  <c r="AP11" i="2"/>
  <c r="AO11" i="2"/>
  <c r="AN11" i="2"/>
  <c r="AM11" i="2"/>
  <c r="AL11" i="2"/>
  <c r="AK11" i="2"/>
  <c r="AJ11" i="2"/>
  <c r="AI11" i="2"/>
  <c r="AH11" i="2"/>
  <c r="AG11" i="2"/>
  <c r="AF11" i="2"/>
  <c r="AE11" i="2"/>
  <c r="AD11" i="2"/>
  <c r="AC11" i="2"/>
  <c r="AB11" i="2"/>
  <c r="AA11" i="2"/>
  <c r="Z11" i="2"/>
  <c r="Y11" i="2"/>
  <c r="X11" i="2"/>
  <c r="W11" i="2"/>
  <c r="V11" i="2"/>
  <c r="U11" i="2"/>
  <c r="T11" i="2"/>
  <c r="S11" i="2"/>
  <c r="R11" i="2"/>
  <c r="Q11" i="2"/>
  <c r="P11" i="2"/>
  <c r="O11" i="2"/>
  <c r="N11" i="2"/>
  <c r="M11" i="2"/>
  <c r="L11" i="2"/>
  <c r="K11" i="2"/>
  <c r="J11" i="2"/>
  <c r="I11"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C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BR11" i="3"/>
  <c r="BS11" i="3"/>
  <c r="BT11" i="3"/>
  <c r="BU11" i="3"/>
  <c r="BV11" i="3"/>
  <c r="BW11" i="3"/>
  <c r="BX11" i="3"/>
  <c r="BY11" i="3"/>
  <c r="BZ11" i="3"/>
  <c r="CA11" i="3"/>
  <c r="CB11" i="3"/>
  <c r="CC11" i="3"/>
  <c r="CD11" i="3"/>
  <c r="CE11" i="3"/>
  <c r="CF11" i="3"/>
  <c r="CG11" i="3"/>
  <c r="CH11" i="3"/>
  <c r="CI11" i="3"/>
  <c r="CJ11" i="3"/>
  <c r="CK11" i="3"/>
  <c r="CL11" i="3"/>
  <c r="CM11" i="3"/>
  <c r="CN11" i="3"/>
  <c r="CO11" i="3"/>
  <c r="CP11" i="3"/>
  <c r="CQ11" i="3"/>
  <c r="CR11" i="3"/>
  <c r="CS11" i="3"/>
  <c r="CT11" i="3"/>
  <c r="CU11" i="3"/>
  <c r="CV11" i="3"/>
  <c r="CW11" i="3"/>
  <c r="CX11" i="3"/>
  <c r="CY11" i="3"/>
  <c r="CZ11" i="3"/>
  <c r="DA11" i="3"/>
  <c r="DB11" i="3"/>
  <c r="DC11" i="3"/>
  <c r="DD11" i="3"/>
  <c r="DE11" i="3"/>
  <c r="DF11" i="3"/>
  <c r="DG11" i="3"/>
  <c r="DH11" i="3"/>
  <c r="DI11" i="3"/>
  <c r="DJ11"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DF12" i="3"/>
  <c r="DG12" i="3"/>
  <c r="DH12" i="3"/>
  <c r="DI12" i="3"/>
  <c r="DJ12"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BR13" i="3"/>
  <c r="BS13" i="3"/>
  <c r="BT13" i="3"/>
  <c r="BU13" i="3"/>
  <c r="BV13" i="3"/>
  <c r="BW13" i="3"/>
  <c r="BX13" i="3"/>
  <c r="BY13" i="3"/>
  <c r="BZ13" i="3"/>
  <c r="CA13" i="3"/>
  <c r="CB13" i="3"/>
  <c r="CC13" i="3"/>
  <c r="CD13" i="3"/>
  <c r="CE13" i="3"/>
  <c r="CF13" i="3"/>
  <c r="CG13" i="3"/>
  <c r="CH13" i="3"/>
  <c r="CI13" i="3"/>
  <c r="CJ13" i="3"/>
  <c r="CK13" i="3"/>
  <c r="CL13" i="3"/>
  <c r="CM13" i="3"/>
  <c r="CN13" i="3"/>
  <c r="CO13" i="3"/>
  <c r="CP13" i="3"/>
  <c r="CQ13" i="3"/>
  <c r="CR13" i="3"/>
  <c r="CS13" i="3"/>
  <c r="CT13" i="3"/>
  <c r="CU13" i="3"/>
  <c r="CV13" i="3"/>
  <c r="CW13" i="3"/>
  <c r="CX13" i="3"/>
  <c r="CY13" i="3"/>
  <c r="CZ13" i="3"/>
  <c r="DA13" i="3"/>
  <c r="DB13" i="3"/>
  <c r="DC13" i="3"/>
  <c r="DD13" i="3"/>
  <c r="DE13" i="3"/>
  <c r="DF13" i="3"/>
  <c r="DG13" i="3"/>
  <c r="DH13" i="3"/>
  <c r="DI13" i="3"/>
  <c r="DJ13"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DF14" i="3"/>
  <c r="DG14" i="3"/>
  <c r="DH14" i="3"/>
  <c r="DI14" i="3"/>
  <c r="DJ14"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DF15" i="3"/>
  <c r="DG15" i="3"/>
  <c r="DH15" i="3"/>
  <c r="DI15" i="3"/>
  <c r="DJ15"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DF16" i="3"/>
  <c r="DG16" i="3"/>
  <c r="DH16" i="3"/>
  <c r="DI16" i="3"/>
  <c r="DJ16"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DF17" i="3"/>
  <c r="DG17" i="3"/>
  <c r="DH17" i="3"/>
  <c r="DI17" i="3"/>
  <c r="DJ17"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DF18" i="3"/>
  <c r="DG18" i="3"/>
  <c r="DH18" i="3"/>
  <c r="DI18" i="3"/>
  <c r="DJ18"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DF19" i="3"/>
  <c r="DG19" i="3"/>
  <c r="DH19" i="3"/>
  <c r="DI19" i="3"/>
  <c r="DJ19"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DF20" i="3"/>
  <c r="DG20" i="3"/>
  <c r="DH20" i="3"/>
  <c r="DI20" i="3"/>
  <c r="DJ20"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DF21" i="3"/>
  <c r="DG21" i="3"/>
  <c r="DH21" i="3"/>
  <c r="DI21" i="3"/>
  <c r="DJ21"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DF25" i="3"/>
  <c r="DG25" i="3"/>
  <c r="DH25" i="3"/>
  <c r="DI25" i="3"/>
  <c r="DJ25"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DF26" i="3"/>
  <c r="DG26" i="3"/>
  <c r="DH26" i="3"/>
  <c r="DI26" i="3"/>
  <c r="DJ26"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DF27" i="3"/>
  <c r="DG27" i="3"/>
  <c r="DH27" i="3"/>
  <c r="DI27" i="3"/>
  <c r="DJ27"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DF28" i="3"/>
  <c r="DG28" i="3"/>
  <c r="DH28" i="3"/>
  <c r="DI28" i="3"/>
  <c r="DJ28"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DF29" i="3"/>
  <c r="DG29" i="3"/>
  <c r="DH29" i="3"/>
  <c r="DI29" i="3"/>
  <c r="DJ29"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 r="DF30" i="3"/>
  <c r="DG30" i="3"/>
  <c r="DH30" i="3"/>
  <c r="DI30" i="3"/>
  <c r="DJ30"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BR31" i="3"/>
  <c r="BS31" i="3"/>
  <c r="BT31" i="3"/>
  <c r="BU31" i="3"/>
  <c r="BV31" i="3"/>
  <c r="BW31" i="3"/>
  <c r="BX31" i="3"/>
  <c r="BY31" i="3"/>
  <c r="BZ31" i="3"/>
  <c r="CA31" i="3"/>
  <c r="CB31" i="3"/>
  <c r="CC31" i="3"/>
  <c r="CD31" i="3"/>
  <c r="CE31" i="3"/>
  <c r="CF31" i="3"/>
  <c r="CG31" i="3"/>
  <c r="CH31" i="3"/>
  <c r="CI31" i="3"/>
  <c r="CJ31" i="3"/>
  <c r="CK31" i="3"/>
  <c r="CL31" i="3"/>
  <c r="CM31" i="3"/>
  <c r="CN31" i="3"/>
  <c r="CO31" i="3"/>
  <c r="CP31" i="3"/>
  <c r="CQ31" i="3"/>
  <c r="CR31" i="3"/>
  <c r="CS31" i="3"/>
  <c r="CT31" i="3"/>
  <c r="CU31" i="3"/>
  <c r="CV31" i="3"/>
  <c r="CW31" i="3"/>
  <c r="CX31" i="3"/>
  <c r="CY31" i="3"/>
  <c r="CZ31" i="3"/>
  <c r="DA31" i="3"/>
  <c r="DB31" i="3"/>
  <c r="DC31" i="3"/>
  <c r="DD31" i="3"/>
  <c r="DE31" i="3"/>
  <c r="DF31" i="3"/>
  <c r="DG31" i="3"/>
  <c r="DH31" i="3"/>
  <c r="DI31" i="3"/>
  <c r="DJ31"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BR32" i="3"/>
  <c r="BS32" i="3"/>
  <c r="BT32" i="3"/>
  <c r="BU32" i="3"/>
  <c r="BV32" i="3"/>
  <c r="BW32" i="3"/>
  <c r="BX32" i="3"/>
  <c r="BY32" i="3"/>
  <c r="BZ32" i="3"/>
  <c r="CA32" i="3"/>
  <c r="CB32" i="3"/>
  <c r="CC32" i="3"/>
  <c r="CD32" i="3"/>
  <c r="CE32" i="3"/>
  <c r="CF32" i="3"/>
  <c r="CG32" i="3"/>
  <c r="CH32" i="3"/>
  <c r="CI32" i="3"/>
  <c r="CJ32" i="3"/>
  <c r="CK32" i="3"/>
  <c r="CL32" i="3"/>
  <c r="CM32" i="3"/>
  <c r="CN32" i="3"/>
  <c r="CO32" i="3"/>
  <c r="CP32" i="3"/>
  <c r="CQ32" i="3"/>
  <c r="CR32" i="3"/>
  <c r="CS32" i="3"/>
  <c r="CT32" i="3"/>
  <c r="CU32" i="3"/>
  <c r="CV32" i="3"/>
  <c r="CW32" i="3"/>
  <c r="CX32" i="3"/>
  <c r="CY32" i="3"/>
  <c r="CZ32" i="3"/>
  <c r="DA32" i="3"/>
  <c r="DB32" i="3"/>
  <c r="DC32" i="3"/>
  <c r="DD32" i="3"/>
  <c r="DE32" i="3"/>
  <c r="DF32" i="3"/>
  <c r="DG32" i="3"/>
  <c r="DH32" i="3"/>
  <c r="DI32" i="3"/>
  <c r="DJ32"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BR33" i="3"/>
  <c r="BS33" i="3"/>
  <c r="BT33" i="3"/>
  <c r="BU33" i="3"/>
  <c r="BV33" i="3"/>
  <c r="BW33" i="3"/>
  <c r="BX33" i="3"/>
  <c r="BY33" i="3"/>
  <c r="BZ33" i="3"/>
  <c r="CA33" i="3"/>
  <c r="CB33" i="3"/>
  <c r="CC33" i="3"/>
  <c r="CD33" i="3"/>
  <c r="CE33" i="3"/>
  <c r="CF33" i="3"/>
  <c r="CG33" i="3"/>
  <c r="CH33" i="3"/>
  <c r="CI33" i="3"/>
  <c r="CJ33" i="3"/>
  <c r="CK33" i="3"/>
  <c r="CL33" i="3"/>
  <c r="CM33" i="3"/>
  <c r="CN33" i="3"/>
  <c r="CO33" i="3"/>
  <c r="CP33" i="3"/>
  <c r="CQ33" i="3"/>
  <c r="CR33" i="3"/>
  <c r="CS33" i="3"/>
  <c r="CT33" i="3"/>
  <c r="CU33" i="3"/>
  <c r="CV33" i="3"/>
  <c r="CW33" i="3"/>
  <c r="CX33" i="3"/>
  <c r="CY33" i="3"/>
  <c r="CZ33" i="3"/>
  <c r="DA33" i="3"/>
  <c r="DB33" i="3"/>
  <c r="DC33" i="3"/>
  <c r="DD33" i="3"/>
  <c r="DE33" i="3"/>
  <c r="DF33" i="3"/>
  <c r="DG33" i="3"/>
  <c r="DH33" i="3"/>
  <c r="DI33" i="3"/>
  <c r="DJ33"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BR34" i="3"/>
  <c r="BS34" i="3"/>
  <c r="BT34" i="3"/>
  <c r="BU34" i="3"/>
  <c r="BV34" i="3"/>
  <c r="BW34" i="3"/>
  <c r="BX34" i="3"/>
  <c r="BY34" i="3"/>
  <c r="BZ34" i="3"/>
  <c r="CA34" i="3"/>
  <c r="CB34" i="3"/>
  <c r="CC34" i="3"/>
  <c r="CD34" i="3"/>
  <c r="CE34" i="3"/>
  <c r="CF34" i="3"/>
  <c r="CG34" i="3"/>
  <c r="CH34" i="3"/>
  <c r="CI34" i="3"/>
  <c r="CJ34" i="3"/>
  <c r="CK34" i="3"/>
  <c r="CL34" i="3"/>
  <c r="CM34" i="3"/>
  <c r="CN34" i="3"/>
  <c r="CO34" i="3"/>
  <c r="CP34" i="3"/>
  <c r="CQ34" i="3"/>
  <c r="CR34" i="3"/>
  <c r="CS34" i="3"/>
  <c r="CT34" i="3"/>
  <c r="CU34" i="3"/>
  <c r="CV34" i="3"/>
  <c r="CW34" i="3"/>
  <c r="CX34" i="3"/>
  <c r="CY34" i="3"/>
  <c r="CZ34" i="3"/>
  <c r="DA34" i="3"/>
  <c r="DB34" i="3"/>
  <c r="DC34" i="3"/>
  <c r="DD34" i="3"/>
  <c r="DE34" i="3"/>
  <c r="DF34" i="3"/>
  <c r="DG34" i="3"/>
  <c r="DH34" i="3"/>
  <c r="DI34" i="3"/>
  <c r="DJ34"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BR35" i="3"/>
  <c r="BS35" i="3"/>
  <c r="BT35" i="3"/>
  <c r="BU35" i="3"/>
  <c r="BV35" i="3"/>
  <c r="BW35" i="3"/>
  <c r="BX35" i="3"/>
  <c r="BY35" i="3"/>
  <c r="BZ35" i="3"/>
  <c r="CA35" i="3"/>
  <c r="CB35" i="3"/>
  <c r="CC35" i="3"/>
  <c r="CD35" i="3"/>
  <c r="CE35" i="3"/>
  <c r="CF35" i="3"/>
  <c r="CG35" i="3"/>
  <c r="CH35" i="3"/>
  <c r="CI35" i="3"/>
  <c r="CJ35" i="3"/>
  <c r="CK35" i="3"/>
  <c r="CL35" i="3"/>
  <c r="CM35" i="3"/>
  <c r="CN35" i="3"/>
  <c r="CO35" i="3"/>
  <c r="CP35" i="3"/>
  <c r="CQ35" i="3"/>
  <c r="CR35" i="3"/>
  <c r="CS35" i="3"/>
  <c r="CT35" i="3"/>
  <c r="CU35" i="3"/>
  <c r="CV35" i="3"/>
  <c r="CW35" i="3"/>
  <c r="CX35" i="3"/>
  <c r="CY35" i="3"/>
  <c r="CZ35" i="3"/>
  <c r="DA35" i="3"/>
  <c r="DB35" i="3"/>
  <c r="DC35" i="3"/>
  <c r="DD35" i="3"/>
  <c r="DE35" i="3"/>
  <c r="DF35" i="3"/>
  <c r="DG35" i="3"/>
  <c r="DH35" i="3"/>
  <c r="DI35" i="3"/>
  <c r="DJ35"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BR36" i="3"/>
  <c r="BS36" i="3"/>
  <c r="BT36" i="3"/>
  <c r="BU36" i="3"/>
  <c r="BV36" i="3"/>
  <c r="BW36" i="3"/>
  <c r="BX36" i="3"/>
  <c r="BY36" i="3"/>
  <c r="BZ36" i="3"/>
  <c r="CA36" i="3"/>
  <c r="CB36" i="3"/>
  <c r="CC36" i="3"/>
  <c r="CD36" i="3"/>
  <c r="CE36" i="3"/>
  <c r="CF36" i="3"/>
  <c r="CG36" i="3"/>
  <c r="CH36" i="3"/>
  <c r="CI36" i="3"/>
  <c r="CJ36" i="3"/>
  <c r="CK36" i="3"/>
  <c r="CL36" i="3"/>
  <c r="CM36" i="3"/>
  <c r="CN36" i="3"/>
  <c r="CO36" i="3"/>
  <c r="CP36" i="3"/>
  <c r="CQ36" i="3"/>
  <c r="CR36" i="3"/>
  <c r="CS36" i="3"/>
  <c r="CT36" i="3"/>
  <c r="CU36" i="3"/>
  <c r="CV36" i="3"/>
  <c r="CW36" i="3"/>
  <c r="CX36" i="3"/>
  <c r="CY36" i="3"/>
  <c r="CZ36" i="3"/>
  <c r="DA36" i="3"/>
  <c r="DB36" i="3"/>
  <c r="DC36" i="3"/>
  <c r="DD36" i="3"/>
  <c r="DE36" i="3"/>
  <c r="DF36" i="3"/>
  <c r="DG36" i="3"/>
  <c r="DH36" i="3"/>
  <c r="DI36" i="3"/>
  <c r="DJ36"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BR37" i="3"/>
  <c r="BS37" i="3"/>
  <c r="BT37" i="3"/>
  <c r="BU37" i="3"/>
  <c r="BV37" i="3"/>
  <c r="BW37" i="3"/>
  <c r="BX37" i="3"/>
  <c r="BY37" i="3"/>
  <c r="BZ37" i="3"/>
  <c r="CA37" i="3"/>
  <c r="CB37" i="3"/>
  <c r="CC37" i="3"/>
  <c r="CD37" i="3"/>
  <c r="CE37" i="3"/>
  <c r="CF37" i="3"/>
  <c r="CG37" i="3"/>
  <c r="CH37" i="3"/>
  <c r="CI37" i="3"/>
  <c r="CJ37" i="3"/>
  <c r="CK37" i="3"/>
  <c r="CL37" i="3"/>
  <c r="CM37" i="3"/>
  <c r="CN37" i="3"/>
  <c r="CO37" i="3"/>
  <c r="CP37" i="3"/>
  <c r="CQ37" i="3"/>
  <c r="CR37" i="3"/>
  <c r="CS37" i="3"/>
  <c r="CT37" i="3"/>
  <c r="CU37" i="3"/>
  <c r="CV37" i="3"/>
  <c r="CW37" i="3"/>
  <c r="CX37" i="3"/>
  <c r="CY37" i="3"/>
  <c r="CZ37" i="3"/>
  <c r="DA37" i="3"/>
  <c r="DB37" i="3"/>
  <c r="DC37" i="3"/>
  <c r="DD37" i="3"/>
  <c r="DE37" i="3"/>
  <c r="DF37" i="3"/>
  <c r="DG37" i="3"/>
  <c r="DH37" i="3"/>
  <c r="DI37" i="3"/>
  <c r="DJ37"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BR38" i="3"/>
  <c r="BS38" i="3"/>
  <c r="BT38" i="3"/>
  <c r="BU38" i="3"/>
  <c r="BV38" i="3"/>
  <c r="BW38" i="3"/>
  <c r="BX38" i="3"/>
  <c r="BY38" i="3"/>
  <c r="BZ38" i="3"/>
  <c r="CA38" i="3"/>
  <c r="CB38" i="3"/>
  <c r="CC38" i="3"/>
  <c r="CD38" i="3"/>
  <c r="CE38" i="3"/>
  <c r="CF38" i="3"/>
  <c r="CG38" i="3"/>
  <c r="CH38" i="3"/>
  <c r="CI38" i="3"/>
  <c r="CJ38" i="3"/>
  <c r="CK38" i="3"/>
  <c r="CL38" i="3"/>
  <c r="CM38" i="3"/>
  <c r="CN38" i="3"/>
  <c r="CO38" i="3"/>
  <c r="CP38" i="3"/>
  <c r="CQ38" i="3"/>
  <c r="CR38" i="3"/>
  <c r="CS38" i="3"/>
  <c r="CT38" i="3"/>
  <c r="CU38" i="3"/>
  <c r="CV38" i="3"/>
  <c r="CW38" i="3"/>
  <c r="CX38" i="3"/>
  <c r="CY38" i="3"/>
  <c r="CZ38" i="3"/>
  <c r="DA38" i="3"/>
  <c r="DB38" i="3"/>
  <c r="DC38" i="3"/>
  <c r="DD38" i="3"/>
  <c r="DE38" i="3"/>
  <c r="DF38" i="3"/>
  <c r="DG38" i="3"/>
  <c r="DH38" i="3"/>
  <c r="DI38" i="3"/>
  <c r="DJ38"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BR39" i="3"/>
  <c r="BS39" i="3"/>
  <c r="BT39" i="3"/>
  <c r="BU39" i="3"/>
  <c r="BV39" i="3"/>
  <c r="BW39" i="3"/>
  <c r="BX39" i="3"/>
  <c r="BY39" i="3"/>
  <c r="BZ39" i="3"/>
  <c r="CA39" i="3"/>
  <c r="CB39" i="3"/>
  <c r="CC39" i="3"/>
  <c r="CD39" i="3"/>
  <c r="CE39" i="3"/>
  <c r="CF39" i="3"/>
  <c r="CG39" i="3"/>
  <c r="CH39" i="3"/>
  <c r="CI39" i="3"/>
  <c r="CJ39" i="3"/>
  <c r="CK39" i="3"/>
  <c r="CL39" i="3"/>
  <c r="CM39" i="3"/>
  <c r="CN39" i="3"/>
  <c r="CO39" i="3"/>
  <c r="CP39" i="3"/>
  <c r="CQ39" i="3"/>
  <c r="CR39" i="3"/>
  <c r="CS39" i="3"/>
  <c r="CT39" i="3"/>
  <c r="CU39" i="3"/>
  <c r="CV39" i="3"/>
  <c r="CW39" i="3"/>
  <c r="CX39" i="3"/>
  <c r="CY39" i="3"/>
  <c r="CZ39" i="3"/>
  <c r="DA39" i="3"/>
  <c r="DB39" i="3"/>
  <c r="DC39" i="3"/>
  <c r="DD39" i="3"/>
  <c r="DE39" i="3"/>
  <c r="DF39" i="3"/>
  <c r="DG39" i="3"/>
  <c r="DH39" i="3"/>
  <c r="DI39" i="3"/>
  <c r="DJ39"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BR40" i="3"/>
  <c r="BS40" i="3"/>
  <c r="BT40" i="3"/>
  <c r="BU40" i="3"/>
  <c r="BV40" i="3"/>
  <c r="BW40" i="3"/>
  <c r="BX40" i="3"/>
  <c r="BY40" i="3"/>
  <c r="BZ40" i="3"/>
  <c r="CA40" i="3"/>
  <c r="CB40" i="3"/>
  <c r="CC40" i="3"/>
  <c r="CD40" i="3"/>
  <c r="CE40" i="3"/>
  <c r="CF40" i="3"/>
  <c r="CG40" i="3"/>
  <c r="CH40" i="3"/>
  <c r="CI40" i="3"/>
  <c r="CJ40" i="3"/>
  <c r="CK40" i="3"/>
  <c r="CL40" i="3"/>
  <c r="CM40" i="3"/>
  <c r="CN40" i="3"/>
  <c r="CO40" i="3"/>
  <c r="CP40" i="3"/>
  <c r="CQ40" i="3"/>
  <c r="CR40" i="3"/>
  <c r="CS40" i="3"/>
  <c r="CT40" i="3"/>
  <c r="CU40" i="3"/>
  <c r="CV40" i="3"/>
  <c r="CW40" i="3"/>
  <c r="CX40" i="3"/>
  <c r="CY40" i="3"/>
  <c r="CZ40" i="3"/>
  <c r="DA40" i="3"/>
  <c r="DB40" i="3"/>
  <c r="DC40" i="3"/>
  <c r="DD40" i="3"/>
  <c r="DE40" i="3"/>
  <c r="DF40" i="3"/>
  <c r="DG40" i="3"/>
  <c r="DH40" i="3"/>
  <c r="DI40" i="3"/>
  <c r="DJ40"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BR44" i="3"/>
  <c r="BS44" i="3"/>
  <c r="BT44" i="3"/>
  <c r="BU44" i="3"/>
  <c r="BV44" i="3"/>
  <c r="BW44" i="3"/>
  <c r="BX44" i="3"/>
  <c r="BY44" i="3"/>
  <c r="BZ44" i="3"/>
  <c r="CA44" i="3"/>
  <c r="CB44" i="3"/>
  <c r="CC44" i="3"/>
  <c r="CD44" i="3"/>
  <c r="CE44" i="3"/>
  <c r="CF44" i="3"/>
  <c r="CG44" i="3"/>
  <c r="CH44" i="3"/>
  <c r="CI44" i="3"/>
  <c r="CJ44" i="3"/>
  <c r="CK44" i="3"/>
  <c r="CL44" i="3"/>
  <c r="CM44" i="3"/>
  <c r="CN44" i="3"/>
  <c r="CO44" i="3"/>
  <c r="CP44" i="3"/>
  <c r="CQ44" i="3"/>
  <c r="CR44" i="3"/>
  <c r="CS44" i="3"/>
  <c r="CT44" i="3"/>
  <c r="CU44" i="3"/>
  <c r="CV44" i="3"/>
  <c r="CW44" i="3"/>
  <c r="CX44" i="3"/>
  <c r="CY44" i="3"/>
  <c r="CZ44" i="3"/>
  <c r="DA44" i="3"/>
  <c r="DB44" i="3"/>
  <c r="DC44" i="3"/>
  <c r="DD44" i="3"/>
  <c r="DE44" i="3"/>
  <c r="DF44" i="3"/>
  <c r="DG44" i="3"/>
  <c r="DH44" i="3"/>
  <c r="DI44" i="3"/>
  <c r="DJ44"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BR45" i="3"/>
  <c r="BS45" i="3"/>
  <c r="BT45" i="3"/>
  <c r="BU45" i="3"/>
  <c r="BV45" i="3"/>
  <c r="BW45" i="3"/>
  <c r="BX45" i="3"/>
  <c r="BY45" i="3"/>
  <c r="BZ45" i="3"/>
  <c r="CA45" i="3"/>
  <c r="CB45" i="3"/>
  <c r="CC45" i="3"/>
  <c r="CD45" i="3"/>
  <c r="CE45" i="3"/>
  <c r="CF45" i="3"/>
  <c r="CG45" i="3"/>
  <c r="CH45" i="3"/>
  <c r="CI45" i="3"/>
  <c r="CJ45" i="3"/>
  <c r="CK45" i="3"/>
  <c r="CL45" i="3"/>
  <c r="CM45" i="3"/>
  <c r="CN45" i="3"/>
  <c r="CO45" i="3"/>
  <c r="CP45" i="3"/>
  <c r="CQ45" i="3"/>
  <c r="CR45" i="3"/>
  <c r="CS45" i="3"/>
  <c r="CT45" i="3"/>
  <c r="CU45" i="3"/>
  <c r="CV45" i="3"/>
  <c r="CW45" i="3"/>
  <c r="CX45" i="3"/>
  <c r="CY45" i="3"/>
  <c r="CZ45" i="3"/>
  <c r="DA45" i="3"/>
  <c r="DB45" i="3"/>
  <c r="DC45" i="3"/>
  <c r="DD45" i="3"/>
  <c r="DE45" i="3"/>
  <c r="DF45" i="3"/>
  <c r="DG45" i="3"/>
  <c r="DH45" i="3"/>
  <c r="DI45" i="3"/>
  <c r="DJ45"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BR46" i="3"/>
  <c r="BS46" i="3"/>
  <c r="BT46" i="3"/>
  <c r="BU46" i="3"/>
  <c r="BV46" i="3"/>
  <c r="BW46" i="3"/>
  <c r="BX46" i="3"/>
  <c r="BY46" i="3"/>
  <c r="BZ46" i="3"/>
  <c r="CA46" i="3"/>
  <c r="CB46" i="3"/>
  <c r="CC46" i="3"/>
  <c r="CD46" i="3"/>
  <c r="CE46" i="3"/>
  <c r="CF46" i="3"/>
  <c r="CG46" i="3"/>
  <c r="CH46" i="3"/>
  <c r="CI46" i="3"/>
  <c r="CJ46" i="3"/>
  <c r="CK46" i="3"/>
  <c r="CL46" i="3"/>
  <c r="CM46" i="3"/>
  <c r="CN46" i="3"/>
  <c r="CO46" i="3"/>
  <c r="CP46" i="3"/>
  <c r="CQ46" i="3"/>
  <c r="CR46" i="3"/>
  <c r="CS46" i="3"/>
  <c r="CT46" i="3"/>
  <c r="CU46" i="3"/>
  <c r="CV46" i="3"/>
  <c r="CW46" i="3"/>
  <c r="CX46" i="3"/>
  <c r="CY46" i="3"/>
  <c r="CZ46" i="3"/>
  <c r="DA46" i="3"/>
  <c r="DB46" i="3"/>
  <c r="DC46" i="3"/>
  <c r="DD46" i="3"/>
  <c r="DE46" i="3"/>
  <c r="DF46" i="3"/>
  <c r="DG46" i="3"/>
  <c r="DH46" i="3"/>
  <c r="DI46" i="3"/>
  <c r="DJ46"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BR47" i="3"/>
  <c r="BS47" i="3"/>
  <c r="BT47" i="3"/>
  <c r="BU47" i="3"/>
  <c r="BV47" i="3"/>
  <c r="BW47" i="3"/>
  <c r="BX47" i="3"/>
  <c r="BY47" i="3"/>
  <c r="BZ47" i="3"/>
  <c r="CA47" i="3"/>
  <c r="CB47" i="3"/>
  <c r="CC47" i="3"/>
  <c r="CD47" i="3"/>
  <c r="CE47" i="3"/>
  <c r="CF47" i="3"/>
  <c r="CG47" i="3"/>
  <c r="CH47" i="3"/>
  <c r="CI47" i="3"/>
  <c r="CJ47" i="3"/>
  <c r="CK47" i="3"/>
  <c r="CL47" i="3"/>
  <c r="CM47" i="3"/>
  <c r="CN47" i="3"/>
  <c r="CO47" i="3"/>
  <c r="CP47" i="3"/>
  <c r="CQ47" i="3"/>
  <c r="CR47" i="3"/>
  <c r="CS47" i="3"/>
  <c r="CT47" i="3"/>
  <c r="CU47" i="3"/>
  <c r="CV47" i="3"/>
  <c r="CW47" i="3"/>
  <c r="CX47" i="3"/>
  <c r="CY47" i="3"/>
  <c r="CZ47" i="3"/>
  <c r="DA47" i="3"/>
  <c r="DB47" i="3"/>
  <c r="DC47" i="3"/>
  <c r="DD47" i="3"/>
  <c r="DE47" i="3"/>
  <c r="DF47" i="3"/>
  <c r="DG47" i="3"/>
  <c r="DH47" i="3"/>
  <c r="DI47" i="3"/>
  <c r="DJ47"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BR48" i="3"/>
  <c r="BS48" i="3"/>
  <c r="BT48" i="3"/>
  <c r="BU48" i="3"/>
  <c r="BV48" i="3"/>
  <c r="BW48" i="3"/>
  <c r="BX48" i="3"/>
  <c r="BY48" i="3"/>
  <c r="BZ48" i="3"/>
  <c r="CA48" i="3"/>
  <c r="CB48" i="3"/>
  <c r="CC48" i="3"/>
  <c r="CD48" i="3"/>
  <c r="CE48" i="3"/>
  <c r="CF48" i="3"/>
  <c r="CG48" i="3"/>
  <c r="CH48" i="3"/>
  <c r="CI48" i="3"/>
  <c r="CJ48" i="3"/>
  <c r="CK48" i="3"/>
  <c r="CL48" i="3"/>
  <c r="CM48" i="3"/>
  <c r="CN48" i="3"/>
  <c r="CO48" i="3"/>
  <c r="CP48" i="3"/>
  <c r="CQ48" i="3"/>
  <c r="CR48" i="3"/>
  <c r="CS48" i="3"/>
  <c r="CT48" i="3"/>
  <c r="CU48" i="3"/>
  <c r="CV48" i="3"/>
  <c r="CW48" i="3"/>
  <c r="CX48" i="3"/>
  <c r="CY48" i="3"/>
  <c r="CZ48" i="3"/>
  <c r="DA48" i="3"/>
  <c r="DB48" i="3"/>
  <c r="DC48" i="3"/>
  <c r="DD48" i="3"/>
  <c r="DE48" i="3"/>
  <c r="DF48" i="3"/>
  <c r="DG48" i="3"/>
  <c r="DH48" i="3"/>
  <c r="DI48" i="3"/>
  <c r="DJ48"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BR52" i="3"/>
  <c r="BS52" i="3"/>
  <c r="BT52" i="3"/>
  <c r="BU52" i="3"/>
  <c r="BV52" i="3"/>
  <c r="BW52" i="3"/>
  <c r="BX52" i="3"/>
  <c r="BY52" i="3"/>
  <c r="BZ52" i="3"/>
  <c r="CA52" i="3"/>
  <c r="CB52" i="3"/>
  <c r="CC52" i="3"/>
  <c r="CD52" i="3"/>
  <c r="CE52" i="3"/>
  <c r="CF52" i="3"/>
  <c r="CG52" i="3"/>
  <c r="CH52" i="3"/>
  <c r="CI52" i="3"/>
  <c r="CJ52" i="3"/>
  <c r="CK52" i="3"/>
  <c r="CL52" i="3"/>
  <c r="CM52" i="3"/>
  <c r="CN52" i="3"/>
  <c r="CO52" i="3"/>
  <c r="CP52" i="3"/>
  <c r="CQ52" i="3"/>
  <c r="CR52" i="3"/>
  <c r="CS52" i="3"/>
  <c r="CT52" i="3"/>
  <c r="CU52" i="3"/>
  <c r="CV52" i="3"/>
  <c r="CW52" i="3"/>
  <c r="CX52" i="3"/>
  <c r="CY52" i="3"/>
  <c r="CZ52" i="3"/>
  <c r="DA52" i="3"/>
  <c r="DB52" i="3"/>
  <c r="DC52" i="3"/>
  <c r="DD52" i="3"/>
  <c r="DE52" i="3"/>
  <c r="DF52" i="3"/>
  <c r="DG52" i="3"/>
  <c r="DH52" i="3"/>
  <c r="DI52" i="3"/>
  <c r="DJ52"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BR53" i="3"/>
  <c r="BS53" i="3"/>
  <c r="BT53" i="3"/>
  <c r="BU53" i="3"/>
  <c r="BV53" i="3"/>
  <c r="BW53" i="3"/>
  <c r="BX53" i="3"/>
  <c r="BY53" i="3"/>
  <c r="BZ53" i="3"/>
  <c r="CA53" i="3"/>
  <c r="CB53" i="3"/>
  <c r="CC53" i="3"/>
  <c r="CD53" i="3"/>
  <c r="CE53" i="3"/>
  <c r="CF53" i="3"/>
  <c r="CG53" i="3"/>
  <c r="CH53" i="3"/>
  <c r="CI53" i="3"/>
  <c r="CJ53" i="3"/>
  <c r="CK53" i="3"/>
  <c r="CL53" i="3"/>
  <c r="CM53" i="3"/>
  <c r="CN53" i="3"/>
  <c r="CO53" i="3"/>
  <c r="CP53" i="3"/>
  <c r="CQ53" i="3"/>
  <c r="CR53" i="3"/>
  <c r="CS53" i="3"/>
  <c r="CT53" i="3"/>
  <c r="CU53" i="3"/>
  <c r="CV53" i="3"/>
  <c r="CW53" i="3"/>
  <c r="CX53" i="3"/>
  <c r="CY53" i="3"/>
  <c r="CZ53" i="3"/>
  <c r="DA53" i="3"/>
  <c r="DB53" i="3"/>
  <c r="DC53" i="3"/>
  <c r="DD53" i="3"/>
  <c r="DE53" i="3"/>
  <c r="DF53" i="3"/>
  <c r="DG53" i="3"/>
  <c r="DH53" i="3"/>
  <c r="DI53" i="3"/>
  <c r="DJ53"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BR54" i="3"/>
  <c r="BS54" i="3"/>
  <c r="BT54" i="3"/>
  <c r="BU54" i="3"/>
  <c r="BV54" i="3"/>
  <c r="BW54" i="3"/>
  <c r="BX54" i="3"/>
  <c r="BY54" i="3"/>
  <c r="BZ54" i="3"/>
  <c r="CA54" i="3"/>
  <c r="CB54" i="3"/>
  <c r="CC54" i="3"/>
  <c r="CD54" i="3"/>
  <c r="CE54" i="3"/>
  <c r="CF54" i="3"/>
  <c r="CG54" i="3"/>
  <c r="CH54" i="3"/>
  <c r="CI54" i="3"/>
  <c r="CJ54" i="3"/>
  <c r="CK54" i="3"/>
  <c r="CL54" i="3"/>
  <c r="CM54" i="3"/>
  <c r="CN54" i="3"/>
  <c r="CO54" i="3"/>
  <c r="CP54" i="3"/>
  <c r="CQ54" i="3"/>
  <c r="CR54" i="3"/>
  <c r="CS54" i="3"/>
  <c r="CT54" i="3"/>
  <c r="CU54" i="3"/>
  <c r="CV54" i="3"/>
  <c r="CW54" i="3"/>
  <c r="CX54" i="3"/>
  <c r="CY54" i="3"/>
  <c r="CZ54" i="3"/>
  <c r="DA54" i="3"/>
  <c r="DB54" i="3"/>
  <c r="DC54" i="3"/>
  <c r="DD54" i="3"/>
  <c r="DE54" i="3"/>
  <c r="DF54" i="3"/>
  <c r="DG54" i="3"/>
  <c r="DH54" i="3"/>
  <c r="DI54" i="3"/>
  <c r="DJ54"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BR55" i="3"/>
  <c r="BS55" i="3"/>
  <c r="BT55" i="3"/>
  <c r="BU55" i="3"/>
  <c r="BV55" i="3"/>
  <c r="BW55" i="3"/>
  <c r="BX55" i="3"/>
  <c r="BY55" i="3"/>
  <c r="BZ55" i="3"/>
  <c r="CA55" i="3"/>
  <c r="CB55" i="3"/>
  <c r="CC55" i="3"/>
  <c r="CD55" i="3"/>
  <c r="CE55" i="3"/>
  <c r="CF55" i="3"/>
  <c r="CG55" i="3"/>
  <c r="CH55" i="3"/>
  <c r="CI55" i="3"/>
  <c r="CJ55" i="3"/>
  <c r="CK55" i="3"/>
  <c r="CL55" i="3"/>
  <c r="CM55" i="3"/>
  <c r="CN55" i="3"/>
  <c r="CO55" i="3"/>
  <c r="CP55" i="3"/>
  <c r="CQ55" i="3"/>
  <c r="CR55" i="3"/>
  <c r="CS55" i="3"/>
  <c r="CT55" i="3"/>
  <c r="CU55" i="3"/>
  <c r="CV55" i="3"/>
  <c r="CW55" i="3"/>
  <c r="CX55" i="3"/>
  <c r="CY55" i="3"/>
  <c r="CZ55" i="3"/>
  <c r="DA55" i="3"/>
  <c r="DB55" i="3"/>
  <c r="DC55" i="3"/>
  <c r="DD55" i="3"/>
  <c r="DE55" i="3"/>
  <c r="DF55" i="3"/>
  <c r="DG55" i="3"/>
  <c r="DH55" i="3"/>
  <c r="DI55" i="3"/>
  <c r="DJ55"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BR56" i="3"/>
  <c r="BS56" i="3"/>
  <c r="BT56" i="3"/>
  <c r="BU56" i="3"/>
  <c r="BV56" i="3"/>
  <c r="BW56" i="3"/>
  <c r="BX56" i="3"/>
  <c r="BY56" i="3"/>
  <c r="BZ56" i="3"/>
  <c r="CA56" i="3"/>
  <c r="CB56" i="3"/>
  <c r="CC56" i="3"/>
  <c r="CD56" i="3"/>
  <c r="CE56" i="3"/>
  <c r="CF56" i="3"/>
  <c r="CG56" i="3"/>
  <c r="CH56" i="3"/>
  <c r="CI56" i="3"/>
  <c r="CJ56" i="3"/>
  <c r="CK56" i="3"/>
  <c r="CL56" i="3"/>
  <c r="CM56" i="3"/>
  <c r="CN56" i="3"/>
  <c r="CO56" i="3"/>
  <c r="CP56" i="3"/>
  <c r="CQ56" i="3"/>
  <c r="CR56" i="3"/>
  <c r="CS56" i="3"/>
  <c r="CT56" i="3"/>
  <c r="CU56" i="3"/>
  <c r="CV56" i="3"/>
  <c r="CW56" i="3"/>
  <c r="CX56" i="3"/>
  <c r="CY56" i="3"/>
  <c r="CZ56" i="3"/>
  <c r="DA56" i="3"/>
  <c r="DB56" i="3"/>
  <c r="DC56" i="3"/>
  <c r="DD56" i="3"/>
  <c r="DE56" i="3"/>
  <c r="DF56" i="3"/>
  <c r="DG56" i="3"/>
  <c r="DH56" i="3"/>
  <c r="DI56" i="3"/>
  <c r="DJ56"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BR57" i="3"/>
  <c r="BS57" i="3"/>
  <c r="BT57" i="3"/>
  <c r="BU57" i="3"/>
  <c r="BV57" i="3"/>
  <c r="BW57" i="3"/>
  <c r="BX57" i="3"/>
  <c r="BY57" i="3"/>
  <c r="BZ57" i="3"/>
  <c r="CA57" i="3"/>
  <c r="CB57" i="3"/>
  <c r="CC57" i="3"/>
  <c r="CD57" i="3"/>
  <c r="CE57" i="3"/>
  <c r="CF57" i="3"/>
  <c r="CG57" i="3"/>
  <c r="CH57" i="3"/>
  <c r="CI57" i="3"/>
  <c r="CJ57" i="3"/>
  <c r="CK57" i="3"/>
  <c r="CL57" i="3"/>
  <c r="CM57" i="3"/>
  <c r="CN57" i="3"/>
  <c r="CO57" i="3"/>
  <c r="CP57" i="3"/>
  <c r="CQ57" i="3"/>
  <c r="CR57" i="3"/>
  <c r="CS57" i="3"/>
  <c r="CT57" i="3"/>
  <c r="CU57" i="3"/>
  <c r="CV57" i="3"/>
  <c r="CW57" i="3"/>
  <c r="CX57" i="3"/>
  <c r="CY57" i="3"/>
  <c r="CZ57" i="3"/>
  <c r="DA57" i="3"/>
  <c r="DB57" i="3"/>
  <c r="DC57" i="3"/>
  <c r="DD57" i="3"/>
  <c r="DE57" i="3"/>
  <c r="DF57" i="3"/>
  <c r="DG57" i="3"/>
  <c r="DH57" i="3"/>
  <c r="DI57" i="3"/>
  <c r="DJ57"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BR58" i="3"/>
  <c r="BS58" i="3"/>
  <c r="BT58" i="3"/>
  <c r="BU58" i="3"/>
  <c r="BV58" i="3"/>
  <c r="BW58" i="3"/>
  <c r="BX58" i="3"/>
  <c r="BY58" i="3"/>
  <c r="BZ58" i="3"/>
  <c r="CA58" i="3"/>
  <c r="CB58" i="3"/>
  <c r="CC58" i="3"/>
  <c r="CD58" i="3"/>
  <c r="CE58" i="3"/>
  <c r="CF58" i="3"/>
  <c r="CG58" i="3"/>
  <c r="CH58" i="3"/>
  <c r="CI58" i="3"/>
  <c r="CJ58" i="3"/>
  <c r="CK58" i="3"/>
  <c r="CL58" i="3"/>
  <c r="CM58" i="3"/>
  <c r="CN58" i="3"/>
  <c r="CO58" i="3"/>
  <c r="CP58" i="3"/>
  <c r="CQ58" i="3"/>
  <c r="CR58" i="3"/>
  <c r="CS58" i="3"/>
  <c r="CT58" i="3"/>
  <c r="CU58" i="3"/>
  <c r="CV58" i="3"/>
  <c r="CW58" i="3"/>
  <c r="CX58" i="3"/>
  <c r="CY58" i="3"/>
  <c r="CZ58" i="3"/>
  <c r="DA58" i="3"/>
  <c r="DB58" i="3"/>
  <c r="DC58" i="3"/>
  <c r="DD58" i="3"/>
  <c r="DE58" i="3"/>
  <c r="DF58" i="3"/>
  <c r="DG58" i="3"/>
  <c r="DH58" i="3"/>
  <c r="DI58" i="3"/>
  <c r="DJ58"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BR59" i="3"/>
  <c r="BS59" i="3"/>
  <c r="BT59" i="3"/>
  <c r="BU59" i="3"/>
  <c r="BV59" i="3"/>
  <c r="BW59" i="3"/>
  <c r="BX59" i="3"/>
  <c r="BY59" i="3"/>
  <c r="BZ59" i="3"/>
  <c r="CA59" i="3"/>
  <c r="CB59" i="3"/>
  <c r="CC59" i="3"/>
  <c r="CD59" i="3"/>
  <c r="CE59" i="3"/>
  <c r="CF59" i="3"/>
  <c r="CG59" i="3"/>
  <c r="CH59" i="3"/>
  <c r="CI59" i="3"/>
  <c r="CJ59" i="3"/>
  <c r="CK59" i="3"/>
  <c r="CL59" i="3"/>
  <c r="CM59" i="3"/>
  <c r="CN59" i="3"/>
  <c r="CO59" i="3"/>
  <c r="CP59" i="3"/>
  <c r="CQ59" i="3"/>
  <c r="CR59" i="3"/>
  <c r="CS59" i="3"/>
  <c r="CT59" i="3"/>
  <c r="CU59" i="3"/>
  <c r="CV59" i="3"/>
  <c r="CW59" i="3"/>
  <c r="CX59" i="3"/>
  <c r="CY59" i="3"/>
  <c r="CZ59" i="3"/>
  <c r="DA59" i="3"/>
  <c r="DB59" i="3"/>
  <c r="DC59" i="3"/>
  <c r="DD59" i="3"/>
  <c r="DE59" i="3"/>
  <c r="DF59" i="3"/>
  <c r="DG59" i="3"/>
  <c r="DH59" i="3"/>
  <c r="DI59" i="3"/>
  <c r="DJ59"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BR60" i="3"/>
  <c r="BS60" i="3"/>
  <c r="BT60" i="3"/>
  <c r="BU60" i="3"/>
  <c r="BV60" i="3"/>
  <c r="BW60" i="3"/>
  <c r="BX60" i="3"/>
  <c r="BY60" i="3"/>
  <c r="BZ60" i="3"/>
  <c r="CA60" i="3"/>
  <c r="CB60" i="3"/>
  <c r="CC60" i="3"/>
  <c r="CD60" i="3"/>
  <c r="CE60" i="3"/>
  <c r="CF60" i="3"/>
  <c r="CG60" i="3"/>
  <c r="CH60" i="3"/>
  <c r="CI60" i="3"/>
  <c r="CJ60" i="3"/>
  <c r="CK60" i="3"/>
  <c r="CL60" i="3"/>
  <c r="CM60" i="3"/>
  <c r="CN60" i="3"/>
  <c r="CO60" i="3"/>
  <c r="CP60" i="3"/>
  <c r="CQ60" i="3"/>
  <c r="CR60" i="3"/>
  <c r="CS60" i="3"/>
  <c r="CT60" i="3"/>
  <c r="CU60" i="3"/>
  <c r="CV60" i="3"/>
  <c r="CW60" i="3"/>
  <c r="CX60" i="3"/>
  <c r="CY60" i="3"/>
  <c r="CZ60" i="3"/>
  <c r="DA60" i="3"/>
  <c r="DB60" i="3"/>
  <c r="DC60" i="3"/>
  <c r="DD60" i="3"/>
  <c r="DE60" i="3"/>
  <c r="DF60" i="3"/>
  <c r="DG60" i="3"/>
  <c r="DH60" i="3"/>
  <c r="DI60" i="3"/>
  <c r="DJ60"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BR61" i="3"/>
  <c r="BS61" i="3"/>
  <c r="BT61" i="3"/>
  <c r="BU61" i="3"/>
  <c r="BV61" i="3"/>
  <c r="BW61" i="3"/>
  <c r="BX61" i="3"/>
  <c r="BY61" i="3"/>
  <c r="BZ61" i="3"/>
  <c r="CA61" i="3"/>
  <c r="CB61" i="3"/>
  <c r="CC61" i="3"/>
  <c r="CD61" i="3"/>
  <c r="CE61" i="3"/>
  <c r="CF61" i="3"/>
  <c r="CG61" i="3"/>
  <c r="CH61" i="3"/>
  <c r="CI61" i="3"/>
  <c r="CJ61" i="3"/>
  <c r="CK61" i="3"/>
  <c r="CL61" i="3"/>
  <c r="CM61" i="3"/>
  <c r="CN61" i="3"/>
  <c r="CO61" i="3"/>
  <c r="CP61" i="3"/>
  <c r="CQ61" i="3"/>
  <c r="CR61" i="3"/>
  <c r="CS61" i="3"/>
  <c r="CT61" i="3"/>
  <c r="CU61" i="3"/>
  <c r="CV61" i="3"/>
  <c r="CW61" i="3"/>
  <c r="CX61" i="3"/>
  <c r="CY61" i="3"/>
  <c r="CZ61" i="3"/>
  <c r="DA61" i="3"/>
  <c r="DB61" i="3"/>
  <c r="DC61" i="3"/>
  <c r="DD61" i="3"/>
  <c r="DE61" i="3"/>
  <c r="DF61" i="3"/>
  <c r="DG61" i="3"/>
  <c r="DH61" i="3"/>
  <c r="DI61" i="3"/>
  <c r="DJ61"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J10" i="3"/>
  <c r="DI10" i="3"/>
  <c r="DH10" i="3"/>
  <c r="DG10" i="3"/>
  <c r="DF10" i="3"/>
  <c r="DE10" i="3"/>
  <c r="DD10" i="3"/>
  <c r="DC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alcChain>
</file>

<file path=xl/sharedStrings.xml><?xml version="1.0" encoding="utf-8"?>
<sst xmlns="http://schemas.openxmlformats.org/spreadsheetml/2006/main" count="1495" uniqueCount="131">
  <si>
    <t>Table 1.  State-to-State Migration Flows*: 2012</t>
  </si>
  <si>
    <t>Dataset: 2012 American Community Survey 1-Year Estimates</t>
  </si>
  <si>
    <t>Universe: Population 1 year and over</t>
  </si>
  <si>
    <t>Source: http://www.census.gov/hhes/migration/files/acs/st-to-st/State_to_State_Migrations_Table_2012.xls</t>
  </si>
  <si>
    <t>Current residence in --</t>
  </si>
  <si>
    <t>Population 1 year and over</t>
  </si>
  <si>
    <t>Same residence 1 year ago</t>
  </si>
  <si>
    <t>Different residence, same state 1 year ago</t>
  </si>
  <si>
    <t>Alabama</t>
  </si>
  <si>
    <t>Alaska</t>
  </si>
  <si>
    <t>Arizona</t>
  </si>
  <si>
    <t>Arkansas</t>
  </si>
  <si>
    <t>California</t>
  </si>
  <si>
    <t>Colorado</t>
  </si>
  <si>
    <t>Connecticut</t>
  </si>
  <si>
    <t>Delaware</t>
  </si>
  <si>
    <t xml:space="preserve">District of Columbia </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</si>
  <si>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</si>
  <si>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</si>
  <si>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</si>
  <si>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</si>
  <si>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</si>
  <si>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</si>
  <si>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</si>
  <si>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</si>
  <si>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</si>
  <si>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</si>
  <si>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</si>
  <si>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</si>
  <si>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</si>
  <si>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</si>
  <si>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</si>
  <si>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</si>
  <si>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</si>
  <si>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</si>
  <si>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</si>
  <si>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</si>
  <si>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</si>
  <si>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</si>
  <si>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</si>
  <si>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</si>
  <si>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</si>
  <si>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</si>
  <si>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</si>
  <si>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</si>
  <si>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</si>
  <si>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</si>
  <si>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</si>
  <si>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</si>
  <si>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</si>
  <si>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</si>
  <si>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</si>
  <si>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</si>
  <si>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</si>
  <si>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</si>
  <si>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</si>
  <si>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</si>
  <si>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</si>
  <si>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</si>
  <si>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Estimate</t>
  </si>
  <si>
    <t>MOE</t>
  </si>
  <si>
    <t>N/A</t>
  </si>
  <si>
    <t>Puerto Rico</t>
  </si>
  <si>
    <t>United States</t>
  </si>
  <si>
    <t>State of Residence Last year (Estimate)</t>
  </si>
  <si>
    <t>TOTAL</t>
  </si>
  <si>
    <t>State of Residence Last year (Margin of Error)</t>
  </si>
  <si>
    <t>Dataset: 2011 American Community Survey 1-Year Estimates</t>
  </si>
  <si>
    <t>Source: http://www.census.gov/hhes/migration/files/acs/st-to-st/State_to_State_Migrations_Table_2011.xls</t>
  </si>
  <si>
    <t>Table 2  State-to-State Migration Flows*: 2011</t>
  </si>
  <si>
    <t>ESTIMATES</t>
  </si>
  <si>
    <t>Margin of Error</t>
  </si>
  <si>
    <t>Table 3  State-to-State Migration Flows*: 2010</t>
  </si>
  <si>
    <t>Dataset: 2010 American Community Survey 1-Year Estimates</t>
  </si>
  <si>
    <t>Source: http://www.census.gov/hhes/migration/files/acs/st-to-st/State_to_State_Migrations_Table_2010.xls</t>
  </si>
  <si>
    <t>Contest Rules</t>
  </si>
  <si>
    <t>Excel Datavis Contest - Chandoo.org - 2014</t>
  </si>
  <si>
    <t>Help us understand state to state migration trends and interesting facts</t>
  </si>
  <si>
    <t>Use any standard Excel feature (no add-ins, no Power Pivot etc.)</t>
  </si>
  <si>
    <t>You can add additional demographic or economic data as long as,</t>
  </si>
  <si>
    <t>You use publicly available data sources</t>
  </si>
  <si>
    <t>You provide links to the data sources and credit them</t>
  </si>
  <si>
    <t>Examples: Percaptia income, weather or living conditions</t>
  </si>
  <si>
    <t xml:space="preserve">You may ignore the Margin of Error data (provided in extreme right in the data tables). </t>
  </si>
  <si>
    <t>Important Dates</t>
  </si>
  <si>
    <t>Contest start date</t>
  </si>
  <si>
    <t>9th of April, 2014</t>
  </si>
  <si>
    <t>Last date for submission</t>
  </si>
  <si>
    <t>20th of April, 2014</t>
  </si>
  <si>
    <t>How to submit your entry?</t>
  </si>
  <si>
    <t>Email</t>
  </si>
  <si>
    <t>Send to: chandoo.d@gmail.com</t>
  </si>
  <si>
    <t>Subject: Datavis contest 2014</t>
  </si>
  <si>
    <t>Include: Your workbook, Your name, Email Address &amp; Version of Excel used to make it</t>
  </si>
  <si>
    <t>Facebook</t>
  </si>
  <si>
    <t>Send your entry as a message (with workbook as attachment)</t>
  </si>
  <si>
    <t>Join chandoo.org fan page (Click here)</t>
  </si>
  <si>
    <t>What do you get?</t>
  </si>
  <si>
    <t>First prize</t>
  </si>
  <si>
    <t>iPad (Latest version) 16 GB</t>
  </si>
  <si>
    <t>Second prize</t>
  </si>
  <si>
    <t>iPad Mini (latest version) 16 GB</t>
  </si>
  <si>
    <t>Third prize (2 nos)</t>
  </si>
  <si>
    <t>Samsung Galaxy Tab 3</t>
  </si>
  <si>
    <t>Fine Print</t>
  </si>
  <si>
    <t>How winners are selected</t>
  </si>
  <si>
    <t>Winners will be selected by voting and a panel of judges (to be revealed). If there is a tie, Judges' decision will be given more weightage.</t>
  </si>
  <si>
    <t>Prizes will be delivered thru Amazon.com. If you are located in a country where shipping Amazon goods is not possible (or prohibitively expensive) you will be offered a choice of either getting money payment or purchase from a local website.
You also agree that Chandoo.org reserves the right to showcase your files, share them, use them in courses &amp; training programs or any other publication as deemed fit. You agree to share the copy-right of your workbook with Chandoo.org indefinetly for no compensation.
Chandoo.org may get in touch with you if we need any clarifications or we are unable to use your file.
Chandoo.org reserves the right to disqualify a contest entry based on sole discretion.</t>
  </si>
  <si>
    <t>You may submit more than one entry. For voting &amp; selecting winners only 1 entry from each individual is considered.</t>
  </si>
  <si>
    <t>You can use Macros &amp; VBA to add interaction to charts. (Code must be commented clearly and sources should be credited)</t>
  </si>
  <si>
    <t>Make a dashboard or set of charts.</t>
  </si>
  <si>
    <t>For updates on rules, dates &amp; policies, please click below link:</t>
  </si>
  <si>
    <t>http://chandoo.org/wp/2014/04/09/visualize-state-migration-contest/</t>
  </si>
  <si>
    <t>Estimate Population 1 year and over</t>
  </si>
  <si>
    <t>MOE population 1 year and over</t>
  </si>
  <si>
    <t>Estimate Same residence 1 year ago</t>
  </si>
  <si>
    <t>MOE Same residence 1 year ago</t>
  </si>
  <si>
    <t>Estimate 2012</t>
  </si>
  <si>
    <t>Estimate 2011</t>
  </si>
  <si>
    <t>Estimate 2010</t>
  </si>
  <si>
    <t>MOE 2012</t>
  </si>
  <si>
    <t>MOE 2011</t>
  </si>
  <si>
    <t>MOE 2010</t>
  </si>
  <si>
    <t>Origin</t>
  </si>
  <si>
    <t>Migrants frm</t>
  </si>
  <si>
    <t>no</t>
  </si>
  <si>
    <t>times</t>
  </si>
  <si>
    <t>Grand Total</t>
  </si>
  <si>
    <t>Row Labels</t>
  </si>
  <si>
    <t>Count of times</t>
  </si>
  <si>
    <t>(Multiple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</si>
</sst>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quot;+/- &quot;#,###"/>
    <numFmt numFmtId="165" formatCode="#\ &quot;Days remaining&quot;;&quot;Deadline passed!&quot;;&quot;Last day of submission, hurry up!!!&quot;;"/>
    <numFmt numFmtId="166" formatCode="_(* #,##0_);_(* \(#,##0\);_(* &quot;-&quot;??_);_(@_)"/>
    <numFmt numFmtId="167"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10"/>
      <name val="Calibri"/>
      <family val="2"/>
      <scheme val="minor"/>
    </font>
    <font>
      <sz val="9"/>
      <color theme="1"/>
      <name val="Calibri"/>
      <family val="2"/>
      <scheme val="minor"/>
    </font>
    <font>
      <sz val="9"/>
      <name val="Calibri"/>
      <family val="2"/>
      <scheme val="minor"/>
    </font>
    <font>
      <b/>
      <sz val="10"/>
      <name val="Calibri"/>
      <family val="2"/>
      <scheme val="minor"/>
    </font>
    <font>
      <u/>
      <sz val="11"/>
      <color theme="10"/>
      <name val="Calibri"/>
      <family val="2"/>
      <scheme val="minor"/>
    </font>
    <font>
      <sz val="24"/>
      <color theme="0"/>
      <name val="Calibri"/>
      <family val="2"/>
      <scheme val="minor"/>
    </font>
    <font>
      <sz val="11"/>
      <color rgb="FFC00000"/>
      <name val="Calibri"/>
      <family val="2"/>
      <scheme val="minor"/>
    </font>
    <font>
      <sz val="11"/>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59999389629810485"/>
        <bgColor indexed="64"/>
      </patternFill>
    </fill>
  </fills>
  <borders count="20">
    <border>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4">
    <xf numFmtId="0" fontId="0" fillId="0" borderId="0"/>
    <xf numFmtId="0" fontId="7" fillId="0" borderId="0" applyNumberFormat="0" applyFill="0" applyBorder="0" applyAlignment="0" applyProtection="0"/>
    <xf numFmtId="43" fontId="10" fillId="0" borderId="0" applyFont="0" applyFill="0" applyBorder="0" applyAlignment="0" applyProtection="0"/>
    <xf numFmtId="9" fontId="10" fillId="0" borderId="0" applyFont="0" applyFill="0" applyBorder="0" applyAlignment="0" applyProtection="0"/>
  </cellStyleXfs>
  <cellXfs count="71">
    <xf numFmtId="0" fontId="0" fillId="0" borderId="0" xfId="0"/>
    <xf numFmtId="3" fontId="4" fillId="0" borderId="8" xfId="0" applyNumberFormat="1" applyFont="1" applyBorder="1" applyAlignment="1" applyProtection="1">
      <alignment horizontal="right" wrapText="1"/>
      <protection locked="0"/>
    </xf>
    <xf numFmtId="164" fontId="4" fillId="0" borderId="9" xfId="0" applyNumberFormat="1" applyFont="1" applyBorder="1" applyAlignment="1" applyProtection="1">
      <alignment horizontal="right" wrapText="1"/>
      <protection locked="0"/>
    </xf>
    <xf numFmtId="3" fontId="4" fillId="0" borderId="8" xfId="0" applyNumberFormat="1" applyFont="1" applyBorder="1" applyAlignment="1" applyProtection="1">
      <alignment horizontal="right"/>
      <protection locked="0"/>
    </xf>
    <xf numFmtId="164" fontId="5" fillId="0" borderId="9" xfId="0" applyNumberFormat="1" applyFont="1" applyBorder="1" applyAlignment="1" applyProtection="1">
      <alignment horizontal="right"/>
      <protection locked="0"/>
    </xf>
    <xf numFmtId="3" fontId="4" fillId="0" borderId="8" xfId="0" applyNumberFormat="1" applyFont="1" applyBorder="1" applyProtection="1">
      <protection locked="0"/>
    </xf>
    <xf numFmtId="3" fontId="5" fillId="0" borderId="8" xfId="0" applyNumberFormat="1" applyFont="1" applyFill="1" applyBorder="1" applyProtection="1">
      <protection locked="0"/>
    </xf>
    <xf numFmtId="164" fontId="5" fillId="0" borderId="9" xfId="0" applyNumberFormat="1" applyFont="1" applyFill="1" applyBorder="1" applyProtection="1">
      <protection locked="0"/>
    </xf>
    <xf numFmtId="3" fontId="5" fillId="0" borderId="8" xfId="0" applyNumberFormat="1" applyFont="1" applyBorder="1" applyAlignment="1" applyProtection="1">
      <alignment horizontal="right"/>
      <protection locked="0"/>
    </xf>
    <xf numFmtId="3" fontId="4" fillId="0" borderId="10" xfId="0" applyNumberFormat="1" applyFont="1" applyBorder="1" applyProtection="1">
      <protection locked="0"/>
    </xf>
    <xf numFmtId="164" fontId="5" fillId="0" borderId="11" xfId="0" applyNumberFormat="1" applyFont="1" applyBorder="1" applyAlignment="1" applyProtection="1">
      <alignment horizontal="right"/>
      <protection locked="0"/>
    </xf>
    <xf numFmtId="3" fontId="4" fillId="0" borderId="12" xfId="0" applyNumberFormat="1" applyFont="1" applyBorder="1" applyAlignment="1" applyProtection="1">
      <alignment horizontal="right" wrapText="1"/>
      <protection locked="0"/>
    </xf>
    <xf numFmtId="164" fontId="4" fillId="0" borderId="12" xfId="0" applyNumberFormat="1" applyFont="1" applyBorder="1" applyAlignment="1" applyProtection="1">
      <alignment horizontal="right" wrapText="1"/>
      <protection locked="0"/>
    </xf>
    <xf numFmtId="3" fontId="4" fillId="0" borderId="12" xfId="0" applyNumberFormat="1" applyFont="1" applyBorder="1" applyAlignment="1" applyProtection="1">
      <alignment horizontal="right"/>
      <protection locked="0"/>
    </xf>
    <xf numFmtId="164" fontId="5" fillId="0" borderId="12" xfId="0" applyNumberFormat="1" applyFont="1" applyBorder="1" applyAlignment="1" applyProtection="1">
      <alignment horizontal="right"/>
      <protection locked="0"/>
    </xf>
    <xf numFmtId="3" fontId="4" fillId="0" borderId="12" xfId="0" applyNumberFormat="1" applyFont="1" applyBorder="1" applyProtection="1">
      <protection locked="0"/>
    </xf>
    <xf numFmtId="3" fontId="5" fillId="0" borderId="12" xfId="0" applyNumberFormat="1" applyFont="1" applyFill="1" applyBorder="1" applyProtection="1">
      <protection locked="0"/>
    </xf>
    <xf numFmtId="164" fontId="5" fillId="0" borderId="12" xfId="0" applyNumberFormat="1" applyFont="1" applyFill="1" applyBorder="1" applyProtection="1">
      <protection locked="0"/>
    </xf>
    <xf numFmtId="3" fontId="5" fillId="0" borderId="12" xfId="0" applyNumberFormat="1" applyFont="1" applyBorder="1" applyAlignment="1" applyProtection="1">
      <alignment horizontal="right"/>
      <protection locked="0"/>
    </xf>
    <xf numFmtId="0" fontId="0" fillId="0" borderId="0" xfId="0" applyFont="1"/>
    <xf numFmtId="49" fontId="0" fillId="0" borderId="2" xfId="0" applyNumberFormat="1" applyFont="1" applyBorder="1" applyAlignment="1" applyProtection="1">
      <alignment horizontal="center" wrapText="1"/>
      <protection locked="0"/>
    </xf>
    <xf numFmtId="0" fontId="0" fillId="0" borderId="3" xfId="0" applyFont="1" applyBorder="1" applyAlignment="1" applyProtection="1">
      <alignment horizontal="center" wrapText="1"/>
      <protection locked="0"/>
    </xf>
    <xf numFmtId="3" fontId="0" fillId="0" borderId="4" xfId="0" applyNumberFormat="1" applyFont="1" applyBorder="1" applyAlignment="1" applyProtection="1">
      <alignment horizontal="center" wrapText="1"/>
      <protection locked="0"/>
    </xf>
    <xf numFmtId="49" fontId="0" fillId="0" borderId="5" xfId="0" applyNumberFormat="1" applyFont="1" applyBorder="1" applyAlignment="1" applyProtection="1">
      <alignment horizontal="center" wrapText="1"/>
      <protection locked="0"/>
    </xf>
    <xf numFmtId="3" fontId="0" fillId="0" borderId="6" xfId="0" applyNumberFormat="1" applyFont="1" applyBorder="1" applyAlignment="1" applyProtection="1">
      <alignment horizontal="center" wrapText="1"/>
      <protection locked="0"/>
    </xf>
    <xf numFmtId="0" fontId="4" fillId="0" borderId="12" xfId="0" applyFont="1" applyBorder="1"/>
    <xf numFmtId="3" fontId="6" fillId="0" borderId="0" xfId="0" applyNumberFormat="1" applyFont="1" applyBorder="1" applyProtection="1">
      <protection locked="0"/>
    </xf>
    <xf numFmtId="3" fontId="3" fillId="0" borderId="0" xfId="0" applyNumberFormat="1" applyFont="1" applyBorder="1" applyProtection="1">
      <protection locked="0"/>
    </xf>
    <xf numFmtId="0" fontId="0" fillId="0" borderId="12" xfId="0" applyFont="1" applyBorder="1"/>
    <xf numFmtId="0" fontId="0" fillId="0" borderId="12" xfId="0" applyFont="1" applyBorder="1" applyAlignment="1" applyProtection="1">
      <alignment horizontal="center" wrapText="1"/>
      <protection locked="0"/>
    </xf>
    <xf numFmtId="49" fontId="0" fillId="0" borderId="12" xfId="0" applyNumberFormat="1" applyFont="1" applyBorder="1" applyAlignment="1" applyProtection="1">
      <alignment horizontal="center" wrapText="1"/>
      <protection locked="0"/>
    </xf>
    <xf numFmtId="3" fontId="0" fillId="0" borderId="12" xfId="0" applyNumberFormat="1" applyFont="1" applyBorder="1" applyAlignment="1" applyProtection="1">
      <alignment horizontal="center" wrapText="1"/>
      <protection locked="0"/>
    </xf>
    <xf numFmtId="0" fontId="1" fillId="2" borderId="0" xfId="0" applyFont="1" applyFill="1"/>
    <xf numFmtId="0" fontId="1" fillId="3" borderId="0" xfId="0" applyFont="1" applyFill="1"/>
    <xf numFmtId="0" fontId="4" fillId="4" borderId="12" xfId="0" applyFont="1" applyFill="1" applyBorder="1"/>
    <xf numFmtId="0" fontId="2" fillId="0" borderId="0" xfId="0" applyFont="1"/>
    <xf numFmtId="0" fontId="4" fillId="0" borderId="4" xfId="0" applyFont="1" applyBorder="1"/>
    <xf numFmtId="3" fontId="3" fillId="0" borderId="12" xfId="0" applyNumberFormat="1" applyFont="1" applyBorder="1" applyAlignment="1" applyProtection="1">
      <alignment horizontal="left" wrapText="1"/>
      <protection locked="0"/>
    </xf>
    <xf numFmtId="0" fontId="3" fillId="0" borderId="12" xfId="0" applyFont="1" applyFill="1" applyBorder="1" applyProtection="1">
      <protection locked="0"/>
    </xf>
    <xf numFmtId="0" fontId="0" fillId="5" borderId="7" xfId="0" applyFont="1" applyFill="1" applyBorder="1"/>
    <xf numFmtId="0" fontId="0" fillId="5" borderId="15" xfId="0" applyFont="1" applyFill="1" applyBorder="1"/>
    <xf numFmtId="49" fontId="3" fillId="5" borderId="14" xfId="0" applyNumberFormat="1" applyFont="1" applyFill="1" applyBorder="1" applyAlignment="1" applyProtection="1">
      <protection locked="0"/>
    </xf>
    <xf numFmtId="0" fontId="0" fillId="5" borderId="14" xfId="0" applyFont="1" applyFill="1" applyBorder="1"/>
    <xf numFmtId="49" fontId="3" fillId="5" borderId="13" xfId="0" applyNumberFormat="1" applyFont="1" applyFill="1" applyBorder="1" applyAlignment="1" applyProtection="1">
      <protection locked="0"/>
    </xf>
    <xf numFmtId="0" fontId="0" fillId="5" borderId="4" xfId="0" applyFont="1" applyFill="1" applyBorder="1"/>
    <xf numFmtId="0" fontId="2" fillId="5" borderId="12" xfId="0" applyFont="1" applyFill="1" applyBorder="1" applyAlignment="1" applyProtection="1">
      <alignment horizontal="center" wrapText="1"/>
      <protection locked="0"/>
    </xf>
    <xf numFmtId="49" fontId="2" fillId="5" borderId="12" xfId="0" applyNumberFormat="1" applyFont="1" applyFill="1" applyBorder="1" applyAlignment="1" applyProtection="1">
      <alignment horizontal="center" wrapText="1"/>
      <protection locked="0"/>
    </xf>
    <xf numFmtId="0" fontId="2" fillId="5" borderId="1" xfId="0" applyFont="1" applyFill="1" applyBorder="1" applyAlignment="1" applyProtection="1">
      <alignment horizontal="center" wrapText="1"/>
      <protection locked="0"/>
    </xf>
    <xf numFmtId="0" fontId="2" fillId="5" borderId="16" xfId="0" applyFont="1" applyFill="1" applyBorder="1"/>
    <xf numFmtId="0" fontId="2" fillId="5" borderId="16" xfId="0" applyFont="1" applyFill="1" applyBorder="1" applyAlignment="1" applyProtection="1">
      <alignment horizontal="center" wrapText="1"/>
      <protection locked="0"/>
    </xf>
    <xf numFmtId="0" fontId="0" fillId="0" borderId="0" xfId="0" applyAlignment="1">
      <alignment horizontal="left" indent="1"/>
    </xf>
    <xf numFmtId="0" fontId="7" fillId="0" borderId="0" xfId="1" applyAlignment="1">
      <alignment horizontal="left" indent="1"/>
    </xf>
    <xf numFmtId="0" fontId="8" fillId="2" borderId="0" xfId="0" applyFont="1" applyFill="1" applyAlignment="1">
      <alignment vertical="center"/>
    </xf>
    <xf numFmtId="0" fontId="2" fillId="6" borderId="0" xfId="0" applyFont="1" applyFill="1"/>
    <xf numFmtId="0" fontId="4" fillId="0" borderId="0" xfId="0" applyFont="1" applyAlignment="1">
      <alignment horizontal="left" indent="2"/>
    </xf>
    <xf numFmtId="3" fontId="0" fillId="0" borderId="0" xfId="0" applyNumberFormat="1"/>
    <xf numFmtId="3" fontId="3" fillId="5" borderId="17" xfId="0" applyNumberFormat="1" applyFont="1" applyFill="1" applyBorder="1" applyAlignment="1" applyProtection="1">
      <alignment vertical="center"/>
      <protection locked="0"/>
    </xf>
    <xf numFmtId="3" fontId="3" fillId="5" borderId="18" xfId="0" applyNumberFormat="1" applyFont="1" applyFill="1" applyBorder="1" applyAlignment="1" applyProtection="1">
      <alignment vertical="center"/>
      <protection locked="0"/>
    </xf>
    <xf numFmtId="3" fontId="2" fillId="0" borderId="0" xfId="0" applyNumberFormat="1" applyFont="1"/>
    <xf numFmtId="166" fontId="0" fillId="0" borderId="0" xfId="2" applyNumberFormat="1" applyFont="1"/>
    <xf numFmtId="167" fontId="0" fillId="0" borderId="0" xfId="3" applyNumberFormat="1" applyFont="1"/>
    <xf numFmtId="0" fontId="4" fillId="0" borderId="19" xfId="0" applyFont="1" applyFill="1" applyBorder="1"/>
    <xf numFmtId="0" fontId="0" fillId="0" borderId="0" xfId="0" applyAlignment="1">
      <alignment horizontal="left" vertical="top" wrapText="1"/>
    </xf>
    <xf numFmtId="0" fontId="0" fillId="0" borderId="0" xfId="0" applyAlignment="1">
      <alignment horizontal="left" vertical="top"/>
    </xf>
    <xf numFmtId="165" fontId="9" fillId="6" borderId="0" xfId="0" applyNumberFormat="1" applyFont="1" applyFill="1" applyAlignment="1">
      <alignment horizontal="center"/>
    </xf>
    <xf numFmtId="0" fontId="7" fillId="0" borderId="0" xfId="1" applyAlignment="1">
      <alignment horizontal="left"/>
    </xf>
    <xf numFmtId="3" fontId="3" fillId="5" borderId="12" xfId="0" applyNumberFormat="1" applyFont="1" applyFill="1" applyBorder="1" applyAlignment="1" applyProtection="1">
      <alignment horizontal="center" vertical="center" wrapText="1"/>
      <protection locked="0"/>
    </xf>
    <xf numFmtId="3" fontId="3" fillId="5" borderId="12" xfId="0" applyNumberFormat="1" applyFont="1" applyFill="1" applyBorder="1" applyAlignment="1" applyProtection="1">
      <alignment horizontal="center" wrapText="1"/>
      <protection locked="0"/>
    </xf>
    <xf numFmtId="0" fontId="0" fillId="0" borderId="0" xfId="0" pivotButton="1"/>
    <xf numFmtId="0" fontId="0" fillId="0" borderId="0" xfId="0" applyAlignment="1">
      <alignment horizontal="left"/>
    </xf>
    <xf numFmtId="0" fontId="0" fillId="0" borderId="0" xfId="0" applyNumberFormat="1"/>
  </cellXfs>
  <cellStyles count="4">
    <cellStyle name="Comma" xfId="2" builtinId="3"/>
    <cellStyle name="Hyperlink" xfId="1" builtinId="8"/>
    <cellStyle name="Normal" xfId="0" builtinId="0"/>
    <cellStyle name="Percent" xfId="3" builtinId="5"/>
  </cellStyles>
  <dxfs count="52">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Population1 Year &amp; Above</a:t>
            </a:r>
          </a:p>
        </c:rich>
      </c:tx>
      <c:layout/>
      <c:overlay val="1"/>
    </c:title>
    <c:autoTitleDeleted val="0"/>
    <c:plotArea>
      <c:layout>
        <c:manualLayout>
          <c:layoutTarget val="inner"/>
          <c:xMode val="edge"/>
          <c:yMode val="edge"/>
          <c:x val="7.002783601292939E-2"/>
          <c:y val="2.40730559567628E-2"/>
          <c:w val="0.87281470938127392"/>
          <c:h val="0.61891720635512282"/>
        </c:manualLayout>
      </c:layout>
      <c:barChart>
        <c:barDir val="col"/>
        <c:grouping val="clustered"/>
        <c:varyColors val="0"/>
        <c:ser>
          <c:idx val="0"/>
          <c:order val="0"/>
          <c:tx>
            <c:strRef>
              <c:f>Sheet1!$B$2</c:f>
              <c:strCache>
                <c:ptCount val="1"/>
                <c:pt idx="0">
                  <c:v>Estimate 2012</c:v>
                </c:pt>
              </c:strCache>
            </c:strRef>
          </c:tx>
          <c:spPr>
            <a:solidFill>
              <a:schemeClr val="accent4">
                <a:lumMod val="60000"/>
                <a:lumOff val="40000"/>
              </a:schemeClr>
            </a:solidFill>
          </c:spPr>
          <c:invertIfNegative val="0"/>
          <c:cat>
            <c:strRef>
              <c:f>Sheet1!$A$2:$A$54</c:f>
              <c:strCache>
                <c:ptCount val="53"/>
                <c:pt idx="0">
                  <c:v>United States</c:v>
                </c:pt>
                <c:pt idx="1">
                  <c:v>Alabama</c:v>
                </c:pt>
                <c:pt idx="2">
                  <c:v>Alaska</c:v>
                </c:pt>
                <c:pt idx="3">
                  <c:v>Arizona</c:v>
                </c:pt>
                <c:pt idx="4">
                  <c:v>Arkansas</c:v>
                </c:pt>
                <c:pt idx="5">
                  <c:v>California</c:v>
                </c:pt>
                <c:pt idx="6">
                  <c:v>Colorado</c:v>
                </c:pt>
                <c:pt idx="7">
                  <c:v>Connecticut</c:v>
                </c:pt>
                <c:pt idx="8">
                  <c:v>Delaware</c:v>
                </c:pt>
                <c:pt idx="9">
                  <c:v>District of Columbia </c:v>
                </c:pt>
                <c:pt idx="10">
                  <c:v>Florida</c:v>
                </c:pt>
                <c:pt idx="11">
                  <c:v>Georgia</c:v>
                </c:pt>
                <c:pt idx="12">
                  <c:v>Hawaii</c:v>
                </c:pt>
                <c:pt idx="13">
                  <c:v>Idaho</c:v>
                </c:pt>
                <c:pt idx="14">
                  <c:v>Illinois</c:v>
                </c:pt>
                <c:pt idx="15">
                  <c:v>Indiana</c:v>
                </c:pt>
                <c:pt idx="16">
                  <c:v>Iowa</c:v>
                </c:pt>
                <c:pt idx="17">
                  <c:v>Kansas</c:v>
                </c:pt>
                <c:pt idx="18">
                  <c:v>Kentucky</c:v>
                </c:pt>
                <c:pt idx="19">
                  <c:v>Louisiana</c:v>
                </c:pt>
                <c:pt idx="20">
                  <c:v>Maine</c:v>
                </c:pt>
                <c:pt idx="21">
                  <c:v>Maryland</c:v>
                </c:pt>
                <c:pt idx="22">
                  <c:v>Massachusetts</c:v>
                </c:pt>
                <c:pt idx="23">
                  <c:v>Michigan</c:v>
                </c:pt>
                <c:pt idx="24">
                  <c:v>Minnesota</c:v>
                </c:pt>
                <c:pt idx="25">
                  <c:v>Mississippi</c:v>
                </c:pt>
                <c:pt idx="26">
                  <c:v>Missouri</c:v>
                </c:pt>
                <c:pt idx="27">
                  <c:v>Montana</c:v>
                </c:pt>
                <c:pt idx="28">
                  <c:v>Nebraska</c:v>
                </c:pt>
                <c:pt idx="29">
                  <c:v>Nevada</c:v>
                </c:pt>
                <c:pt idx="30">
                  <c:v>New Hampshire</c:v>
                </c:pt>
                <c:pt idx="31">
                  <c:v>New Jersey</c:v>
                </c:pt>
                <c:pt idx="32">
                  <c:v>New Mexico</c:v>
                </c:pt>
                <c:pt idx="33">
                  <c:v>New York</c:v>
                </c:pt>
                <c:pt idx="34">
                  <c:v>North Carolina</c:v>
                </c:pt>
                <c:pt idx="35">
                  <c:v>North Dakota</c:v>
                </c:pt>
                <c:pt idx="36">
                  <c:v>Ohio</c:v>
                </c:pt>
                <c:pt idx="37">
                  <c:v>Oklahoma</c:v>
                </c:pt>
                <c:pt idx="38">
                  <c:v>Oregon</c:v>
                </c:pt>
                <c:pt idx="39">
                  <c:v>Pennsylvania</c:v>
                </c:pt>
                <c:pt idx="40">
                  <c:v>Rhode Island</c:v>
                </c:pt>
                <c:pt idx="41">
                  <c:v>South Carolina</c:v>
                </c:pt>
                <c:pt idx="42">
                  <c:v>South Dakota</c:v>
                </c:pt>
                <c:pt idx="43">
                  <c:v>Tennessee</c:v>
                </c:pt>
                <c:pt idx="44">
                  <c:v>Texas</c:v>
                </c:pt>
                <c:pt idx="45">
                  <c:v>Utah</c:v>
                </c:pt>
                <c:pt idx="46">
                  <c:v>Vermont</c:v>
                </c:pt>
                <c:pt idx="47">
                  <c:v>Virginia</c:v>
                </c:pt>
                <c:pt idx="48">
                  <c:v>Washington</c:v>
                </c:pt>
                <c:pt idx="49">
                  <c:v>West Virginia</c:v>
                </c:pt>
                <c:pt idx="50">
                  <c:v>Wisconsin</c:v>
                </c:pt>
                <c:pt idx="51">
                  <c:v>Wyoming</c:v>
                </c:pt>
                <c:pt idx="52">
                  <c:v>Puerto Rico</c:v>
                </c:pt>
              </c:strCache>
            </c:strRef>
          </c:cat>
          <c:val>
            <c:numRef>
              <c:f>Sheet1!$B$3:$B$54</c:f>
              <c:numCache>
                <c:formatCode>_(* #,##0_);_(* \(#,##0\);_(* "-"??_);_(@_)</c:formatCode>
                <c:ptCount val="52"/>
                <c:pt idx="0">
                  <c:v>4764428</c:v>
                </c:pt>
                <c:pt idx="1">
                  <c:v>721186</c:v>
                </c:pt>
                <c:pt idx="2">
                  <c:v>6468907</c:v>
                </c:pt>
                <c:pt idx="3">
                  <c:v>2912680</c:v>
                </c:pt>
                <c:pt idx="4">
                  <c:v>37572738</c:v>
                </c:pt>
                <c:pt idx="5">
                  <c:v>5123944</c:v>
                </c:pt>
                <c:pt idx="6">
                  <c:v>3555319</c:v>
                </c:pt>
                <c:pt idx="7">
                  <c:v>906576</c:v>
                </c:pt>
                <c:pt idx="8">
                  <c:v>624847</c:v>
                </c:pt>
                <c:pt idx="9">
                  <c:v>19114620</c:v>
                </c:pt>
                <c:pt idx="10">
                  <c:v>9796547</c:v>
                </c:pt>
                <c:pt idx="11">
                  <c:v>1374852</c:v>
                </c:pt>
                <c:pt idx="12">
                  <c:v>1573036</c:v>
                </c:pt>
                <c:pt idx="13">
                  <c:v>12725119</c:v>
                </c:pt>
                <c:pt idx="14">
                  <c:v>6457067</c:v>
                </c:pt>
                <c:pt idx="15">
                  <c:v>3035469</c:v>
                </c:pt>
                <c:pt idx="16">
                  <c:v>2848708</c:v>
                </c:pt>
                <c:pt idx="17">
                  <c:v>4328626</c:v>
                </c:pt>
                <c:pt idx="18">
                  <c:v>4545914</c:v>
                </c:pt>
                <c:pt idx="19">
                  <c:v>1315586</c:v>
                </c:pt>
                <c:pt idx="20">
                  <c:v>5816472</c:v>
                </c:pt>
                <c:pt idx="21">
                  <c:v>6580641</c:v>
                </c:pt>
                <c:pt idx="22">
                  <c:v>9778980</c:v>
                </c:pt>
                <c:pt idx="23">
                  <c:v>5315228</c:v>
                </c:pt>
                <c:pt idx="24">
                  <c:v>2947696</c:v>
                </c:pt>
                <c:pt idx="25">
                  <c:v>5951913</c:v>
                </c:pt>
                <c:pt idx="26">
                  <c:v>995544</c:v>
                </c:pt>
                <c:pt idx="27">
                  <c:v>1829420</c:v>
                </c:pt>
                <c:pt idx="28">
                  <c:v>2725280</c:v>
                </c:pt>
                <c:pt idx="29">
                  <c:v>1309203</c:v>
                </c:pt>
                <c:pt idx="30">
                  <c:v>8772744</c:v>
                </c:pt>
                <c:pt idx="31">
                  <c:v>2060594.9999999998</c:v>
                </c:pt>
                <c:pt idx="32">
                  <c:v>19352153</c:v>
                </c:pt>
                <c:pt idx="33">
                  <c:v>9640490</c:v>
                </c:pt>
                <c:pt idx="34">
                  <c:v>689838</c:v>
                </c:pt>
                <c:pt idx="35">
                  <c:v>11414635</c:v>
                </c:pt>
                <c:pt idx="36">
                  <c:v>3762311</c:v>
                </c:pt>
                <c:pt idx="37">
                  <c:v>3857465</c:v>
                </c:pt>
                <c:pt idx="38">
                  <c:v>12630082</c:v>
                </c:pt>
                <c:pt idx="39">
                  <c:v>1040527</c:v>
                </c:pt>
                <c:pt idx="40">
                  <c:v>4668886</c:v>
                </c:pt>
                <c:pt idx="41">
                  <c:v>821669</c:v>
                </c:pt>
                <c:pt idx="42">
                  <c:v>6378278</c:v>
                </c:pt>
                <c:pt idx="43">
                  <c:v>25711791</c:v>
                </c:pt>
                <c:pt idx="44">
                  <c:v>2805440</c:v>
                </c:pt>
                <c:pt idx="45">
                  <c:v>620224</c:v>
                </c:pt>
                <c:pt idx="46">
                  <c:v>8085389</c:v>
                </c:pt>
                <c:pt idx="47">
                  <c:v>6815763</c:v>
                </c:pt>
                <c:pt idx="48">
                  <c:v>1837518</c:v>
                </c:pt>
                <c:pt idx="49">
                  <c:v>5660677</c:v>
                </c:pt>
                <c:pt idx="50">
                  <c:v>569734</c:v>
                </c:pt>
                <c:pt idx="51">
                  <c:v>3628402</c:v>
                </c:pt>
              </c:numCache>
            </c:numRef>
          </c:val>
        </c:ser>
        <c:ser>
          <c:idx val="1"/>
          <c:order val="1"/>
          <c:tx>
            <c:strRef>
              <c:f>Sheet1!$C$2</c:f>
              <c:strCache>
                <c:ptCount val="1"/>
                <c:pt idx="0">
                  <c:v>Estimate 2011</c:v>
                </c:pt>
              </c:strCache>
            </c:strRef>
          </c:tx>
          <c:spPr>
            <a:solidFill>
              <a:schemeClr val="accent2">
                <a:lumMod val="50000"/>
              </a:schemeClr>
            </a:solidFill>
            <a:ln w="12700" cap="flat" cmpd="sng" algn="ctr">
              <a:solidFill>
                <a:schemeClr val="accent4"/>
              </a:solidFill>
              <a:prstDash val="solid"/>
              <a:miter lim="800000"/>
            </a:ln>
            <a:effectLst/>
          </c:spPr>
          <c:invertIfNegative val="0"/>
          <c:cat>
            <c:strRef>
              <c:f>Sheet1!$A$2:$A$54</c:f>
              <c:strCache>
                <c:ptCount val="53"/>
                <c:pt idx="0">
                  <c:v>United States</c:v>
                </c:pt>
                <c:pt idx="1">
                  <c:v>Alabama</c:v>
                </c:pt>
                <c:pt idx="2">
                  <c:v>Alaska</c:v>
                </c:pt>
                <c:pt idx="3">
                  <c:v>Arizona</c:v>
                </c:pt>
                <c:pt idx="4">
                  <c:v>Arkansas</c:v>
                </c:pt>
                <c:pt idx="5">
                  <c:v>California</c:v>
                </c:pt>
                <c:pt idx="6">
                  <c:v>Colorado</c:v>
                </c:pt>
                <c:pt idx="7">
                  <c:v>Connecticut</c:v>
                </c:pt>
                <c:pt idx="8">
                  <c:v>Delaware</c:v>
                </c:pt>
                <c:pt idx="9">
                  <c:v>District of Columbia </c:v>
                </c:pt>
                <c:pt idx="10">
                  <c:v>Florida</c:v>
                </c:pt>
                <c:pt idx="11">
                  <c:v>Georgia</c:v>
                </c:pt>
                <c:pt idx="12">
                  <c:v>Hawaii</c:v>
                </c:pt>
                <c:pt idx="13">
                  <c:v>Idaho</c:v>
                </c:pt>
                <c:pt idx="14">
                  <c:v>Illinois</c:v>
                </c:pt>
                <c:pt idx="15">
                  <c:v>Indiana</c:v>
                </c:pt>
                <c:pt idx="16">
                  <c:v>Iowa</c:v>
                </c:pt>
                <c:pt idx="17">
                  <c:v>Kansas</c:v>
                </c:pt>
                <c:pt idx="18">
                  <c:v>Kentucky</c:v>
                </c:pt>
                <c:pt idx="19">
                  <c:v>Louisiana</c:v>
                </c:pt>
                <c:pt idx="20">
                  <c:v>Maine</c:v>
                </c:pt>
                <c:pt idx="21">
                  <c:v>Maryland</c:v>
                </c:pt>
                <c:pt idx="22">
                  <c:v>Massachusetts</c:v>
                </c:pt>
                <c:pt idx="23">
                  <c:v>Michigan</c:v>
                </c:pt>
                <c:pt idx="24">
                  <c:v>Minnesota</c:v>
                </c:pt>
                <c:pt idx="25">
                  <c:v>Mississippi</c:v>
                </c:pt>
                <c:pt idx="26">
                  <c:v>Missouri</c:v>
                </c:pt>
                <c:pt idx="27">
                  <c:v>Montana</c:v>
                </c:pt>
                <c:pt idx="28">
                  <c:v>Nebraska</c:v>
                </c:pt>
                <c:pt idx="29">
                  <c:v>Nevada</c:v>
                </c:pt>
                <c:pt idx="30">
                  <c:v>New Hampshire</c:v>
                </c:pt>
                <c:pt idx="31">
                  <c:v>New Jersey</c:v>
                </c:pt>
                <c:pt idx="32">
                  <c:v>New Mexico</c:v>
                </c:pt>
                <c:pt idx="33">
                  <c:v>New York</c:v>
                </c:pt>
                <c:pt idx="34">
                  <c:v>North Carolina</c:v>
                </c:pt>
                <c:pt idx="35">
                  <c:v>North Dakota</c:v>
                </c:pt>
                <c:pt idx="36">
                  <c:v>Ohio</c:v>
                </c:pt>
                <c:pt idx="37">
                  <c:v>Oklahoma</c:v>
                </c:pt>
                <c:pt idx="38">
                  <c:v>Oregon</c:v>
                </c:pt>
                <c:pt idx="39">
                  <c:v>Pennsylvania</c:v>
                </c:pt>
                <c:pt idx="40">
                  <c:v>Rhode Island</c:v>
                </c:pt>
                <c:pt idx="41">
                  <c:v>South Carolina</c:v>
                </c:pt>
                <c:pt idx="42">
                  <c:v>South Dakota</c:v>
                </c:pt>
                <c:pt idx="43">
                  <c:v>Tennessee</c:v>
                </c:pt>
                <c:pt idx="44">
                  <c:v>Texas</c:v>
                </c:pt>
                <c:pt idx="45">
                  <c:v>Utah</c:v>
                </c:pt>
                <c:pt idx="46">
                  <c:v>Vermont</c:v>
                </c:pt>
                <c:pt idx="47">
                  <c:v>Virginia</c:v>
                </c:pt>
                <c:pt idx="48">
                  <c:v>Washington</c:v>
                </c:pt>
                <c:pt idx="49">
                  <c:v>West Virginia</c:v>
                </c:pt>
                <c:pt idx="50">
                  <c:v>Wisconsin</c:v>
                </c:pt>
                <c:pt idx="51">
                  <c:v>Wyoming</c:v>
                </c:pt>
                <c:pt idx="52">
                  <c:v>Puerto Rico</c:v>
                </c:pt>
              </c:strCache>
            </c:strRef>
          </c:cat>
          <c:val>
            <c:numRef>
              <c:f>Sheet1!$C$3:$C$54</c:f>
              <c:numCache>
                <c:formatCode>_(* #,##0_);_(* \(#,##0\);_(* "-"??_);_(@_)</c:formatCode>
                <c:ptCount val="52"/>
                <c:pt idx="0">
                  <c:v>4745278</c:v>
                </c:pt>
                <c:pt idx="1">
                  <c:v>711962</c:v>
                </c:pt>
                <c:pt idx="2">
                  <c:v>6402301</c:v>
                </c:pt>
                <c:pt idx="3">
                  <c:v>2906632</c:v>
                </c:pt>
                <c:pt idx="4">
                  <c:v>37222678</c:v>
                </c:pt>
                <c:pt idx="5">
                  <c:v>5048443</c:v>
                </c:pt>
                <c:pt idx="6">
                  <c:v>3548667</c:v>
                </c:pt>
                <c:pt idx="7">
                  <c:v>897187</c:v>
                </c:pt>
                <c:pt idx="8">
                  <c:v>611608</c:v>
                </c:pt>
                <c:pt idx="9">
                  <c:v>18863948</c:v>
                </c:pt>
                <c:pt idx="10">
                  <c:v>9699859</c:v>
                </c:pt>
                <c:pt idx="11">
                  <c:v>1357806</c:v>
                </c:pt>
                <c:pt idx="12">
                  <c:v>1559637</c:v>
                </c:pt>
                <c:pt idx="13">
                  <c:v>12718402</c:v>
                </c:pt>
                <c:pt idx="14">
                  <c:v>6437155</c:v>
                </c:pt>
                <c:pt idx="15">
                  <c:v>3027718</c:v>
                </c:pt>
                <c:pt idx="16">
                  <c:v>2833584</c:v>
                </c:pt>
                <c:pt idx="17">
                  <c:v>4316297</c:v>
                </c:pt>
                <c:pt idx="18">
                  <c:v>4518629</c:v>
                </c:pt>
                <c:pt idx="19">
                  <c:v>1315833</c:v>
                </c:pt>
                <c:pt idx="20">
                  <c:v>5759087</c:v>
                </c:pt>
                <c:pt idx="21">
                  <c:v>6515057</c:v>
                </c:pt>
                <c:pt idx="22">
                  <c:v>9766574</c:v>
                </c:pt>
                <c:pt idx="23">
                  <c:v>5277329</c:v>
                </c:pt>
                <c:pt idx="24">
                  <c:v>2943021</c:v>
                </c:pt>
                <c:pt idx="25">
                  <c:v>5937896</c:v>
                </c:pt>
                <c:pt idx="26">
                  <c:v>987076</c:v>
                </c:pt>
                <c:pt idx="27">
                  <c:v>1817126</c:v>
                </c:pt>
                <c:pt idx="28">
                  <c:v>2688336</c:v>
                </c:pt>
                <c:pt idx="29">
                  <c:v>1305678</c:v>
                </c:pt>
                <c:pt idx="30">
                  <c:v>8719952</c:v>
                </c:pt>
                <c:pt idx="31">
                  <c:v>2055293.0000000002</c:v>
                </c:pt>
                <c:pt idx="32">
                  <c:v>19248685</c:v>
                </c:pt>
                <c:pt idx="33">
                  <c:v>9539412</c:v>
                </c:pt>
                <c:pt idx="34">
                  <c:v>675161</c:v>
                </c:pt>
                <c:pt idx="35">
                  <c:v>11418944</c:v>
                </c:pt>
                <c:pt idx="36">
                  <c:v>3742698</c:v>
                </c:pt>
                <c:pt idx="37">
                  <c:v>3828714</c:v>
                </c:pt>
                <c:pt idx="38">
                  <c:v>12610486</c:v>
                </c:pt>
                <c:pt idx="39">
                  <c:v>1040021.9999999999</c:v>
                </c:pt>
                <c:pt idx="40">
                  <c:v>4624180</c:v>
                </c:pt>
                <c:pt idx="41">
                  <c:v>814175</c:v>
                </c:pt>
                <c:pt idx="42">
                  <c:v>6333466</c:v>
                </c:pt>
                <c:pt idx="43">
                  <c:v>25327104</c:v>
                </c:pt>
                <c:pt idx="44">
                  <c:v>2769627</c:v>
                </c:pt>
                <c:pt idx="45">
                  <c:v>621354</c:v>
                </c:pt>
                <c:pt idx="46">
                  <c:v>7996552</c:v>
                </c:pt>
                <c:pt idx="47">
                  <c:v>6748474</c:v>
                </c:pt>
                <c:pt idx="48">
                  <c:v>1836614</c:v>
                </c:pt>
                <c:pt idx="49">
                  <c:v>5647213</c:v>
                </c:pt>
                <c:pt idx="50">
                  <c:v>561389</c:v>
                </c:pt>
                <c:pt idx="51">
                  <c:v>3669195</c:v>
                </c:pt>
              </c:numCache>
            </c:numRef>
          </c:val>
        </c:ser>
        <c:ser>
          <c:idx val="2"/>
          <c:order val="2"/>
          <c:tx>
            <c:strRef>
              <c:f>Sheet1!$D$2</c:f>
              <c:strCache>
                <c:ptCount val="1"/>
                <c:pt idx="0">
                  <c:v>Estimate 2010</c:v>
                </c:pt>
              </c:strCache>
            </c:strRef>
          </c:tx>
          <c:spPr>
            <a:solidFill>
              <a:schemeClr val="accent6">
                <a:lumMod val="60000"/>
                <a:lumOff val="40000"/>
              </a:schemeClr>
            </a:solidFill>
          </c:spPr>
          <c:invertIfNegative val="0"/>
          <c:cat>
            <c:strRef>
              <c:f>Sheet1!$A$2:$A$54</c:f>
              <c:strCache>
                <c:ptCount val="53"/>
                <c:pt idx="0">
                  <c:v>United States</c:v>
                </c:pt>
                <c:pt idx="1">
                  <c:v>Alabama</c:v>
                </c:pt>
                <c:pt idx="2">
                  <c:v>Alaska</c:v>
                </c:pt>
                <c:pt idx="3">
                  <c:v>Arizona</c:v>
                </c:pt>
                <c:pt idx="4">
                  <c:v>Arkansas</c:v>
                </c:pt>
                <c:pt idx="5">
                  <c:v>California</c:v>
                </c:pt>
                <c:pt idx="6">
                  <c:v>Colorado</c:v>
                </c:pt>
                <c:pt idx="7">
                  <c:v>Connecticut</c:v>
                </c:pt>
                <c:pt idx="8">
                  <c:v>Delaware</c:v>
                </c:pt>
                <c:pt idx="9">
                  <c:v>District of Columbia </c:v>
                </c:pt>
                <c:pt idx="10">
                  <c:v>Florida</c:v>
                </c:pt>
                <c:pt idx="11">
                  <c:v>Georgia</c:v>
                </c:pt>
                <c:pt idx="12">
                  <c:v>Hawaii</c:v>
                </c:pt>
                <c:pt idx="13">
                  <c:v>Idaho</c:v>
                </c:pt>
                <c:pt idx="14">
                  <c:v>Illinois</c:v>
                </c:pt>
                <c:pt idx="15">
                  <c:v>Indiana</c:v>
                </c:pt>
                <c:pt idx="16">
                  <c:v>Iowa</c:v>
                </c:pt>
                <c:pt idx="17">
                  <c:v>Kansas</c:v>
                </c:pt>
                <c:pt idx="18">
                  <c:v>Kentucky</c:v>
                </c:pt>
                <c:pt idx="19">
                  <c:v>Louisiana</c:v>
                </c:pt>
                <c:pt idx="20">
                  <c:v>Maine</c:v>
                </c:pt>
                <c:pt idx="21">
                  <c:v>Maryland</c:v>
                </c:pt>
                <c:pt idx="22">
                  <c:v>Massachusetts</c:v>
                </c:pt>
                <c:pt idx="23">
                  <c:v>Michigan</c:v>
                </c:pt>
                <c:pt idx="24">
                  <c:v>Minnesota</c:v>
                </c:pt>
                <c:pt idx="25">
                  <c:v>Mississippi</c:v>
                </c:pt>
                <c:pt idx="26">
                  <c:v>Missouri</c:v>
                </c:pt>
                <c:pt idx="27">
                  <c:v>Montana</c:v>
                </c:pt>
                <c:pt idx="28">
                  <c:v>Nebraska</c:v>
                </c:pt>
                <c:pt idx="29">
                  <c:v>Nevada</c:v>
                </c:pt>
                <c:pt idx="30">
                  <c:v>New Hampshire</c:v>
                </c:pt>
                <c:pt idx="31">
                  <c:v>New Jersey</c:v>
                </c:pt>
                <c:pt idx="32">
                  <c:v>New Mexico</c:v>
                </c:pt>
                <c:pt idx="33">
                  <c:v>New York</c:v>
                </c:pt>
                <c:pt idx="34">
                  <c:v>North Carolina</c:v>
                </c:pt>
                <c:pt idx="35">
                  <c:v>North Dakota</c:v>
                </c:pt>
                <c:pt idx="36">
                  <c:v>Ohio</c:v>
                </c:pt>
                <c:pt idx="37">
                  <c:v>Oklahoma</c:v>
                </c:pt>
                <c:pt idx="38">
                  <c:v>Oregon</c:v>
                </c:pt>
                <c:pt idx="39">
                  <c:v>Pennsylvania</c:v>
                </c:pt>
                <c:pt idx="40">
                  <c:v>Rhode Island</c:v>
                </c:pt>
                <c:pt idx="41">
                  <c:v>South Carolina</c:v>
                </c:pt>
                <c:pt idx="42">
                  <c:v>South Dakota</c:v>
                </c:pt>
                <c:pt idx="43">
                  <c:v>Tennessee</c:v>
                </c:pt>
                <c:pt idx="44">
                  <c:v>Texas</c:v>
                </c:pt>
                <c:pt idx="45">
                  <c:v>Utah</c:v>
                </c:pt>
                <c:pt idx="46">
                  <c:v>Vermont</c:v>
                </c:pt>
                <c:pt idx="47">
                  <c:v>Virginia</c:v>
                </c:pt>
                <c:pt idx="48">
                  <c:v>Washington</c:v>
                </c:pt>
                <c:pt idx="49">
                  <c:v>West Virginia</c:v>
                </c:pt>
                <c:pt idx="50">
                  <c:v>Wisconsin</c:v>
                </c:pt>
                <c:pt idx="51">
                  <c:v>Wyoming</c:v>
                </c:pt>
                <c:pt idx="52">
                  <c:v>Puerto Rico</c:v>
                </c:pt>
              </c:strCache>
            </c:strRef>
          </c:cat>
          <c:val>
            <c:numRef>
              <c:f>Sheet1!$D$3:$D$54</c:f>
              <c:numCache>
                <c:formatCode>_(* #,##0_);_(* \(#,##0\);_(* "-"??_);_(@_)</c:formatCode>
                <c:ptCount val="52"/>
                <c:pt idx="0">
                  <c:v>4729509</c:v>
                </c:pt>
                <c:pt idx="1">
                  <c:v>702974</c:v>
                </c:pt>
                <c:pt idx="2">
                  <c:v>6332786</c:v>
                </c:pt>
                <c:pt idx="3">
                  <c:v>2888304</c:v>
                </c:pt>
                <c:pt idx="4">
                  <c:v>36907897</c:v>
                </c:pt>
                <c:pt idx="5">
                  <c:v>4988190</c:v>
                </c:pt>
                <c:pt idx="6">
                  <c:v>3541146</c:v>
                </c:pt>
                <c:pt idx="7">
                  <c:v>889812</c:v>
                </c:pt>
                <c:pt idx="8">
                  <c:v>596747</c:v>
                </c:pt>
                <c:pt idx="9">
                  <c:v>18647600</c:v>
                </c:pt>
                <c:pt idx="10">
                  <c:v>9587237</c:v>
                </c:pt>
                <c:pt idx="11">
                  <c:v>1346274</c:v>
                </c:pt>
                <c:pt idx="12">
                  <c:v>1550967</c:v>
                </c:pt>
                <c:pt idx="13">
                  <c:v>12680126</c:v>
                </c:pt>
                <c:pt idx="14">
                  <c:v>6414862</c:v>
                </c:pt>
                <c:pt idx="15">
                  <c:v>3013053</c:v>
                </c:pt>
                <c:pt idx="16">
                  <c:v>2820894</c:v>
                </c:pt>
                <c:pt idx="17">
                  <c:v>4296639</c:v>
                </c:pt>
                <c:pt idx="18">
                  <c:v>4483529</c:v>
                </c:pt>
                <c:pt idx="19">
                  <c:v>1313902</c:v>
                </c:pt>
                <c:pt idx="20">
                  <c:v>5716785</c:v>
                </c:pt>
                <c:pt idx="21">
                  <c:v>6489250</c:v>
                </c:pt>
                <c:pt idx="22">
                  <c:v>9762127</c:v>
                </c:pt>
                <c:pt idx="23">
                  <c:v>5244256</c:v>
                </c:pt>
                <c:pt idx="24">
                  <c:v>2931228</c:v>
                </c:pt>
                <c:pt idx="25">
                  <c:v>5920858</c:v>
                </c:pt>
                <c:pt idx="26">
                  <c:v>978507</c:v>
                </c:pt>
                <c:pt idx="27">
                  <c:v>1802697</c:v>
                </c:pt>
                <c:pt idx="28">
                  <c:v>2667364</c:v>
                </c:pt>
                <c:pt idx="29">
                  <c:v>1303865</c:v>
                </c:pt>
                <c:pt idx="30">
                  <c:v>8709933</c:v>
                </c:pt>
                <c:pt idx="31">
                  <c:v>2039549</c:v>
                </c:pt>
                <c:pt idx="32">
                  <c:v>19171916</c:v>
                </c:pt>
                <c:pt idx="33">
                  <c:v>9443000</c:v>
                </c:pt>
                <c:pt idx="34">
                  <c:v>665654</c:v>
                </c:pt>
                <c:pt idx="35">
                  <c:v>11405101</c:v>
                </c:pt>
                <c:pt idx="36">
                  <c:v>3716264</c:v>
                </c:pt>
                <c:pt idx="37">
                  <c:v>3794008</c:v>
                </c:pt>
                <c:pt idx="38">
                  <c:v>12577555</c:v>
                </c:pt>
                <c:pt idx="39">
                  <c:v>1042240</c:v>
                </c:pt>
                <c:pt idx="40">
                  <c:v>4577399</c:v>
                </c:pt>
                <c:pt idx="41">
                  <c:v>805616</c:v>
                </c:pt>
                <c:pt idx="42">
                  <c:v>6282706</c:v>
                </c:pt>
                <c:pt idx="43">
                  <c:v>24899075</c:v>
                </c:pt>
                <c:pt idx="44">
                  <c:v>2724064</c:v>
                </c:pt>
                <c:pt idx="45">
                  <c:v>619363</c:v>
                </c:pt>
                <c:pt idx="46">
                  <c:v>7930773</c:v>
                </c:pt>
                <c:pt idx="47">
                  <c:v>6661321</c:v>
                </c:pt>
                <c:pt idx="48">
                  <c:v>1833535</c:v>
                </c:pt>
                <c:pt idx="49">
                  <c:v>5623196</c:v>
                </c:pt>
                <c:pt idx="50">
                  <c:v>556954</c:v>
                </c:pt>
                <c:pt idx="51">
                  <c:v>3676493</c:v>
                </c:pt>
              </c:numCache>
            </c:numRef>
          </c:val>
        </c:ser>
        <c:dLbls>
          <c:showLegendKey val="0"/>
          <c:showVal val="0"/>
          <c:showCatName val="0"/>
          <c:showSerName val="0"/>
          <c:showPercent val="0"/>
          <c:showBubbleSize val="0"/>
        </c:dLbls>
        <c:gapWidth val="150"/>
        <c:axId val="35743232"/>
        <c:axId val="35758080"/>
      </c:barChart>
      <c:lineChart>
        <c:grouping val="stacked"/>
        <c:varyColors val="0"/>
        <c:ser>
          <c:idx val="3"/>
          <c:order val="3"/>
          <c:tx>
            <c:strRef>
              <c:f>Sheet1!$F$2</c:f>
              <c:strCache>
                <c:ptCount val="1"/>
                <c:pt idx="0">
                  <c:v>MOE 2012</c:v>
                </c:pt>
              </c:strCache>
            </c:strRef>
          </c:tx>
          <c:val>
            <c:numRef>
              <c:f>Sheet1!$F$3:$F$54</c:f>
              <c:numCache>
                <c:formatCode>_(* #,##0_);_(* \(#,##0\);_(* "-"??_);_(@_)</c:formatCode>
                <c:ptCount val="52"/>
                <c:pt idx="0">
                  <c:v>3589</c:v>
                </c:pt>
                <c:pt idx="1">
                  <c:v>1290</c:v>
                </c:pt>
                <c:pt idx="2">
                  <c:v>3874</c:v>
                </c:pt>
                <c:pt idx="3">
                  <c:v>2753</c:v>
                </c:pt>
                <c:pt idx="4">
                  <c:v>10274</c:v>
                </c:pt>
                <c:pt idx="5">
                  <c:v>2939</c:v>
                </c:pt>
                <c:pt idx="6">
                  <c:v>2447</c:v>
                </c:pt>
                <c:pt idx="7">
                  <c:v>1624</c:v>
                </c:pt>
                <c:pt idx="8">
                  <c:v>948</c:v>
                </c:pt>
                <c:pt idx="9">
                  <c:v>6877</c:v>
                </c:pt>
                <c:pt idx="10">
                  <c:v>5863</c:v>
                </c:pt>
                <c:pt idx="11">
                  <c:v>1662</c:v>
                </c:pt>
                <c:pt idx="12">
                  <c:v>2184</c:v>
                </c:pt>
                <c:pt idx="13">
                  <c:v>5939</c:v>
                </c:pt>
                <c:pt idx="14">
                  <c:v>4184</c:v>
                </c:pt>
                <c:pt idx="15">
                  <c:v>2721</c:v>
                </c:pt>
                <c:pt idx="16">
                  <c:v>2507</c:v>
                </c:pt>
                <c:pt idx="17">
                  <c:v>2851</c:v>
                </c:pt>
                <c:pt idx="18">
                  <c:v>4612</c:v>
                </c:pt>
                <c:pt idx="19">
                  <c:v>1384</c:v>
                </c:pt>
                <c:pt idx="20">
                  <c:v>3717</c:v>
                </c:pt>
                <c:pt idx="21">
                  <c:v>3587</c:v>
                </c:pt>
                <c:pt idx="22">
                  <c:v>4263</c:v>
                </c:pt>
                <c:pt idx="23">
                  <c:v>2787</c:v>
                </c:pt>
                <c:pt idx="24">
                  <c:v>2744</c:v>
                </c:pt>
                <c:pt idx="25">
                  <c:v>3866</c:v>
                </c:pt>
                <c:pt idx="26">
                  <c:v>947</c:v>
                </c:pt>
                <c:pt idx="27">
                  <c:v>2101</c:v>
                </c:pt>
                <c:pt idx="28">
                  <c:v>3005</c:v>
                </c:pt>
                <c:pt idx="29">
                  <c:v>1504</c:v>
                </c:pt>
                <c:pt idx="30">
                  <c:v>4541</c:v>
                </c:pt>
                <c:pt idx="31">
                  <c:v>2119</c:v>
                </c:pt>
                <c:pt idx="32">
                  <c:v>6112</c:v>
                </c:pt>
                <c:pt idx="33">
                  <c:v>5097</c:v>
                </c:pt>
                <c:pt idx="34">
                  <c:v>1379</c:v>
                </c:pt>
                <c:pt idx="35">
                  <c:v>5725</c:v>
                </c:pt>
                <c:pt idx="36">
                  <c:v>2764</c:v>
                </c:pt>
                <c:pt idx="37">
                  <c:v>2984</c:v>
                </c:pt>
                <c:pt idx="38">
                  <c:v>4558</c:v>
                </c:pt>
                <c:pt idx="39">
                  <c:v>1533</c:v>
                </c:pt>
                <c:pt idx="40">
                  <c:v>3434</c:v>
                </c:pt>
                <c:pt idx="41">
                  <c:v>1036</c:v>
                </c:pt>
                <c:pt idx="42">
                  <c:v>4412</c:v>
                </c:pt>
                <c:pt idx="43">
                  <c:v>10124</c:v>
                </c:pt>
                <c:pt idx="44">
                  <c:v>2571</c:v>
                </c:pt>
                <c:pt idx="45">
                  <c:v>821</c:v>
                </c:pt>
                <c:pt idx="46">
                  <c:v>4754</c:v>
                </c:pt>
                <c:pt idx="47">
                  <c:v>3864</c:v>
                </c:pt>
                <c:pt idx="48">
                  <c:v>2090</c:v>
                </c:pt>
                <c:pt idx="49">
                  <c:v>3351</c:v>
                </c:pt>
                <c:pt idx="50">
                  <c:v>1083</c:v>
                </c:pt>
                <c:pt idx="51">
                  <c:v>2934</c:v>
                </c:pt>
              </c:numCache>
            </c:numRef>
          </c:val>
          <c:smooth val="0"/>
        </c:ser>
        <c:ser>
          <c:idx val="4"/>
          <c:order val="4"/>
          <c:tx>
            <c:strRef>
              <c:f>Sheet1!$G$2</c:f>
              <c:strCache>
                <c:ptCount val="1"/>
                <c:pt idx="0">
                  <c:v>MOE 2011</c:v>
                </c:pt>
              </c:strCache>
            </c:strRef>
          </c:tx>
          <c:val>
            <c:numRef>
              <c:f>Sheet1!$G$3:$G$54</c:f>
              <c:numCache>
                <c:formatCode>_(* #,##0_);_(* \(#,##0\);_(* "-"??_);_(@_)</c:formatCode>
                <c:ptCount val="52"/>
                <c:pt idx="0">
                  <c:v>4078.0000000000005</c:v>
                </c:pt>
                <c:pt idx="1">
                  <c:v>1401</c:v>
                </c:pt>
                <c:pt idx="2">
                  <c:v>5660</c:v>
                </c:pt>
                <c:pt idx="3">
                  <c:v>2928</c:v>
                </c:pt>
                <c:pt idx="4">
                  <c:v>9999</c:v>
                </c:pt>
                <c:pt idx="5">
                  <c:v>4037</c:v>
                </c:pt>
                <c:pt idx="6">
                  <c:v>2644</c:v>
                </c:pt>
                <c:pt idx="7">
                  <c:v>1369</c:v>
                </c:pt>
                <c:pt idx="8">
                  <c:v>1403</c:v>
                </c:pt>
                <c:pt idx="9">
                  <c:v>8536</c:v>
                </c:pt>
                <c:pt idx="10">
                  <c:v>5580</c:v>
                </c:pt>
                <c:pt idx="11">
                  <c:v>1803</c:v>
                </c:pt>
                <c:pt idx="12">
                  <c:v>2674</c:v>
                </c:pt>
                <c:pt idx="13">
                  <c:v>5792</c:v>
                </c:pt>
                <c:pt idx="14">
                  <c:v>3841</c:v>
                </c:pt>
                <c:pt idx="15">
                  <c:v>2514</c:v>
                </c:pt>
                <c:pt idx="16">
                  <c:v>2851</c:v>
                </c:pt>
                <c:pt idx="17">
                  <c:v>3382</c:v>
                </c:pt>
                <c:pt idx="18">
                  <c:v>3250</c:v>
                </c:pt>
                <c:pt idx="19">
                  <c:v>1456</c:v>
                </c:pt>
                <c:pt idx="20">
                  <c:v>4326</c:v>
                </c:pt>
                <c:pt idx="21">
                  <c:v>3680</c:v>
                </c:pt>
                <c:pt idx="22">
                  <c:v>4376</c:v>
                </c:pt>
                <c:pt idx="23">
                  <c:v>3380</c:v>
                </c:pt>
                <c:pt idx="24">
                  <c:v>3088</c:v>
                </c:pt>
                <c:pt idx="25">
                  <c:v>4110</c:v>
                </c:pt>
                <c:pt idx="26">
                  <c:v>1359</c:v>
                </c:pt>
                <c:pt idx="27">
                  <c:v>2304</c:v>
                </c:pt>
                <c:pt idx="28">
                  <c:v>3578</c:v>
                </c:pt>
                <c:pt idx="29">
                  <c:v>2045.9999999999998</c:v>
                </c:pt>
                <c:pt idx="30">
                  <c:v>4595</c:v>
                </c:pt>
                <c:pt idx="31">
                  <c:v>2718</c:v>
                </c:pt>
                <c:pt idx="32">
                  <c:v>7023</c:v>
                </c:pt>
                <c:pt idx="33">
                  <c:v>5364</c:v>
                </c:pt>
                <c:pt idx="34">
                  <c:v>1047</c:v>
                </c:pt>
                <c:pt idx="35">
                  <c:v>4418</c:v>
                </c:pt>
                <c:pt idx="36">
                  <c:v>2585</c:v>
                </c:pt>
                <c:pt idx="37">
                  <c:v>3857</c:v>
                </c:pt>
                <c:pt idx="38">
                  <c:v>5092</c:v>
                </c:pt>
                <c:pt idx="39">
                  <c:v>1440</c:v>
                </c:pt>
                <c:pt idx="40">
                  <c:v>3871</c:v>
                </c:pt>
                <c:pt idx="41">
                  <c:v>1297</c:v>
                </c:pt>
                <c:pt idx="42">
                  <c:v>4450</c:v>
                </c:pt>
                <c:pt idx="43">
                  <c:v>10987</c:v>
                </c:pt>
                <c:pt idx="44">
                  <c:v>2949</c:v>
                </c:pt>
                <c:pt idx="45">
                  <c:v>940</c:v>
                </c:pt>
                <c:pt idx="46">
                  <c:v>5256</c:v>
                </c:pt>
                <c:pt idx="47">
                  <c:v>4248</c:v>
                </c:pt>
                <c:pt idx="48">
                  <c:v>1681</c:v>
                </c:pt>
                <c:pt idx="49">
                  <c:v>2653</c:v>
                </c:pt>
                <c:pt idx="50">
                  <c:v>1020.9999999999999</c:v>
                </c:pt>
                <c:pt idx="51">
                  <c:v>3034</c:v>
                </c:pt>
              </c:numCache>
            </c:numRef>
          </c:val>
          <c:smooth val="0"/>
        </c:ser>
        <c:ser>
          <c:idx val="5"/>
          <c:order val="5"/>
          <c:tx>
            <c:strRef>
              <c:f>Sheet1!$H$2</c:f>
              <c:strCache>
                <c:ptCount val="1"/>
                <c:pt idx="0">
                  <c:v>MOE 2010</c:v>
                </c:pt>
              </c:strCache>
            </c:strRef>
          </c:tx>
          <c:spPr>
            <a:effectLst>
              <a:outerShdw blurRad="393700" dir="7200000" sx="115000" sy="115000" algn="ctr" rotWithShape="0">
                <a:srgbClr val="000000">
                  <a:alpha val="99000"/>
                </a:srgbClr>
              </a:outerShdw>
            </a:effectLst>
          </c:spPr>
          <c:marker>
            <c:spPr>
              <a:solidFill>
                <a:srgbClr val="7030A0"/>
              </a:solidFill>
              <a:effectLst>
                <a:outerShdw blurRad="393700" dir="7200000" sx="115000" sy="115000" algn="ctr" rotWithShape="0">
                  <a:srgbClr val="000000">
                    <a:alpha val="99000"/>
                  </a:srgbClr>
                </a:outerShdw>
              </a:effectLst>
            </c:spPr>
          </c:marker>
          <c:val>
            <c:numRef>
              <c:f>Sheet1!$H$3:$H$54</c:f>
              <c:numCache>
                <c:formatCode>_(* #,##0_);_(* \(#,##0\);_(* "-"??_);_(@_)</c:formatCode>
                <c:ptCount val="52"/>
                <c:pt idx="0">
                  <c:v>3716</c:v>
                </c:pt>
                <c:pt idx="1">
                  <c:v>1600</c:v>
                </c:pt>
                <c:pt idx="2">
                  <c:v>4439</c:v>
                </c:pt>
                <c:pt idx="3">
                  <c:v>2453</c:v>
                </c:pt>
                <c:pt idx="4">
                  <c:v>10889</c:v>
                </c:pt>
                <c:pt idx="5">
                  <c:v>3936</c:v>
                </c:pt>
                <c:pt idx="6">
                  <c:v>2779</c:v>
                </c:pt>
                <c:pt idx="7">
                  <c:v>1573</c:v>
                </c:pt>
                <c:pt idx="8">
                  <c:v>1124</c:v>
                </c:pt>
                <c:pt idx="9">
                  <c:v>7733</c:v>
                </c:pt>
                <c:pt idx="10">
                  <c:v>5924</c:v>
                </c:pt>
                <c:pt idx="11">
                  <c:v>1690</c:v>
                </c:pt>
                <c:pt idx="12">
                  <c:v>1954</c:v>
                </c:pt>
                <c:pt idx="13">
                  <c:v>5467</c:v>
                </c:pt>
                <c:pt idx="14">
                  <c:v>4257</c:v>
                </c:pt>
                <c:pt idx="15">
                  <c:v>2381</c:v>
                </c:pt>
                <c:pt idx="16">
                  <c:v>2731</c:v>
                </c:pt>
                <c:pt idx="17">
                  <c:v>3389</c:v>
                </c:pt>
                <c:pt idx="18">
                  <c:v>3720</c:v>
                </c:pt>
                <c:pt idx="19">
                  <c:v>1878</c:v>
                </c:pt>
                <c:pt idx="20">
                  <c:v>3648</c:v>
                </c:pt>
                <c:pt idx="21">
                  <c:v>3528</c:v>
                </c:pt>
                <c:pt idx="22">
                  <c:v>4595</c:v>
                </c:pt>
                <c:pt idx="23">
                  <c:v>3049</c:v>
                </c:pt>
                <c:pt idx="24">
                  <c:v>3253</c:v>
                </c:pt>
                <c:pt idx="25">
                  <c:v>4730</c:v>
                </c:pt>
                <c:pt idx="26">
                  <c:v>1744</c:v>
                </c:pt>
                <c:pt idx="27">
                  <c:v>2153</c:v>
                </c:pt>
                <c:pt idx="28">
                  <c:v>3181</c:v>
                </c:pt>
                <c:pt idx="29">
                  <c:v>1720</c:v>
                </c:pt>
                <c:pt idx="30">
                  <c:v>4515</c:v>
                </c:pt>
                <c:pt idx="31">
                  <c:v>2727</c:v>
                </c:pt>
                <c:pt idx="32">
                  <c:v>7371</c:v>
                </c:pt>
                <c:pt idx="33">
                  <c:v>5070</c:v>
                </c:pt>
                <c:pt idx="34">
                  <c:v>1209</c:v>
                </c:pt>
                <c:pt idx="35">
                  <c:v>4931</c:v>
                </c:pt>
                <c:pt idx="36">
                  <c:v>3181</c:v>
                </c:pt>
                <c:pt idx="37">
                  <c:v>3282</c:v>
                </c:pt>
                <c:pt idx="38">
                  <c:v>4619</c:v>
                </c:pt>
                <c:pt idx="39">
                  <c:v>1435</c:v>
                </c:pt>
                <c:pt idx="40">
                  <c:v>3786</c:v>
                </c:pt>
                <c:pt idx="41">
                  <c:v>1372</c:v>
                </c:pt>
                <c:pt idx="42">
                  <c:v>4009.0000000000005</c:v>
                </c:pt>
                <c:pt idx="43">
                  <c:v>8102</c:v>
                </c:pt>
                <c:pt idx="44">
                  <c:v>2775</c:v>
                </c:pt>
                <c:pt idx="45">
                  <c:v>779</c:v>
                </c:pt>
                <c:pt idx="46">
                  <c:v>4735</c:v>
                </c:pt>
                <c:pt idx="47">
                  <c:v>4568</c:v>
                </c:pt>
                <c:pt idx="48">
                  <c:v>1890</c:v>
                </c:pt>
                <c:pt idx="49">
                  <c:v>3124</c:v>
                </c:pt>
                <c:pt idx="50">
                  <c:v>1133</c:v>
                </c:pt>
                <c:pt idx="51">
                  <c:v>2933</c:v>
                </c:pt>
              </c:numCache>
            </c:numRef>
          </c:val>
          <c:smooth val="0"/>
        </c:ser>
        <c:dLbls>
          <c:showLegendKey val="0"/>
          <c:showVal val="0"/>
          <c:showCatName val="0"/>
          <c:showSerName val="0"/>
          <c:showPercent val="0"/>
          <c:showBubbleSize val="0"/>
        </c:dLbls>
        <c:marker val="1"/>
        <c:smooth val="0"/>
        <c:axId val="35766656"/>
        <c:axId val="35760000"/>
      </c:lineChart>
      <c:catAx>
        <c:axId val="35743232"/>
        <c:scaling>
          <c:orientation val="minMax"/>
        </c:scaling>
        <c:delete val="0"/>
        <c:axPos val="b"/>
        <c:title>
          <c:tx>
            <c:rich>
              <a:bodyPr/>
              <a:lstStyle/>
              <a:p>
                <a:pPr>
                  <a:defRPr/>
                </a:pPr>
                <a:r>
                  <a:rPr lang="en-US"/>
                  <a:t>Estimate</a:t>
                </a:r>
              </a:p>
            </c:rich>
          </c:tx>
          <c:layout>
            <c:manualLayout>
              <c:xMode val="edge"/>
              <c:yMode val="edge"/>
              <c:x val="1.8622783461061151E-2"/>
              <c:y val="0.69938840485176035"/>
            </c:manualLayout>
          </c:layout>
          <c:overlay val="0"/>
        </c:title>
        <c:majorTickMark val="out"/>
        <c:minorTickMark val="none"/>
        <c:tickLblPos val="nextTo"/>
        <c:crossAx val="35758080"/>
        <c:crosses val="autoZero"/>
        <c:auto val="1"/>
        <c:lblAlgn val="ctr"/>
        <c:lblOffset val="100"/>
        <c:noMultiLvlLbl val="0"/>
      </c:catAx>
      <c:valAx>
        <c:axId val="35758080"/>
        <c:scaling>
          <c:logBase val="10"/>
          <c:orientation val="minMax"/>
          <c:min val="1000"/>
        </c:scaling>
        <c:delete val="0"/>
        <c:axPos val="l"/>
        <c:majorGridlines/>
        <c:numFmt formatCode="_(* #,##0_);_(* \(#,##0\);_(* &quot;-&quot;??_);_(@_)" sourceLinked="1"/>
        <c:majorTickMark val="out"/>
        <c:minorTickMark val="none"/>
        <c:tickLblPos val="nextTo"/>
        <c:crossAx val="35743232"/>
        <c:crosses val="autoZero"/>
        <c:crossBetween val="between"/>
        <c:majorUnit val="100"/>
        <c:minorUnit val="10"/>
        <c:dispUnits>
          <c:builtInUnit val="thousands"/>
          <c:dispUnitsLbl>
            <c:layout/>
          </c:dispUnitsLbl>
        </c:dispUnits>
      </c:valAx>
      <c:valAx>
        <c:axId val="35760000"/>
        <c:scaling>
          <c:orientation val="minMax"/>
        </c:scaling>
        <c:delete val="0"/>
        <c:axPos val="r"/>
        <c:title>
          <c:tx>
            <c:rich>
              <a:bodyPr rot="0" vert="horz"/>
              <a:lstStyle/>
              <a:p>
                <a:pPr>
                  <a:defRPr/>
                </a:pPr>
                <a:r>
                  <a:rPr lang="en-US"/>
                  <a:t>MOE</a:t>
                </a:r>
              </a:p>
            </c:rich>
          </c:tx>
          <c:layout>
            <c:manualLayout>
              <c:xMode val="edge"/>
              <c:yMode val="edge"/>
              <c:x val="0.95758978925497185"/>
              <c:y val="0.6702418114895401"/>
            </c:manualLayout>
          </c:layout>
          <c:overlay val="0"/>
        </c:title>
        <c:numFmt formatCode="_(* #,##0_);_(* \(#,##0\);_(* &quot;-&quot;??_);_(@_)" sourceLinked="1"/>
        <c:majorTickMark val="out"/>
        <c:minorTickMark val="none"/>
        <c:tickLblPos val="nextTo"/>
        <c:crossAx val="35766656"/>
        <c:crosses val="max"/>
        <c:crossBetween val="between"/>
        <c:majorUnit val="10000"/>
        <c:dispUnits>
          <c:builtInUnit val="hundreds"/>
          <c:dispUnitsLbl>
            <c:layout/>
          </c:dispUnitsLbl>
        </c:dispUnits>
      </c:valAx>
      <c:catAx>
        <c:axId val="35766656"/>
        <c:scaling>
          <c:orientation val="minMax"/>
        </c:scaling>
        <c:delete val="1"/>
        <c:axPos val="b"/>
        <c:majorTickMark val="out"/>
        <c:minorTickMark val="none"/>
        <c:tickLblPos val="nextTo"/>
        <c:crossAx val="35760000"/>
        <c:crosses val="autoZero"/>
        <c:auto val="1"/>
        <c:lblAlgn val="ctr"/>
        <c:lblOffset val="100"/>
        <c:noMultiLvlLbl val="0"/>
      </c:catAx>
    </c:plotArea>
    <c:legend>
      <c:legendPos val="b"/>
      <c:layout>
        <c:manualLayout>
          <c:xMode val="edge"/>
          <c:yMode val="edge"/>
          <c:x val="0.10507653150658038"/>
          <c:y val="0.89316404976005215"/>
          <c:w val="0.80171980283408473"/>
          <c:h val="7.1332991660066167E-2"/>
        </c:manualLayout>
      </c:layout>
      <c:overlay val="0"/>
    </c:legend>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a:t>Same</a:t>
            </a:r>
            <a:r>
              <a:rPr lang="en-US" sz="1400" b="1" baseline="0"/>
              <a:t> Residence 1 yr ago</a:t>
            </a:r>
            <a:endParaRPr lang="en-US" sz="1400" b="1"/>
          </a:p>
        </c:rich>
      </c:tx>
      <c:layout>
        <c:manualLayout>
          <c:xMode val="edge"/>
          <c:yMode val="edge"/>
          <c:x val="0.39144352480236644"/>
          <c:y val="6.6508313539192399E-2"/>
        </c:manualLayout>
      </c:layout>
      <c:overlay val="1"/>
    </c:title>
    <c:autoTitleDeleted val="0"/>
    <c:plotArea>
      <c:layout>
        <c:manualLayout>
          <c:layoutTarget val="inner"/>
          <c:xMode val="edge"/>
          <c:yMode val="edge"/>
          <c:x val="7.050962379702537E-2"/>
          <c:y val="3.286887238857613E-2"/>
          <c:w val="0.87866806649168849"/>
          <c:h val="0.68050573250790203"/>
        </c:manualLayout>
      </c:layout>
      <c:lineChart>
        <c:grouping val="stacked"/>
        <c:varyColors val="0"/>
        <c:ser>
          <c:idx val="0"/>
          <c:order val="0"/>
          <c:tx>
            <c:strRef>
              <c:f>Sheet2!$B$2</c:f>
              <c:strCache>
                <c:ptCount val="1"/>
                <c:pt idx="0">
                  <c:v>Estimate 2012</c:v>
                </c:pt>
              </c:strCache>
            </c:strRef>
          </c:tx>
          <c:cat>
            <c:strRef>
              <c:f>Sheet2!$A$3:$A$54</c:f>
              <c:strCache>
                <c:ptCount val="52"/>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pt idx="51">
                  <c:v>Puerto Rico</c:v>
                </c:pt>
              </c:strCache>
            </c:strRef>
          </c:cat>
          <c:val>
            <c:numRef>
              <c:f>Sheet2!$B$3:$B$54</c:f>
              <c:numCache>
                <c:formatCode>_(* #,##0_);_(* \(#,##0\);_(* "-"??_);_(@_)</c:formatCode>
                <c:ptCount val="52"/>
                <c:pt idx="0">
                  <c:v>4054260</c:v>
                </c:pt>
                <c:pt idx="1">
                  <c:v>592551</c:v>
                </c:pt>
                <c:pt idx="2">
                  <c:v>5242674</c:v>
                </c:pt>
                <c:pt idx="3">
                  <c:v>2453347</c:v>
                </c:pt>
                <c:pt idx="4">
                  <c:v>31777868</c:v>
                </c:pt>
                <c:pt idx="5">
                  <c:v>4131357</c:v>
                </c:pt>
                <c:pt idx="6">
                  <c:v>3114940</c:v>
                </c:pt>
                <c:pt idx="7">
                  <c:v>782216</c:v>
                </c:pt>
                <c:pt idx="8">
                  <c:v>500267</c:v>
                </c:pt>
                <c:pt idx="9">
                  <c:v>16032617</c:v>
                </c:pt>
                <c:pt idx="10">
                  <c:v>8231384</c:v>
                </c:pt>
                <c:pt idx="11">
                  <c:v>1164145</c:v>
                </c:pt>
                <c:pt idx="12">
                  <c:v>1296975</c:v>
                </c:pt>
                <c:pt idx="13">
                  <c:v>11009321</c:v>
                </c:pt>
                <c:pt idx="14">
                  <c:v>5493090</c:v>
                </c:pt>
                <c:pt idx="15">
                  <c:v>2585979</c:v>
                </c:pt>
                <c:pt idx="16">
                  <c:v>2361899</c:v>
                </c:pt>
                <c:pt idx="17">
                  <c:v>3676472</c:v>
                </c:pt>
                <c:pt idx="18">
                  <c:v>3912023</c:v>
                </c:pt>
                <c:pt idx="19">
                  <c:v>1132344</c:v>
                </c:pt>
                <c:pt idx="20">
                  <c:v>5068457</c:v>
                </c:pt>
                <c:pt idx="21">
                  <c:v>5752166</c:v>
                </c:pt>
                <c:pt idx="22">
                  <c:v>8330990</c:v>
                </c:pt>
                <c:pt idx="23">
                  <c:v>4536303</c:v>
                </c:pt>
                <c:pt idx="24">
                  <c:v>2529377</c:v>
                </c:pt>
                <c:pt idx="25">
                  <c:v>4965459</c:v>
                </c:pt>
                <c:pt idx="26">
                  <c:v>829489</c:v>
                </c:pt>
                <c:pt idx="27">
                  <c:v>1540361</c:v>
                </c:pt>
                <c:pt idx="28">
                  <c:v>2105070</c:v>
                </c:pt>
                <c:pt idx="29">
                  <c:v>1127376</c:v>
                </c:pt>
                <c:pt idx="30">
                  <c:v>7929570</c:v>
                </c:pt>
                <c:pt idx="31">
                  <c:v>1769341</c:v>
                </c:pt>
                <c:pt idx="32">
                  <c:v>17202134</c:v>
                </c:pt>
                <c:pt idx="33">
                  <c:v>8167830</c:v>
                </c:pt>
                <c:pt idx="34">
                  <c:v>563978</c:v>
                </c:pt>
                <c:pt idx="35">
                  <c:v>9735390</c:v>
                </c:pt>
                <c:pt idx="36">
                  <c:v>3107367</c:v>
                </c:pt>
                <c:pt idx="37">
                  <c:v>3158450</c:v>
                </c:pt>
                <c:pt idx="38">
                  <c:v>11107110</c:v>
                </c:pt>
                <c:pt idx="39">
                  <c:v>899551</c:v>
                </c:pt>
                <c:pt idx="40">
                  <c:v>3929626</c:v>
                </c:pt>
                <c:pt idx="41">
                  <c:v>676014</c:v>
                </c:pt>
                <c:pt idx="42">
                  <c:v>5396833</c:v>
                </c:pt>
                <c:pt idx="43">
                  <c:v>21354247</c:v>
                </c:pt>
                <c:pt idx="44">
                  <c:v>2324019</c:v>
                </c:pt>
                <c:pt idx="45">
                  <c:v>532237</c:v>
                </c:pt>
                <c:pt idx="46">
                  <c:v>6857430</c:v>
                </c:pt>
                <c:pt idx="47">
                  <c:v>5648199</c:v>
                </c:pt>
                <c:pt idx="48">
                  <c:v>1613322</c:v>
                </c:pt>
                <c:pt idx="49">
                  <c:v>4849945</c:v>
                </c:pt>
                <c:pt idx="50">
                  <c:v>459226</c:v>
                </c:pt>
                <c:pt idx="51">
                  <c:v>3366593</c:v>
                </c:pt>
              </c:numCache>
            </c:numRef>
          </c:val>
          <c:smooth val="0"/>
        </c:ser>
        <c:ser>
          <c:idx val="1"/>
          <c:order val="1"/>
          <c:tx>
            <c:strRef>
              <c:f>Sheet2!$C$2</c:f>
              <c:strCache>
                <c:ptCount val="1"/>
                <c:pt idx="0">
                  <c:v>Estimate 2011</c:v>
                </c:pt>
              </c:strCache>
            </c:strRef>
          </c:tx>
          <c:cat>
            <c:strRef>
              <c:f>Sheet2!$A$3:$A$54</c:f>
              <c:strCache>
                <c:ptCount val="52"/>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pt idx="51">
                  <c:v>Puerto Rico</c:v>
                </c:pt>
              </c:strCache>
            </c:strRef>
          </c:cat>
          <c:val>
            <c:numRef>
              <c:f>Sheet2!$C$3:$C$54</c:f>
              <c:numCache>
                <c:formatCode>_(* #,##0_);_(* \(#,##0\);_(* "-"??_);_(@_)</c:formatCode>
                <c:ptCount val="52"/>
                <c:pt idx="0">
                  <c:v>4024442</c:v>
                </c:pt>
                <c:pt idx="1">
                  <c:v>571857</c:v>
                </c:pt>
                <c:pt idx="2">
                  <c:v>5107496</c:v>
                </c:pt>
                <c:pt idx="3">
                  <c:v>2421746</c:v>
                </c:pt>
                <c:pt idx="4">
                  <c:v>31213310</c:v>
                </c:pt>
                <c:pt idx="5">
                  <c:v>4048042</c:v>
                </c:pt>
                <c:pt idx="6">
                  <c:v>3139496</c:v>
                </c:pt>
                <c:pt idx="7">
                  <c:v>775414</c:v>
                </c:pt>
                <c:pt idx="8">
                  <c:v>489659</c:v>
                </c:pt>
                <c:pt idx="9">
                  <c:v>15742168</c:v>
                </c:pt>
                <c:pt idx="10">
                  <c:v>8095407</c:v>
                </c:pt>
                <c:pt idx="11">
                  <c:v>1160948</c:v>
                </c:pt>
                <c:pt idx="12">
                  <c:v>1284530</c:v>
                </c:pt>
                <c:pt idx="13">
                  <c:v>11076528</c:v>
                </c:pt>
                <c:pt idx="14">
                  <c:v>5478683</c:v>
                </c:pt>
                <c:pt idx="15">
                  <c:v>2573313</c:v>
                </c:pt>
                <c:pt idx="16">
                  <c:v>2372033</c:v>
                </c:pt>
                <c:pt idx="17">
                  <c:v>3686232</c:v>
                </c:pt>
                <c:pt idx="18">
                  <c:v>3865118</c:v>
                </c:pt>
                <c:pt idx="19">
                  <c:v>1120364</c:v>
                </c:pt>
                <c:pt idx="20">
                  <c:v>5008452</c:v>
                </c:pt>
                <c:pt idx="21">
                  <c:v>5658768</c:v>
                </c:pt>
                <c:pt idx="22">
                  <c:v>8340767</c:v>
                </c:pt>
                <c:pt idx="23">
                  <c:v>4505462</c:v>
                </c:pt>
                <c:pt idx="24">
                  <c:v>2534036</c:v>
                </c:pt>
                <c:pt idx="25">
                  <c:v>4963040</c:v>
                </c:pt>
                <c:pt idx="26">
                  <c:v>828254</c:v>
                </c:pt>
                <c:pt idx="27">
                  <c:v>1505191</c:v>
                </c:pt>
                <c:pt idx="28">
                  <c:v>2084668.0000000002</c:v>
                </c:pt>
                <c:pt idx="29">
                  <c:v>1141236</c:v>
                </c:pt>
                <c:pt idx="30">
                  <c:v>7825661</c:v>
                </c:pt>
                <c:pt idx="31">
                  <c:v>1753413</c:v>
                </c:pt>
                <c:pt idx="32">
                  <c:v>17055260</c:v>
                </c:pt>
                <c:pt idx="33">
                  <c:v>8070238</c:v>
                </c:pt>
                <c:pt idx="34">
                  <c:v>559906</c:v>
                </c:pt>
                <c:pt idx="35">
                  <c:v>9764366</c:v>
                </c:pt>
                <c:pt idx="36">
                  <c:v>3089041</c:v>
                </c:pt>
                <c:pt idx="37">
                  <c:v>3128121</c:v>
                </c:pt>
                <c:pt idx="38">
                  <c:v>11099077</c:v>
                </c:pt>
                <c:pt idx="39">
                  <c:v>903786</c:v>
                </c:pt>
                <c:pt idx="40">
                  <c:v>3899705</c:v>
                </c:pt>
                <c:pt idx="41">
                  <c:v>688436</c:v>
                </c:pt>
                <c:pt idx="42">
                  <c:v>5342978</c:v>
                </c:pt>
                <c:pt idx="43">
                  <c:v>20984855</c:v>
                </c:pt>
                <c:pt idx="44">
                  <c:v>2295961</c:v>
                </c:pt>
                <c:pt idx="45">
                  <c:v>537304</c:v>
                </c:pt>
                <c:pt idx="46">
                  <c:v>6789620</c:v>
                </c:pt>
                <c:pt idx="47">
                  <c:v>5565069</c:v>
                </c:pt>
                <c:pt idx="48">
                  <c:v>1609110</c:v>
                </c:pt>
                <c:pt idx="49">
                  <c:v>4846550</c:v>
                </c:pt>
                <c:pt idx="50">
                  <c:v>462808</c:v>
                </c:pt>
                <c:pt idx="51">
                  <c:v>3403602</c:v>
                </c:pt>
              </c:numCache>
            </c:numRef>
          </c:val>
          <c:smooth val="0"/>
        </c:ser>
        <c:ser>
          <c:idx val="2"/>
          <c:order val="2"/>
          <c:tx>
            <c:strRef>
              <c:f>Sheet2!$D$2</c:f>
              <c:strCache>
                <c:ptCount val="1"/>
                <c:pt idx="0">
                  <c:v>Estimate 2010</c:v>
                </c:pt>
              </c:strCache>
            </c:strRef>
          </c:tx>
          <c:cat>
            <c:strRef>
              <c:f>Sheet2!$A$3:$A$54</c:f>
              <c:strCache>
                <c:ptCount val="52"/>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pt idx="51">
                  <c:v>Puerto Rico</c:v>
                </c:pt>
              </c:strCache>
            </c:strRef>
          </c:cat>
          <c:val>
            <c:numRef>
              <c:f>Sheet2!$D$3:$D$54</c:f>
              <c:numCache>
                <c:formatCode>_(* #,##0_);_(* \(#,##0\);_(* "-"??_);_(@_)</c:formatCode>
                <c:ptCount val="52"/>
                <c:pt idx="0">
                  <c:v>3987155</c:v>
                </c:pt>
                <c:pt idx="1">
                  <c:v>565031</c:v>
                </c:pt>
                <c:pt idx="2">
                  <c:v>5069002</c:v>
                </c:pt>
                <c:pt idx="3">
                  <c:v>2387806</c:v>
                </c:pt>
                <c:pt idx="4">
                  <c:v>30790221</c:v>
                </c:pt>
                <c:pt idx="5">
                  <c:v>4042039</c:v>
                </c:pt>
                <c:pt idx="6">
                  <c:v>3100742</c:v>
                </c:pt>
                <c:pt idx="7">
                  <c:v>764640</c:v>
                </c:pt>
                <c:pt idx="8">
                  <c:v>474676</c:v>
                </c:pt>
                <c:pt idx="9">
                  <c:v>15554008</c:v>
                </c:pt>
                <c:pt idx="10">
                  <c:v>8015409</c:v>
                </c:pt>
                <c:pt idx="11">
                  <c:v>1140572</c:v>
                </c:pt>
                <c:pt idx="12">
                  <c:v>1279856</c:v>
                </c:pt>
                <c:pt idx="13">
                  <c:v>11009852</c:v>
                </c:pt>
                <c:pt idx="14">
                  <c:v>5431015</c:v>
                </c:pt>
                <c:pt idx="15">
                  <c:v>2553210</c:v>
                </c:pt>
                <c:pt idx="16">
                  <c:v>2341401</c:v>
                </c:pt>
                <c:pt idx="17">
                  <c:v>3638259</c:v>
                </c:pt>
                <c:pt idx="18">
                  <c:v>3826390</c:v>
                </c:pt>
                <c:pt idx="19">
                  <c:v>1136780</c:v>
                </c:pt>
                <c:pt idx="20">
                  <c:v>4917637</c:v>
                </c:pt>
                <c:pt idx="21">
                  <c:v>5583650</c:v>
                </c:pt>
                <c:pt idx="22">
                  <c:v>8310098</c:v>
                </c:pt>
                <c:pt idx="23">
                  <c:v>4480630</c:v>
                </c:pt>
                <c:pt idx="24">
                  <c:v>2510729</c:v>
                </c:pt>
                <c:pt idx="25">
                  <c:v>4968921</c:v>
                </c:pt>
                <c:pt idx="26">
                  <c:v>821709</c:v>
                </c:pt>
                <c:pt idx="27">
                  <c:v>1497138</c:v>
                </c:pt>
                <c:pt idx="28">
                  <c:v>2030410</c:v>
                </c:pt>
                <c:pt idx="29">
                  <c:v>1118359</c:v>
                </c:pt>
                <c:pt idx="30">
                  <c:v>7841470</c:v>
                </c:pt>
                <c:pt idx="31">
                  <c:v>1735950</c:v>
                </c:pt>
                <c:pt idx="32">
                  <c:v>16976205</c:v>
                </c:pt>
                <c:pt idx="33">
                  <c:v>7982017</c:v>
                </c:pt>
                <c:pt idx="34">
                  <c:v>556222</c:v>
                </c:pt>
                <c:pt idx="35">
                  <c:v>9745227</c:v>
                </c:pt>
                <c:pt idx="36">
                  <c:v>3065497</c:v>
                </c:pt>
                <c:pt idx="37">
                  <c:v>3110896</c:v>
                </c:pt>
                <c:pt idx="38">
                  <c:v>11053022</c:v>
                </c:pt>
                <c:pt idx="39">
                  <c:v>900283</c:v>
                </c:pt>
                <c:pt idx="40">
                  <c:v>3870879</c:v>
                </c:pt>
                <c:pt idx="41">
                  <c:v>680993</c:v>
                </c:pt>
                <c:pt idx="42">
                  <c:v>5299496</c:v>
                </c:pt>
                <c:pt idx="43">
                  <c:v>20500156</c:v>
                </c:pt>
                <c:pt idx="44">
                  <c:v>2240636</c:v>
                </c:pt>
                <c:pt idx="45">
                  <c:v>534975</c:v>
                </c:pt>
                <c:pt idx="46">
                  <c:v>6752310</c:v>
                </c:pt>
                <c:pt idx="47">
                  <c:v>5464985</c:v>
                </c:pt>
                <c:pt idx="48">
                  <c:v>1625125</c:v>
                </c:pt>
                <c:pt idx="49">
                  <c:v>4824045</c:v>
                </c:pt>
                <c:pt idx="50">
                  <c:v>444614</c:v>
                </c:pt>
                <c:pt idx="51">
                  <c:v>3392179</c:v>
                </c:pt>
              </c:numCache>
            </c:numRef>
          </c:val>
          <c:smooth val="0"/>
        </c:ser>
        <c:dLbls>
          <c:showLegendKey val="0"/>
          <c:showVal val="0"/>
          <c:showCatName val="0"/>
          <c:showSerName val="0"/>
          <c:showPercent val="0"/>
          <c:showBubbleSize val="0"/>
        </c:dLbls>
        <c:marker val="1"/>
        <c:smooth val="0"/>
        <c:axId val="35506048"/>
        <c:axId val="35524608"/>
      </c:lineChart>
      <c:lineChart>
        <c:grouping val="stacked"/>
        <c:varyColors val="0"/>
        <c:ser>
          <c:idx val="3"/>
          <c:order val="3"/>
          <c:tx>
            <c:strRef>
              <c:f>Sheet2!$F$2</c:f>
              <c:strCache>
                <c:ptCount val="1"/>
                <c:pt idx="0">
                  <c:v>MOE 2012</c:v>
                </c:pt>
              </c:strCache>
            </c:strRef>
          </c:tx>
          <c:val>
            <c:numRef>
              <c:f>Sheet2!$F$3:$F$54</c:f>
              <c:numCache>
                <c:formatCode>_(* #,##0_);_(* \(#,##0\);_(* "-"??_);_(@_)</c:formatCode>
                <c:ptCount val="52"/>
                <c:pt idx="0">
                  <c:v>21464</c:v>
                </c:pt>
                <c:pt idx="1">
                  <c:v>8741</c:v>
                </c:pt>
                <c:pt idx="2">
                  <c:v>32185.000000000004</c:v>
                </c:pt>
                <c:pt idx="3">
                  <c:v>16841</c:v>
                </c:pt>
                <c:pt idx="4">
                  <c:v>67939</c:v>
                </c:pt>
                <c:pt idx="5">
                  <c:v>21752</c:v>
                </c:pt>
                <c:pt idx="6">
                  <c:v>16187.999999999998</c:v>
                </c:pt>
                <c:pt idx="7">
                  <c:v>9177</c:v>
                </c:pt>
                <c:pt idx="8">
                  <c:v>6225</c:v>
                </c:pt>
                <c:pt idx="9">
                  <c:v>49245</c:v>
                </c:pt>
                <c:pt idx="10">
                  <c:v>34188</c:v>
                </c:pt>
                <c:pt idx="11">
                  <c:v>10466</c:v>
                </c:pt>
                <c:pt idx="12">
                  <c:v>12998</c:v>
                </c:pt>
                <c:pt idx="13">
                  <c:v>31714</c:v>
                </c:pt>
                <c:pt idx="14">
                  <c:v>26865</c:v>
                </c:pt>
                <c:pt idx="15">
                  <c:v>14093</c:v>
                </c:pt>
                <c:pt idx="16">
                  <c:v>16878</c:v>
                </c:pt>
                <c:pt idx="17">
                  <c:v>15304</c:v>
                </c:pt>
                <c:pt idx="18">
                  <c:v>21791</c:v>
                </c:pt>
                <c:pt idx="19">
                  <c:v>9895</c:v>
                </c:pt>
                <c:pt idx="20">
                  <c:v>21604</c:v>
                </c:pt>
                <c:pt idx="21">
                  <c:v>19793</c:v>
                </c:pt>
                <c:pt idx="22">
                  <c:v>24803</c:v>
                </c:pt>
                <c:pt idx="23">
                  <c:v>18312</c:v>
                </c:pt>
                <c:pt idx="24">
                  <c:v>17940</c:v>
                </c:pt>
                <c:pt idx="25">
                  <c:v>21306</c:v>
                </c:pt>
                <c:pt idx="26">
                  <c:v>8669</c:v>
                </c:pt>
                <c:pt idx="27">
                  <c:v>9074</c:v>
                </c:pt>
                <c:pt idx="28">
                  <c:v>21984</c:v>
                </c:pt>
                <c:pt idx="29">
                  <c:v>9730</c:v>
                </c:pt>
                <c:pt idx="30">
                  <c:v>23298</c:v>
                </c:pt>
                <c:pt idx="31">
                  <c:v>11461</c:v>
                </c:pt>
                <c:pt idx="32">
                  <c:v>34343</c:v>
                </c:pt>
                <c:pt idx="33">
                  <c:v>27074</c:v>
                </c:pt>
                <c:pt idx="34">
                  <c:v>6361</c:v>
                </c:pt>
                <c:pt idx="35">
                  <c:v>29715</c:v>
                </c:pt>
                <c:pt idx="36">
                  <c:v>14635</c:v>
                </c:pt>
                <c:pt idx="37">
                  <c:v>19251</c:v>
                </c:pt>
                <c:pt idx="38">
                  <c:v>28998</c:v>
                </c:pt>
                <c:pt idx="39">
                  <c:v>9890</c:v>
                </c:pt>
                <c:pt idx="40">
                  <c:v>20572</c:v>
                </c:pt>
                <c:pt idx="41">
                  <c:v>7752</c:v>
                </c:pt>
                <c:pt idx="42">
                  <c:v>24470</c:v>
                </c:pt>
                <c:pt idx="43">
                  <c:v>60947</c:v>
                </c:pt>
                <c:pt idx="44">
                  <c:v>16852</c:v>
                </c:pt>
                <c:pt idx="45">
                  <c:v>5326</c:v>
                </c:pt>
                <c:pt idx="46">
                  <c:v>25550</c:v>
                </c:pt>
                <c:pt idx="47">
                  <c:v>25225</c:v>
                </c:pt>
                <c:pt idx="48">
                  <c:v>11785</c:v>
                </c:pt>
                <c:pt idx="49">
                  <c:v>15530</c:v>
                </c:pt>
                <c:pt idx="50">
                  <c:v>7512</c:v>
                </c:pt>
                <c:pt idx="51">
                  <c:v>12125</c:v>
                </c:pt>
              </c:numCache>
            </c:numRef>
          </c:val>
          <c:smooth val="0"/>
        </c:ser>
        <c:ser>
          <c:idx val="4"/>
          <c:order val="4"/>
          <c:tx>
            <c:strRef>
              <c:f>Sheet2!$G$2</c:f>
              <c:strCache>
                <c:ptCount val="1"/>
                <c:pt idx="0">
                  <c:v>MOE 2011</c:v>
                </c:pt>
              </c:strCache>
            </c:strRef>
          </c:tx>
          <c:val>
            <c:numRef>
              <c:f>Sheet2!$G$3:$G$54</c:f>
              <c:numCache>
                <c:formatCode>_(* #,##0_);_(* \(#,##0\);_(* "-"??_);_(@_)</c:formatCode>
                <c:ptCount val="52"/>
                <c:pt idx="0">
                  <c:v>22751</c:v>
                </c:pt>
                <c:pt idx="1">
                  <c:v>8892</c:v>
                </c:pt>
                <c:pt idx="2">
                  <c:v>39045</c:v>
                </c:pt>
                <c:pt idx="3">
                  <c:v>18606</c:v>
                </c:pt>
                <c:pt idx="4">
                  <c:v>71183</c:v>
                </c:pt>
                <c:pt idx="5">
                  <c:v>22888</c:v>
                </c:pt>
                <c:pt idx="6">
                  <c:v>16755</c:v>
                </c:pt>
                <c:pt idx="7">
                  <c:v>8584</c:v>
                </c:pt>
                <c:pt idx="8">
                  <c:v>6701</c:v>
                </c:pt>
                <c:pt idx="9">
                  <c:v>59355</c:v>
                </c:pt>
                <c:pt idx="10">
                  <c:v>40769</c:v>
                </c:pt>
                <c:pt idx="11">
                  <c:v>10743</c:v>
                </c:pt>
                <c:pt idx="12">
                  <c:v>13188</c:v>
                </c:pt>
                <c:pt idx="13">
                  <c:v>31383</c:v>
                </c:pt>
                <c:pt idx="14">
                  <c:v>24180</c:v>
                </c:pt>
                <c:pt idx="15">
                  <c:v>16682</c:v>
                </c:pt>
                <c:pt idx="16">
                  <c:v>15236</c:v>
                </c:pt>
                <c:pt idx="17">
                  <c:v>19523</c:v>
                </c:pt>
                <c:pt idx="18">
                  <c:v>18789</c:v>
                </c:pt>
                <c:pt idx="19">
                  <c:v>10400</c:v>
                </c:pt>
                <c:pt idx="20">
                  <c:v>20478</c:v>
                </c:pt>
                <c:pt idx="21">
                  <c:v>20357</c:v>
                </c:pt>
                <c:pt idx="22">
                  <c:v>29076</c:v>
                </c:pt>
                <c:pt idx="23">
                  <c:v>20788</c:v>
                </c:pt>
                <c:pt idx="24">
                  <c:v>16620</c:v>
                </c:pt>
                <c:pt idx="25">
                  <c:v>26160</c:v>
                </c:pt>
                <c:pt idx="26">
                  <c:v>8593</c:v>
                </c:pt>
                <c:pt idx="27">
                  <c:v>11978</c:v>
                </c:pt>
                <c:pt idx="28">
                  <c:v>23272</c:v>
                </c:pt>
                <c:pt idx="29">
                  <c:v>9064</c:v>
                </c:pt>
                <c:pt idx="30">
                  <c:v>21158</c:v>
                </c:pt>
                <c:pt idx="31">
                  <c:v>15690</c:v>
                </c:pt>
                <c:pt idx="32">
                  <c:v>37016</c:v>
                </c:pt>
                <c:pt idx="33">
                  <c:v>36924</c:v>
                </c:pt>
                <c:pt idx="34">
                  <c:v>6503</c:v>
                </c:pt>
                <c:pt idx="35">
                  <c:v>32087.000000000004</c:v>
                </c:pt>
                <c:pt idx="36">
                  <c:v>15209</c:v>
                </c:pt>
                <c:pt idx="37">
                  <c:v>20096</c:v>
                </c:pt>
                <c:pt idx="38">
                  <c:v>27780</c:v>
                </c:pt>
                <c:pt idx="39">
                  <c:v>8645</c:v>
                </c:pt>
                <c:pt idx="40">
                  <c:v>25459</c:v>
                </c:pt>
                <c:pt idx="41">
                  <c:v>7824</c:v>
                </c:pt>
                <c:pt idx="42">
                  <c:v>29750</c:v>
                </c:pt>
                <c:pt idx="43">
                  <c:v>65489.999999999993</c:v>
                </c:pt>
                <c:pt idx="44">
                  <c:v>19215</c:v>
                </c:pt>
                <c:pt idx="45">
                  <c:v>5021</c:v>
                </c:pt>
                <c:pt idx="46">
                  <c:v>30962</c:v>
                </c:pt>
                <c:pt idx="47">
                  <c:v>27197</c:v>
                </c:pt>
                <c:pt idx="48">
                  <c:v>9854</c:v>
                </c:pt>
                <c:pt idx="49">
                  <c:v>18735</c:v>
                </c:pt>
                <c:pt idx="50">
                  <c:v>7194</c:v>
                </c:pt>
                <c:pt idx="51">
                  <c:v>12450</c:v>
                </c:pt>
              </c:numCache>
            </c:numRef>
          </c:val>
          <c:smooth val="0"/>
        </c:ser>
        <c:ser>
          <c:idx val="5"/>
          <c:order val="5"/>
          <c:tx>
            <c:strRef>
              <c:f>Sheet2!$H$2</c:f>
              <c:strCache>
                <c:ptCount val="1"/>
                <c:pt idx="0">
                  <c:v>MOE 2010</c:v>
                </c:pt>
              </c:strCache>
            </c:strRef>
          </c:tx>
          <c:val>
            <c:numRef>
              <c:f>Sheet2!$H$3:$H$54</c:f>
              <c:numCache>
                <c:formatCode>_(* #,##0_);_(* \(#,##0\);_(* "-"??_);_(@_)</c:formatCode>
                <c:ptCount val="52"/>
                <c:pt idx="0">
                  <c:v>21708</c:v>
                </c:pt>
                <c:pt idx="1">
                  <c:v>7596</c:v>
                </c:pt>
                <c:pt idx="2">
                  <c:v>35057</c:v>
                </c:pt>
                <c:pt idx="3">
                  <c:v>18627</c:v>
                </c:pt>
                <c:pt idx="4">
                  <c:v>71574</c:v>
                </c:pt>
                <c:pt idx="5">
                  <c:v>25546</c:v>
                </c:pt>
                <c:pt idx="6">
                  <c:v>16358</c:v>
                </c:pt>
                <c:pt idx="7">
                  <c:v>9145</c:v>
                </c:pt>
                <c:pt idx="8">
                  <c:v>8281</c:v>
                </c:pt>
                <c:pt idx="9">
                  <c:v>45602</c:v>
                </c:pt>
                <c:pt idx="10">
                  <c:v>37393</c:v>
                </c:pt>
                <c:pt idx="11">
                  <c:v>10422</c:v>
                </c:pt>
                <c:pt idx="12">
                  <c:v>12606</c:v>
                </c:pt>
                <c:pt idx="13">
                  <c:v>32636.000000000004</c:v>
                </c:pt>
                <c:pt idx="14">
                  <c:v>24897</c:v>
                </c:pt>
                <c:pt idx="15">
                  <c:v>15158</c:v>
                </c:pt>
                <c:pt idx="16">
                  <c:v>17752</c:v>
                </c:pt>
                <c:pt idx="17">
                  <c:v>20337</c:v>
                </c:pt>
                <c:pt idx="18">
                  <c:v>25103</c:v>
                </c:pt>
                <c:pt idx="19">
                  <c:v>8034.0000000000009</c:v>
                </c:pt>
                <c:pt idx="20">
                  <c:v>22981</c:v>
                </c:pt>
                <c:pt idx="21">
                  <c:v>23686</c:v>
                </c:pt>
                <c:pt idx="22">
                  <c:v>29394</c:v>
                </c:pt>
                <c:pt idx="23">
                  <c:v>17843</c:v>
                </c:pt>
                <c:pt idx="24">
                  <c:v>16977</c:v>
                </c:pt>
                <c:pt idx="25">
                  <c:v>23164</c:v>
                </c:pt>
                <c:pt idx="26">
                  <c:v>7063</c:v>
                </c:pt>
                <c:pt idx="27">
                  <c:v>11336</c:v>
                </c:pt>
                <c:pt idx="28">
                  <c:v>22983</c:v>
                </c:pt>
                <c:pt idx="29">
                  <c:v>9822</c:v>
                </c:pt>
                <c:pt idx="30">
                  <c:v>25935</c:v>
                </c:pt>
                <c:pt idx="31">
                  <c:v>14043</c:v>
                </c:pt>
                <c:pt idx="32">
                  <c:v>41292</c:v>
                </c:pt>
                <c:pt idx="33">
                  <c:v>29580</c:v>
                </c:pt>
                <c:pt idx="34">
                  <c:v>6833</c:v>
                </c:pt>
                <c:pt idx="35">
                  <c:v>23258</c:v>
                </c:pt>
                <c:pt idx="36">
                  <c:v>21363</c:v>
                </c:pt>
                <c:pt idx="37">
                  <c:v>20156</c:v>
                </c:pt>
                <c:pt idx="38">
                  <c:v>29699</c:v>
                </c:pt>
                <c:pt idx="39">
                  <c:v>9035</c:v>
                </c:pt>
                <c:pt idx="40">
                  <c:v>23788</c:v>
                </c:pt>
                <c:pt idx="41">
                  <c:v>6027</c:v>
                </c:pt>
                <c:pt idx="42">
                  <c:v>24505</c:v>
                </c:pt>
                <c:pt idx="43">
                  <c:v>52416</c:v>
                </c:pt>
                <c:pt idx="44">
                  <c:v>18397</c:v>
                </c:pt>
                <c:pt idx="45">
                  <c:v>5691</c:v>
                </c:pt>
                <c:pt idx="46">
                  <c:v>28251</c:v>
                </c:pt>
                <c:pt idx="47">
                  <c:v>26926</c:v>
                </c:pt>
                <c:pt idx="48">
                  <c:v>9824</c:v>
                </c:pt>
                <c:pt idx="49">
                  <c:v>20412</c:v>
                </c:pt>
                <c:pt idx="50">
                  <c:v>8794</c:v>
                </c:pt>
                <c:pt idx="51">
                  <c:v>13112</c:v>
                </c:pt>
              </c:numCache>
            </c:numRef>
          </c:val>
          <c:smooth val="0"/>
        </c:ser>
        <c:dLbls>
          <c:showLegendKey val="0"/>
          <c:showVal val="0"/>
          <c:showCatName val="0"/>
          <c:showSerName val="0"/>
          <c:showPercent val="0"/>
          <c:showBubbleSize val="0"/>
        </c:dLbls>
        <c:marker val="1"/>
        <c:smooth val="0"/>
        <c:axId val="35532800"/>
        <c:axId val="35526528"/>
      </c:lineChart>
      <c:catAx>
        <c:axId val="35506048"/>
        <c:scaling>
          <c:orientation val="minMax"/>
        </c:scaling>
        <c:delete val="0"/>
        <c:axPos val="b"/>
        <c:minorGridlines/>
        <c:title>
          <c:tx>
            <c:rich>
              <a:bodyPr/>
              <a:lstStyle/>
              <a:p>
                <a:pPr>
                  <a:defRPr/>
                </a:pPr>
                <a:r>
                  <a:rPr lang="en-US" b="1"/>
                  <a:t>Estimate</a:t>
                </a:r>
                <a:r>
                  <a:rPr lang="en-US" b="1" baseline="0"/>
                  <a:t> Population</a:t>
                </a:r>
                <a:endParaRPr lang="en-US" b="1"/>
              </a:p>
            </c:rich>
          </c:tx>
          <c:layout>
            <c:manualLayout>
              <c:xMode val="edge"/>
              <c:yMode val="edge"/>
              <c:x val="1.0684853651605564E-3"/>
              <c:y val="0.8663340004114688"/>
            </c:manualLayout>
          </c:layout>
          <c:overlay val="0"/>
        </c:title>
        <c:majorTickMark val="out"/>
        <c:minorTickMark val="none"/>
        <c:tickLblPos val="nextTo"/>
        <c:crossAx val="35524608"/>
        <c:crosses val="autoZero"/>
        <c:auto val="1"/>
        <c:lblAlgn val="ctr"/>
        <c:lblOffset val="100"/>
        <c:noMultiLvlLbl val="0"/>
      </c:catAx>
      <c:valAx>
        <c:axId val="35524608"/>
        <c:scaling>
          <c:logBase val="10"/>
          <c:orientation val="minMax"/>
          <c:min val="1000"/>
        </c:scaling>
        <c:delete val="0"/>
        <c:axPos val="l"/>
        <c:majorGridlines/>
        <c:numFmt formatCode="_(* #,##0_);_(* \(#,##0\);_(* &quot;-&quot;??_);_(@_)" sourceLinked="1"/>
        <c:majorTickMark val="out"/>
        <c:minorTickMark val="none"/>
        <c:tickLblPos val="nextTo"/>
        <c:crossAx val="35506048"/>
        <c:crosses val="autoZero"/>
        <c:crossBetween val="between"/>
        <c:minorUnit val="100"/>
        <c:dispUnits>
          <c:builtInUnit val="thousands"/>
          <c:dispUnitsLbl>
            <c:layout/>
          </c:dispUnitsLbl>
        </c:dispUnits>
      </c:valAx>
      <c:valAx>
        <c:axId val="35526528"/>
        <c:scaling>
          <c:orientation val="minMax"/>
        </c:scaling>
        <c:delete val="0"/>
        <c:axPos val="r"/>
        <c:numFmt formatCode="_(* #,##0_);_(* \(#,##0\);_(* &quot;-&quot;??_);_(@_)" sourceLinked="1"/>
        <c:majorTickMark val="out"/>
        <c:minorTickMark val="none"/>
        <c:tickLblPos val="nextTo"/>
        <c:crossAx val="35532800"/>
        <c:crosses val="max"/>
        <c:crossBetween val="between"/>
        <c:dispUnits>
          <c:builtInUnit val="thousands"/>
          <c:dispUnitsLbl>
            <c:layout/>
          </c:dispUnitsLbl>
        </c:dispUnits>
      </c:valAx>
      <c:catAx>
        <c:axId val="35532800"/>
        <c:scaling>
          <c:orientation val="minMax"/>
        </c:scaling>
        <c:delete val="0"/>
        <c:axPos val="t"/>
        <c:title>
          <c:tx>
            <c:rich>
              <a:bodyPr/>
              <a:lstStyle/>
              <a:p>
                <a:pPr>
                  <a:defRPr/>
                </a:pPr>
                <a:r>
                  <a:rPr lang="en-US" b="1"/>
                  <a:t>MOE +/-</a:t>
                </a:r>
              </a:p>
            </c:rich>
          </c:tx>
          <c:layout>
            <c:manualLayout>
              <c:xMode val="edge"/>
              <c:yMode val="edge"/>
              <c:x val="0.94644496803628442"/>
              <c:y val="0.66191607284243859"/>
            </c:manualLayout>
          </c:layout>
          <c:overlay val="0"/>
        </c:title>
        <c:majorTickMark val="none"/>
        <c:minorTickMark val="none"/>
        <c:tickLblPos val="none"/>
        <c:crossAx val="35526528"/>
        <c:crosses val="max"/>
        <c:auto val="1"/>
        <c:lblAlgn val="ctr"/>
        <c:lblOffset val="100"/>
        <c:noMultiLvlLbl val="0"/>
      </c:catAx>
    </c:plotArea>
    <c:legend>
      <c:legendPos val="b"/>
      <c:layout>
        <c:manualLayout>
          <c:xMode val="edge"/>
          <c:yMode val="edge"/>
          <c:x val="0.15828440882229874"/>
          <c:y val="0.93956321968067535"/>
          <c:w val="0.68002103317647955"/>
          <c:h val="5.7269717769839343E-2"/>
        </c:manualLayout>
      </c:layout>
      <c:overlay val="0"/>
      <c:spPr>
        <a:effectLst>
          <a:outerShdw blurRad="952500" dist="2540000" dir="17700000" sx="151000" sy="151000" algn="ctr" rotWithShape="0">
            <a:srgbClr val="000000">
              <a:alpha val="86000"/>
            </a:srgbClr>
          </a:outerShdw>
        </a:effectLst>
      </c:spPr>
    </c:legend>
    <c:plotVisOnly val="1"/>
    <c:dispBlanksAs val="zero"/>
    <c:showDLblsOverMax val="0"/>
  </c:chart>
  <c:txPr>
    <a:bodyPr/>
    <a:lstStyle/>
    <a:p>
      <a:pPr>
        <a:defRPr b="0" i="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a:pPr>
            <a:r>
              <a:rPr lang="en-US"/>
              <a:t>Estimate</a:t>
            </a:r>
            <a:r>
              <a:rPr lang="en-US" baseline="0"/>
              <a:t> Population statewise</a:t>
            </a:r>
          </a:p>
        </c:rich>
      </c:tx>
      <c:layout>
        <c:manualLayout>
          <c:xMode val="edge"/>
          <c:yMode val="edge"/>
          <c:x val="0.8081909160892996"/>
          <c:y val="0.19223983220988597"/>
        </c:manualLayout>
      </c:layout>
      <c:overlay val="1"/>
      <c:spPr>
        <a:noFill/>
      </c:spPr>
    </c:title>
    <c:autoTitleDeleted val="0"/>
    <c:plotArea>
      <c:layout>
        <c:manualLayout>
          <c:layoutTarget val="inner"/>
          <c:xMode val="edge"/>
          <c:yMode val="edge"/>
          <c:x val="0.25711652626962778"/>
          <c:y val="4.9234116675121627E-3"/>
          <c:w val="0.68726477372146666"/>
          <c:h val="0.95934453202453418"/>
        </c:manualLayout>
      </c:layout>
      <c:barChart>
        <c:barDir val="bar"/>
        <c:grouping val="clustered"/>
        <c:varyColors val="0"/>
        <c:ser>
          <c:idx val="0"/>
          <c:order val="0"/>
          <c:tx>
            <c:strRef>
              <c:f>Sheet3!$B$1</c:f>
              <c:strCache>
                <c:ptCount val="1"/>
                <c:pt idx="0">
                  <c:v>Estimate 2012</c:v>
                </c:pt>
              </c:strCache>
            </c:strRef>
          </c:tx>
          <c:invertIfNegative val="0"/>
          <c:cat>
            <c:strRef>
              <c:f>Sheet3!$A$3:$A$53</c:f>
              <c:strCache>
                <c:ptCount val="51"/>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strCache>
            </c:strRef>
          </c:cat>
          <c:val>
            <c:numRef>
              <c:f>Sheet3!$B$3:$B$53</c:f>
              <c:numCache>
                <c:formatCode>_(* #,##0_);_(* \(#,##0\);_(* "-"??_);_(@_)</c:formatCode>
                <c:ptCount val="51"/>
                <c:pt idx="0">
                  <c:v>4764428</c:v>
                </c:pt>
                <c:pt idx="1">
                  <c:v>721186</c:v>
                </c:pt>
                <c:pt idx="2">
                  <c:v>6468907</c:v>
                </c:pt>
                <c:pt idx="3">
                  <c:v>2912680</c:v>
                </c:pt>
                <c:pt idx="4">
                  <c:v>37572738</c:v>
                </c:pt>
                <c:pt idx="5">
                  <c:v>5123944</c:v>
                </c:pt>
                <c:pt idx="6">
                  <c:v>3555319</c:v>
                </c:pt>
                <c:pt idx="7">
                  <c:v>906576</c:v>
                </c:pt>
                <c:pt idx="8">
                  <c:v>624847</c:v>
                </c:pt>
                <c:pt idx="9">
                  <c:v>19114620</c:v>
                </c:pt>
                <c:pt idx="10">
                  <c:v>9796547</c:v>
                </c:pt>
                <c:pt idx="11">
                  <c:v>1374852</c:v>
                </c:pt>
                <c:pt idx="12">
                  <c:v>1573036</c:v>
                </c:pt>
                <c:pt idx="13">
                  <c:v>12725119</c:v>
                </c:pt>
                <c:pt idx="14">
                  <c:v>6457067</c:v>
                </c:pt>
                <c:pt idx="15">
                  <c:v>3035469</c:v>
                </c:pt>
                <c:pt idx="16">
                  <c:v>2848708</c:v>
                </c:pt>
                <c:pt idx="17">
                  <c:v>4328626</c:v>
                </c:pt>
                <c:pt idx="18">
                  <c:v>4545914</c:v>
                </c:pt>
                <c:pt idx="19">
                  <c:v>1315586</c:v>
                </c:pt>
                <c:pt idx="20">
                  <c:v>5816472</c:v>
                </c:pt>
                <c:pt idx="21">
                  <c:v>6580641</c:v>
                </c:pt>
                <c:pt idx="22">
                  <c:v>9778980</c:v>
                </c:pt>
                <c:pt idx="23">
                  <c:v>5315228</c:v>
                </c:pt>
                <c:pt idx="24">
                  <c:v>2947696</c:v>
                </c:pt>
                <c:pt idx="25">
                  <c:v>5951913</c:v>
                </c:pt>
                <c:pt idx="26">
                  <c:v>995544</c:v>
                </c:pt>
                <c:pt idx="27">
                  <c:v>1829420</c:v>
                </c:pt>
                <c:pt idx="28">
                  <c:v>2725280</c:v>
                </c:pt>
                <c:pt idx="29">
                  <c:v>1309203</c:v>
                </c:pt>
                <c:pt idx="30">
                  <c:v>8772744</c:v>
                </c:pt>
                <c:pt idx="31">
                  <c:v>2060594.9999999998</c:v>
                </c:pt>
                <c:pt idx="32">
                  <c:v>19352153</c:v>
                </c:pt>
                <c:pt idx="33">
                  <c:v>9640490</c:v>
                </c:pt>
                <c:pt idx="34">
                  <c:v>689838</c:v>
                </c:pt>
                <c:pt idx="35">
                  <c:v>11414635</c:v>
                </c:pt>
                <c:pt idx="36">
                  <c:v>3762311</c:v>
                </c:pt>
                <c:pt idx="37">
                  <c:v>3857465</c:v>
                </c:pt>
                <c:pt idx="38">
                  <c:v>12630082</c:v>
                </c:pt>
                <c:pt idx="39">
                  <c:v>1040527</c:v>
                </c:pt>
                <c:pt idx="40">
                  <c:v>4668886</c:v>
                </c:pt>
                <c:pt idx="41">
                  <c:v>821669</c:v>
                </c:pt>
                <c:pt idx="42">
                  <c:v>6378278</c:v>
                </c:pt>
                <c:pt idx="43">
                  <c:v>25711791</c:v>
                </c:pt>
                <c:pt idx="44">
                  <c:v>2805440</c:v>
                </c:pt>
                <c:pt idx="45">
                  <c:v>620224</c:v>
                </c:pt>
                <c:pt idx="46">
                  <c:v>8085389</c:v>
                </c:pt>
                <c:pt idx="47">
                  <c:v>6815763</c:v>
                </c:pt>
                <c:pt idx="48">
                  <c:v>1837518</c:v>
                </c:pt>
                <c:pt idx="49">
                  <c:v>5660677</c:v>
                </c:pt>
                <c:pt idx="50">
                  <c:v>569734</c:v>
                </c:pt>
              </c:numCache>
            </c:numRef>
          </c:val>
        </c:ser>
        <c:ser>
          <c:idx val="1"/>
          <c:order val="1"/>
          <c:tx>
            <c:strRef>
              <c:f>Sheet3!$C$1</c:f>
              <c:strCache>
                <c:ptCount val="1"/>
                <c:pt idx="0">
                  <c:v>Estimate 2011</c:v>
                </c:pt>
              </c:strCache>
            </c:strRef>
          </c:tx>
          <c:invertIfNegative val="0"/>
          <c:cat>
            <c:strRef>
              <c:f>Sheet3!$A$3:$A$53</c:f>
              <c:strCache>
                <c:ptCount val="51"/>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strCache>
            </c:strRef>
          </c:cat>
          <c:val>
            <c:numRef>
              <c:f>Sheet3!$C$3:$C$53</c:f>
              <c:numCache>
                <c:formatCode>_(* #,##0_);_(* \(#,##0\);_(* "-"??_);_(@_)</c:formatCode>
                <c:ptCount val="51"/>
                <c:pt idx="0">
                  <c:v>4745278</c:v>
                </c:pt>
                <c:pt idx="1">
                  <c:v>711962</c:v>
                </c:pt>
                <c:pt idx="2">
                  <c:v>6402301</c:v>
                </c:pt>
                <c:pt idx="3">
                  <c:v>2906632</c:v>
                </c:pt>
                <c:pt idx="4">
                  <c:v>37222678</c:v>
                </c:pt>
                <c:pt idx="5">
                  <c:v>5048443</c:v>
                </c:pt>
                <c:pt idx="6">
                  <c:v>3548667</c:v>
                </c:pt>
                <c:pt idx="7">
                  <c:v>897187</c:v>
                </c:pt>
                <c:pt idx="8">
                  <c:v>611608</c:v>
                </c:pt>
                <c:pt idx="9">
                  <c:v>18863948</c:v>
                </c:pt>
                <c:pt idx="10">
                  <c:v>9699859</c:v>
                </c:pt>
                <c:pt idx="11">
                  <c:v>1357806</c:v>
                </c:pt>
                <c:pt idx="12">
                  <c:v>1559637</c:v>
                </c:pt>
                <c:pt idx="13">
                  <c:v>12718402</c:v>
                </c:pt>
                <c:pt idx="14">
                  <c:v>6437155</c:v>
                </c:pt>
                <c:pt idx="15">
                  <c:v>3027718</c:v>
                </c:pt>
                <c:pt idx="16">
                  <c:v>2833584</c:v>
                </c:pt>
                <c:pt idx="17">
                  <c:v>4316297</c:v>
                </c:pt>
                <c:pt idx="18">
                  <c:v>4518629</c:v>
                </c:pt>
                <c:pt idx="19">
                  <c:v>1315833</c:v>
                </c:pt>
                <c:pt idx="20">
                  <c:v>5759087</c:v>
                </c:pt>
                <c:pt idx="21">
                  <c:v>6515057</c:v>
                </c:pt>
                <c:pt idx="22">
                  <c:v>9766574</c:v>
                </c:pt>
                <c:pt idx="23">
                  <c:v>5277329</c:v>
                </c:pt>
                <c:pt idx="24">
                  <c:v>2943021</c:v>
                </c:pt>
                <c:pt idx="25">
                  <c:v>5937896</c:v>
                </c:pt>
                <c:pt idx="26">
                  <c:v>987076</c:v>
                </c:pt>
                <c:pt idx="27">
                  <c:v>1817126</c:v>
                </c:pt>
                <c:pt idx="28">
                  <c:v>2688336</c:v>
                </c:pt>
                <c:pt idx="29">
                  <c:v>1305678</c:v>
                </c:pt>
                <c:pt idx="30">
                  <c:v>8719952</c:v>
                </c:pt>
                <c:pt idx="31">
                  <c:v>2055293.0000000002</c:v>
                </c:pt>
                <c:pt idx="32">
                  <c:v>19248685</c:v>
                </c:pt>
                <c:pt idx="33">
                  <c:v>9539412</c:v>
                </c:pt>
                <c:pt idx="34">
                  <c:v>675161</c:v>
                </c:pt>
                <c:pt idx="35">
                  <c:v>11418944</c:v>
                </c:pt>
                <c:pt idx="36">
                  <c:v>3742698</c:v>
                </c:pt>
                <c:pt idx="37">
                  <c:v>3828714</c:v>
                </c:pt>
                <c:pt idx="38">
                  <c:v>12610486</c:v>
                </c:pt>
                <c:pt idx="39">
                  <c:v>1040021.9999999999</c:v>
                </c:pt>
                <c:pt idx="40">
                  <c:v>4624180</c:v>
                </c:pt>
                <c:pt idx="41">
                  <c:v>814175</c:v>
                </c:pt>
                <c:pt idx="42">
                  <c:v>6333466</c:v>
                </c:pt>
                <c:pt idx="43">
                  <c:v>25327104</c:v>
                </c:pt>
                <c:pt idx="44">
                  <c:v>2769627</c:v>
                </c:pt>
                <c:pt idx="45">
                  <c:v>621354</c:v>
                </c:pt>
                <c:pt idx="46">
                  <c:v>7996552</c:v>
                </c:pt>
                <c:pt idx="47">
                  <c:v>6748474</c:v>
                </c:pt>
                <c:pt idx="48">
                  <c:v>1836614</c:v>
                </c:pt>
                <c:pt idx="49">
                  <c:v>5647213</c:v>
                </c:pt>
                <c:pt idx="50">
                  <c:v>561389</c:v>
                </c:pt>
              </c:numCache>
            </c:numRef>
          </c:val>
        </c:ser>
        <c:ser>
          <c:idx val="2"/>
          <c:order val="2"/>
          <c:tx>
            <c:strRef>
              <c:f>Sheet3!$D$1</c:f>
              <c:strCache>
                <c:ptCount val="1"/>
                <c:pt idx="0">
                  <c:v>Estimate 2010</c:v>
                </c:pt>
              </c:strCache>
            </c:strRef>
          </c:tx>
          <c:invertIfNegative val="0"/>
          <c:cat>
            <c:strRef>
              <c:f>Sheet3!$A$3:$A$53</c:f>
              <c:strCache>
                <c:ptCount val="51"/>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strCache>
            </c:strRef>
          </c:cat>
          <c:val>
            <c:numRef>
              <c:f>Sheet3!$D$3:$D$53</c:f>
              <c:numCache>
                <c:formatCode>_(* #,##0_);_(* \(#,##0\);_(* "-"??_);_(@_)</c:formatCode>
                <c:ptCount val="51"/>
                <c:pt idx="0">
                  <c:v>4729509</c:v>
                </c:pt>
                <c:pt idx="1">
                  <c:v>702974</c:v>
                </c:pt>
                <c:pt idx="2">
                  <c:v>6332786</c:v>
                </c:pt>
                <c:pt idx="3">
                  <c:v>2888304</c:v>
                </c:pt>
                <c:pt idx="4">
                  <c:v>36907897</c:v>
                </c:pt>
                <c:pt idx="5">
                  <c:v>4988190</c:v>
                </c:pt>
                <c:pt idx="6">
                  <c:v>3541146</c:v>
                </c:pt>
                <c:pt idx="7">
                  <c:v>889812</c:v>
                </c:pt>
                <c:pt idx="8">
                  <c:v>596747</c:v>
                </c:pt>
                <c:pt idx="9">
                  <c:v>18647600</c:v>
                </c:pt>
                <c:pt idx="10">
                  <c:v>9587237</c:v>
                </c:pt>
                <c:pt idx="11">
                  <c:v>1346274</c:v>
                </c:pt>
                <c:pt idx="12">
                  <c:v>1550967</c:v>
                </c:pt>
                <c:pt idx="13">
                  <c:v>12680126</c:v>
                </c:pt>
                <c:pt idx="14">
                  <c:v>6414862</c:v>
                </c:pt>
                <c:pt idx="15">
                  <c:v>3013053</c:v>
                </c:pt>
                <c:pt idx="16">
                  <c:v>2820894</c:v>
                </c:pt>
                <c:pt idx="17">
                  <c:v>4296639</c:v>
                </c:pt>
                <c:pt idx="18">
                  <c:v>4483529</c:v>
                </c:pt>
                <c:pt idx="19">
                  <c:v>1313902</c:v>
                </c:pt>
                <c:pt idx="20">
                  <c:v>5716785</c:v>
                </c:pt>
                <c:pt idx="21">
                  <c:v>6489250</c:v>
                </c:pt>
                <c:pt idx="22">
                  <c:v>9762127</c:v>
                </c:pt>
                <c:pt idx="23">
                  <c:v>5244256</c:v>
                </c:pt>
                <c:pt idx="24">
                  <c:v>2931228</c:v>
                </c:pt>
                <c:pt idx="25">
                  <c:v>5920858</c:v>
                </c:pt>
                <c:pt idx="26">
                  <c:v>978507</c:v>
                </c:pt>
                <c:pt idx="27">
                  <c:v>1802697</c:v>
                </c:pt>
                <c:pt idx="28">
                  <c:v>2667364</c:v>
                </c:pt>
                <c:pt idx="29">
                  <c:v>1303865</c:v>
                </c:pt>
                <c:pt idx="30">
                  <c:v>8709933</c:v>
                </c:pt>
                <c:pt idx="31">
                  <c:v>2039549</c:v>
                </c:pt>
                <c:pt idx="32">
                  <c:v>19171916</c:v>
                </c:pt>
                <c:pt idx="33">
                  <c:v>9443000</c:v>
                </c:pt>
                <c:pt idx="34">
                  <c:v>665654</c:v>
                </c:pt>
                <c:pt idx="35">
                  <c:v>11405101</c:v>
                </c:pt>
                <c:pt idx="36">
                  <c:v>3716264</c:v>
                </c:pt>
                <c:pt idx="37">
                  <c:v>3794008</c:v>
                </c:pt>
                <c:pt idx="38">
                  <c:v>12577555</c:v>
                </c:pt>
                <c:pt idx="39">
                  <c:v>1042240</c:v>
                </c:pt>
                <c:pt idx="40">
                  <c:v>4577399</c:v>
                </c:pt>
                <c:pt idx="41">
                  <c:v>805616</c:v>
                </c:pt>
                <c:pt idx="42">
                  <c:v>6282706</c:v>
                </c:pt>
                <c:pt idx="43">
                  <c:v>24899075</c:v>
                </c:pt>
                <c:pt idx="44">
                  <c:v>2724064</c:v>
                </c:pt>
                <c:pt idx="45">
                  <c:v>619363</c:v>
                </c:pt>
                <c:pt idx="46">
                  <c:v>7930773</c:v>
                </c:pt>
                <c:pt idx="47">
                  <c:v>6661321</c:v>
                </c:pt>
                <c:pt idx="48">
                  <c:v>1833535</c:v>
                </c:pt>
                <c:pt idx="49">
                  <c:v>5623196</c:v>
                </c:pt>
                <c:pt idx="50">
                  <c:v>556954</c:v>
                </c:pt>
              </c:numCache>
            </c:numRef>
          </c:val>
        </c:ser>
        <c:dLbls>
          <c:showLegendKey val="0"/>
          <c:showVal val="0"/>
          <c:showCatName val="0"/>
          <c:showSerName val="0"/>
          <c:showPercent val="0"/>
          <c:showBubbleSize val="0"/>
        </c:dLbls>
        <c:gapWidth val="150"/>
        <c:axId val="35654272"/>
        <c:axId val="35664256"/>
      </c:barChart>
      <c:catAx>
        <c:axId val="35654272"/>
        <c:scaling>
          <c:orientation val="minMax"/>
        </c:scaling>
        <c:delete val="0"/>
        <c:axPos val="l"/>
        <c:numFmt formatCode="General" sourceLinked="1"/>
        <c:majorTickMark val="out"/>
        <c:minorTickMark val="none"/>
        <c:tickLblPos val="nextTo"/>
        <c:spPr>
          <a:noFill/>
          <a:ln w="0">
            <a:solidFill>
              <a:schemeClr val="tx1"/>
            </a:solidFill>
          </a:ln>
          <a:effectLst>
            <a:outerShdw blurRad="127000" dist="76200" dir="11400000" sx="96000" sy="96000" algn="ctr" rotWithShape="0">
              <a:srgbClr val="000000">
                <a:alpha val="35000"/>
              </a:srgbClr>
            </a:outerShdw>
          </a:effectLst>
        </c:spPr>
        <c:txPr>
          <a:bodyPr rot="60000"/>
          <a:lstStyle/>
          <a:p>
            <a:pPr>
              <a:defRPr sz="700" u="sng" kern="600" cap="all" baseline="0"/>
            </a:pPr>
            <a:endParaRPr lang="en-US"/>
          </a:p>
        </c:txPr>
        <c:crossAx val="35664256"/>
        <c:crosses val="autoZero"/>
        <c:auto val="1"/>
        <c:lblAlgn val="ctr"/>
        <c:lblOffset val="100"/>
        <c:noMultiLvlLbl val="0"/>
      </c:catAx>
      <c:valAx>
        <c:axId val="35664256"/>
        <c:scaling>
          <c:orientation val="minMax"/>
        </c:scaling>
        <c:delete val="0"/>
        <c:axPos val="b"/>
        <c:majorGridlines>
          <c:spPr>
            <a:ln>
              <a:noFill/>
            </a:ln>
          </c:spPr>
        </c:majorGridlines>
        <c:numFmt formatCode="_(* #,##0_);_(* \(#,##0\);_(* &quot;-&quot;??_);_(@_)" sourceLinked="1"/>
        <c:majorTickMark val="out"/>
        <c:minorTickMark val="none"/>
        <c:tickLblPos val="nextTo"/>
        <c:crossAx val="35654272"/>
        <c:crosses val="autoZero"/>
        <c:crossBetween val="between"/>
      </c:valAx>
    </c:plotArea>
    <c:legend>
      <c:legendPos val="r"/>
      <c:layout>
        <c:manualLayout>
          <c:xMode val="edge"/>
          <c:yMode val="edge"/>
          <c:x val="0.26882845379988352"/>
          <c:y val="2.7216455274138612E-2"/>
          <c:w val="0.72819843247076799"/>
          <c:h val="4.866057733608613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[state-migration-data.xlsx]Sheet5!PivotTable1</c:name>
    <c:fmtId val="0"/>
  </c:pivotSource>
  <c:chart>
    <c:title>
      <c:tx>
        <c:rich>
          <a:bodyPr/>
          <a:lstStyle/>
          <a:p>
            <a:pPr>
              <a:defRPr/>
            </a:pPr>
            <a:r>
              <a:rPr lang="en-US" sz="1400" b="0" baseline="0"/>
              <a:t>States top from which the population migrated most</a:t>
            </a:r>
            <a:endParaRPr lang="en-US" sz="1400" b="0"/>
          </a:p>
        </c:rich>
      </c:tx>
      <c:layout>
        <c:manualLayout>
          <c:xMode val="edge"/>
          <c:yMode val="edge"/>
          <c:x val="0.29659438292138618"/>
          <c:y val="2.8450642143014568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s>
    <c:plotArea>
      <c:layout>
        <c:manualLayout>
          <c:layoutTarget val="inner"/>
          <c:xMode val="edge"/>
          <c:yMode val="edge"/>
          <c:x val="7.4566227349923506E-2"/>
          <c:y val="3.4997094828795254E-2"/>
          <c:w val="0.92543377265007654"/>
          <c:h val="0.62183166035543269"/>
        </c:manualLayout>
      </c:layout>
      <c:barChart>
        <c:barDir val="col"/>
        <c:grouping val="clustered"/>
        <c:varyColors val="0"/>
        <c:ser>
          <c:idx val="0"/>
          <c:order val="0"/>
          <c:tx>
            <c:strRef>
              <c:f>Sheet5!$B$3</c:f>
              <c:strCache>
                <c:ptCount val="1"/>
                <c:pt idx="0">
                  <c:v>Total</c:v>
                </c:pt>
              </c:strCache>
            </c:strRef>
          </c:tx>
          <c:invertIfNegative val="0"/>
          <c:cat>
            <c:strRef>
              <c:f>Sheet5!$A$4:$A$8</c:f>
              <c:strCache>
                <c:ptCount val="4"/>
                <c:pt idx="0">
                  <c:v>California</c:v>
                </c:pt>
                <c:pt idx="1">
                  <c:v>Florida</c:v>
                </c:pt>
                <c:pt idx="2">
                  <c:v>Minnesota</c:v>
                </c:pt>
                <c:pt idx="3">
                  <c:v>Texas</c:v>
                </c:pt>
              </c:strCache>
            </c:strRef>
          </c:cat>
          <c:val>
            <c:numRef>
              <c:f>Sheet5!$B$4:$B$8</c:f>
              <c:numCache>
                <c:formatCode>General</c:formatCode>
                <c:ptCount val="4"/>
                <c:pt idx="0">
                  <c:v>6</c:v>
                </c:pt>
                <c:pt idx="1">
                  <c:v>9</c:v>
                </c:pt>
                <c:pt idx="2">
                  <c:v>3</c:v>
                </c:pt>
                <c:pt idx="3">
                  <c:v>6</c:v>
                </c:pt>
              </c:numCache>
            </c:numRef>
          </c:val>
        </c:ser>
        <c:dLbls>
          <c:showLegendKey val="0"/>
          <c:showVal val="0"/>
          <c:showCatName val="0"/>
          <c:showSerName val="0"/>
          <c:showPercent val="0"/>
          <c:showBubbleSize val="0"/>
        </c:dLbls>
        <c:gapWidth val="150"/>
        <c:axId val="56287232"/>
        <c:axId val="56288768"/>
      </c:barChart>
      <c:catAx>
        <c:axId val="56287232"/>
        <c:scaling>
          <c:orientation val="minMax"/>
        </c:scaling>
        <c:delete val="0"/>
        <c:axPos val="b"/>
        <c:majorTickMark val="out"/>
        <c:minorTickMark val="none"/>
        <c:tickLblPos val="nextTo"/>
        <c:spPr>
          <a:effectLst>
            <a:outerShdw blurRad="533400" dir="13500000" sx="89000" sy="89000" algn="ctr" rotWithShape="0">
              <a:srgbClr val="000000">
                <a:alpha val="45000"/>
              </a:srgbClr>
            </a:outerShdw>
          </a:effectLst>
        </c:spPr>
        <c:txPr>
          <a:bodyPr rot="-5400000" vert="horz"/>
          <a:lstStyle/>
          <a:p>
            <a:pPr>
              <a:defRPr/>
            </a:pPr>
            <a:endParaRPr lang="en-US"/>
          </a:p>
        </c:txPr>
        <c:crossAx val="56288768"/>
        <c:crosses val="autoZero"/>
        <c:auto val="0"/>
        <c:lblAlgn val="ctr"/>
        <c:lblOffset val="100"/>
        <c:noMultiLvlLbl val="0"/>
      </c:catAx>
      <c:valAx>
        <c:axId val="56288768"/>
        <c:scaling>
          <c:orientation val="minMax"/>
        </c:scaling>
        <c:delete val="0"/>
        <c:axPos val="l"/>
        <c:majorGridlines/>
        <c:numFmt formatCode="General" sourceLinked="1"/>
        <c:majorTickMark val="out"/>
        <c:minorTickMark val="none"/>
        <c:tickLblPos val="nextTo"/>
        <c:crossAx val="56287232"/>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Population1 Year &amp; Above</a:t>
            </a:r>
          </a:p>
        </c:rich>
      </c:tx>
      <c:layout/>
      <c:overlay val="1"/>
    </c:title>
    <c:autoTitleDeleted val="0"/>
    <c:plotArea>
      <c:layout>
        <c:manualLayout>
          <c:layoutTarget val="inner"/>
          <c:xMode val="edge"/>
          <c:yMode val="edge"/>
          <c:x val="7.002783601292939E-2"/>
          <c:y val="2.40730559567628E-2"/>
          <c:w val="0.87281470938127392"/>
          <c:h val="0.61891720635512282"/>
        </c:manualLayout>
      </c:layout>
      <c:barChart>
        <c:barDir val="col"/>
        <c:grouping val="clustered"/>
        <c:varyColors val="0"/>
        <c:ser>
          <c:idx val="0"/>
          <c:order val="0"/>
          <c:tx>
            <c:strRef>
              <c:f>Sheet1!$B$2</c:f>
              <c:strCache>
                <c:ptCount val="1"/>
                <c:pt idx="0">
                  <c:v>Estimate 2012</c:v>
                </c:pt>
              </c:strCache>
            </c:strRef>
          </c:tx>
          <c:spPr>
            <a:solidFill>
              <a:schemeClr val="accent4">
                <a:lumMod val="60000"/>
                <a:lumOff val="40000"/>
              </a:schemeClr>
            </a:solidFill>
          </c:spPr>
          <c:invertIfNegative val="0"/>
          <c:cat>
            <c:strRef>
              <c:f>Sheet1!$A$2:$A$54</c:f>
              <c:strCache>
                <c:ptCount val="53"/>
                <c:pt idx="0">
                  <c:v>United States</c:v>
                </c:pt>
                <c:pt idx="1">
                  <c:v>Alabama</c:v>
                </c:pt>
                <c:pt idx="2">
                  <c:v>Alaska</c:v>
                </c:pt>
                <c:pt idx="3">
                  <c:v>Arizona</c:v>
                </c:pt>
                <c:pt idx="4">
                  <c:v>Arkansas</c:v>
                </c:pt>
                <c:pt idx="5">
                  <c:v>California</c:v>
                </c:pt>
                <c:pt idx="6">
                  <c:v>Colorado</c:v>
                </c:pt>
                <c:pt idx="7">
                  <c:v>Connecticut</c:v>
                </c:pt>
                <c:pt idx="8">
                  <c:v>Delaware</c:v>
                </c:pt>
                <c:pt idx="9">
                  <c:v>District of Columbia </c:v>
                </c:pt>
                <c:pt idx="10">
                  <c:v>Florida</c:v>
                </c:pt>
                <c:pt idx="11">
                  <c:v>Georgia</c:v>
                </c:pt>
                <c:pt idx="12">
                  <c:v>Hawaii</c:v>
                </c:pt>
                <c:pt idx="13">
                  <c:v>Idaho</c:v>
                </c:pt>
                <c:pt idx="14">
                  <c:v>Illinois</c:v>
                </c:pt>
                <c:pt idx="15">
                  <c:v>Indiana</c:v>
                </c:pt>
                <c:pt idx="16">
                  <c:v>Iowa</c:v>
                </c:pt>
                <c:pt idx="17">
                  <c:v>Kansas</c:v>
                </c:pt>
                <c:pt idx="18">
                  <c:v>Kentucky</c:v>
                </c:pt>
                <c:pt idx="19">
                  <c:v>Louisiana</c:v>
                </c:pt>
                <c:pt idx="20">
                  <c:v>Maine</c:v>
                </c:pt>
                <c:pt idx="21">
                  <c:v>Maryland</c:v>
                </c:pt>
                <c:pt idx="22">
                  <c:v>Massachusetts</c:v>
                </c:pt>
                <c:pt idx="23">
                  <c:v>Michigan</c:v>
                </c:pt>
                <c:pt idx="24">
                  <c:v>Minnesota</c:v>
                </c:pt>
                <c:pt idx="25">
                  <c:v>Mississippi</c:v>
                </c:pt>
                <c:pt idx="26">
                  <c:v>Missouri</c:v>
                </c:pt>
                <c:pt idx="27">
                  <c:v>Montana</c:v>
                </c:pt>
                <c:pt idx="28">
                  <c:v>Nebraska</c:v>
                </c:pt>
                <c:pt idx="29">
                  <c:v>Nevada</c:v>
                </c:pt>
                <c:pt idx="30">
                  <c:v>New Hampshire</c:v>
                </c:pt>
                <c:pt idx="31">
                  <c:v>New Jersey</c:v>
                </c:pt>
                <c:pt idx="32">
                  <c:v>New Mexico</c:v>
                </c:pt>
                <c:pt idx="33">
                  <c:v>New York</c:v>
                </c:pt>
                <c:pt idx="34">
                  <c:v>North Carolina</c:v>
                </c:pt>
                <c:pt idx="35">
                  <c:v>North Dakota</c:v>
                </c:pt>
                <c:pt idx="36">
                  <c:v>Ohio</c:v>
                </c:pt>
                <c:pt idx="37">
                  <c:v>Oklahoma</c:v>
                </c:pt>
                <c:pt idx="38">
                  <c:v>Oregon</c:v>
                </c:pt>
                <c:pt idx="39">
                  <c:v>Pennsylvania</c:v>
                </c:pt>
                <c:pt idx="40">
                  <c:v>Rhode Island</c:v>
                </c:pt>
                <c:pt idx="41">
                  <c:v>South Carolina</c:v>
                </c:pt>
                <c:pt idx="42">
                  <c:v>South Dakota</c:v>
                </c:pt>
                <c:pt idx="43">
                  <c:v>Tennessee</c:v>
                </c:pt>
                <c:pt idx="44">
                  <c:v>Texas</c:v>
                </c:pt>
                <c:pt idx="45">
                  <c:v>Utah</c:v>
                </c:pt>
                <c:pt idx="46">
                  <c:v>Vermont</c:v>
                </c:pt>
                <c:pt idx="47">
                  <c:v>Virginia</c:v>
                </c:pt>
                <c:pt idx="48">
                  <c:v>Washington</c:v>
                </c:pt>
                <c:pt idx="49">
                  <c:v>West Virginia</c:v>
                </c:pt>
                <c:pt idx="50">
                  <c:v>Wisconsin</c:v>
                </c:pt>
                <c:pt idx="51">
                  <c:v>Wyoming</c:v>
                </c:pt>
                <c:pt idx="52">
                  <c:v>Puerto Rico</c:v>
                </c:pt>
              </c:strCache>
            </c:strRef>
          </c:cat>
          <c:val>
            <c:numRef>
              <c:f>Sheet1!$B$3:$B$54</c:f>
              <c:numCache>
                <c:formatCode>_(* #,##0_);_(* \(#,##0\);_(* "-"??_);_(@_)</c:formatCode>
                <c:ptCount val="52"/>
                <c:pt idx="0">
                  <c:v>4764428</c:v>
                </c:pt>
                <c:pt idx="1">
                  <c:v>721186</c:v>
                </c:pt>
                <c:pt idx="2">
                  <c:v>6468907</c:v>
                </c:pt>
                <c:pt idx="3">
                  <c:v>2912680</c:v>
                </c:pt>
                <c:pt idx="4">
                  <c:v>37572738</c:v>
                </c:pt>
                <c:pt idx="5">
                  <c:v>5123944</c:v>
                </c:pt>
                <c:pt idx="6">
                  <c:v>3555319</c:v>
                </c:pt>
                <c:pt idx="7">
                  <c:v>906576</c:v>
                </c:pt>
                <c:pt idx="8">
                  <c:v>624847</c:v>
                </c:pt>
                <c:pt idx="9">
                  <c:v>19114620</c:v>
                </c:pt>
                <c:pt idx="10">
                  <c:v>9796547</c:v>
                </c:pt>
                <c:pt idx="11">
                  <c:v>1374852</c:v>
                </c:pt>
                <c:pt idx="12">
                  <c:v>1573036</c:v>
                </c:pt>
                <c:pt idx="13">
                  <c:v>12725119</c:v>
                </c:pt>
                <c:pt idx="14">
                  <c:v>6457067</c:v>
                </c:pt>
                <c:pt idx="15">
                  <c:v>3035469</c:v>
                </c:pt>
                <c:pt idx="16">
                  <c:v>2848708</c:v>
                </c:pt>
                <c:pt idx="17">
                  <c:v>4328626</c:v>
                </c:pt>
                <c:pt idx="18">
                  <c:v>4545914</c:v>
                </c:pt>
                <c:pt idx="19">
                  <c:v>1315586</c:v>
                </c:pt>
                <c:pt idx="20">
                  <c:v>5816472</c:v>
                </c:pt>
                <c:pt idx="21">
                  <c:v>6580641</c:v>
                </c:pt>
                <c:pt idx="22">
                  <c:v>9778980</c:v>
                </c:pt>
                <c:pt idx="23">
                  <c:v>5315228</c:v>
                </c:pt>
                <c:pt idx="24">
                  <c:v>2947696</c:v>
                </c:pt>
                <c:pt idx="25">
                  <c:v>5951913</c:v>
                </c:pt>
                <c:pt idx="26">
                  <c:v>995544</c:v>
                </c:pt>
                <c:pt idx="27">
                  <c:v>1829420</c:v>
                </c:pt>
                <c:pt idx="28">
                  <c:v>2725280</c:v>
                </c:pt>
                <c:pt idx="29">
                  <c:v>1309203</c:v>
                </c:pt>
                <c:pt idx="30">
                  <c:v>8772744</c:v>
                </c:pt>
                <c:pt idx="31">
                  <c:v>2060594.9999999998</c:v>
                </c:pt>
                <c:pt idx="32">
                  <c:v>19352153</c:v>
                </c:pt>
                <c:pt idx="33">
                  <c:v>9640490</c:v>
                </c:pt>
                <c:pt idx="34">
                  <c:v>689838</c:v>
                </c:pt>
                <c:pt idx="35">
                  <c:v>11414635</c:v>
                </c:pt>
                <c:pt idx="36">
                  <c:v>3762311</c:v>
                </c:pt>
                <c:pt idx="37">
                  <c:v>3857465</c:v>
                </c:pt>
                <c:pt idx="38">
                  <c:v>12630082</c:v>
                </c:pt>
                <c:pt idx="39">
                  <c:v>1040527</c:v>
                </c:pt>
                <c:pt idx="40">
                  <c:v>4668886</c:v>
                </c:pt>
                <c:pt idx="41">
                  <c:v>821669</c:v>
                </c:pt>
                <c:pt idx="42">
                  <c:v>6378278</c:v>
                </c:pt>
                <c:pt idx="43">
                  <c:v>25711791</c:v>
                </c:pt>
                <c:pt idx="44">
                  <c:v>2805440</c:v>
                </c:pt>
                <c:pt idx="45">
                  <c:v>620224</c:v>
                </c:pt>
                <c:pt idx="46">
                  <c:v>8085389</c:v>
                </c:pt>
                <c:pt idx="47">
                  <c:v>6815763</c:v>
                </c:pt>
                <c:pt idx="48">
                  <c:v>1837518</c:v>
                </c:pt>
                <c:pt idx="49">
                  <c:v>5660677</c:v>
                </c:pt>
                <c:pt idx="50">
                  <c:v>569734</c:v>
                </c:pt>
                <c:pt idx="51">
                  <c:v>3628402</c:v>
                </c:pt>
              </c:numCache>
            </c:numRef>
          </c:val>
        </c:ser>
        <c:ser>
          <c:idx val="1"/>
          <c:order val="1"/>
          <c:tx>
            <c:strRef>
              <c:f>Sheet1!$C$2</c:f>
              <c:strCache>
                <c:ptCount val="1"/>
                <c:pt idx="0">
                  <c:v>Estimate 2011</c:v>
                </c:pt>
              </c:strCache>
            </c:strRef>
          </c:tx>
          <c:spPr>
            <a:solidFill>
              <a:schemeClr val="accent2">
                <a:lumMod val="50000"/>
              </a:schemeClr>
            </a:solidFill>
            <a:ln w="12700" cap="flat" cmpd="sng" algn="ctr">
              <a:solidFill>
                <a:schemeClr val="accent4"/>
              </a:solidFill>
              <a:prstDash val="solid"/>
              <a:miter lim="800000"/>
            </a:ln>
            <a:effectLst/>
          </c:spPr>
          <c:invertIfNegative val="0"/>
          <c:cat>
            <c:strRef>
              <c:f>Sheet1!$A$2:$A$54</c:f>
              <c:strCache>
                <c:ptCount val="53"/>
                <c:pt idx="0">
                  <c:v>United States</c:v>
                </c:pt>
                <c:pt idx="1">
                  <c:v>Alabama</c:v>
                </c:pt>
                <c:pt idx="2">
                  <c:v>Alaska</c:v>
                </c:pt>
                <c:pt idx="3">
                  <c:v>Arizona</c:v>
                </c:pt>
                <c:pt idx="4">
                  <c:v>Arkansas</c:v>
                </c:pt>
                <c:pt idx="5">
                  <c:v>California</c:v>
                </c:pt>
                <c:pt idx="6">
                  <c:v>Colorado</c:v>
                </c:pt>
                <c:pt idx="7">
                  <c:v>Connecticut</c:v>
                </c:pt>
                <c:pt idx="8">
                  <c:v>Delaware</c:v>
                </c:pt>
                <c:pt idx="9">
                  <c:v>District of Columbia </c:v>
                </c:pt>
                <c:pt idx="10">
                  <c:v>Florida</c:v>
                </c:pt>
                <c:pt idx="11">
                  <c:v>Georgia</c:v>
                </c:pt>
                <c:pt idx="12">
                  <c:v>Hawaii</c:v>
                </c:pt>
                <c:pt idx="13">
                  <c:v>Idaho</c:v>
                </c:pt>
                <c:pt idx="14">
                  <c:v>Illinois</c:v>
                </c:pt>
                <c:pt idx="15">
                  <c:v>Indiana</c:v>
                </c:pt>
                <c:pt idx="16">
                  <c:v>Iowa</c:v>
                </c:pt>
                <c:pt idx="17">
                  <c:v>Kansas</c:v>
                </c:pt>
                <c:pt idx="18">
                  <c:v>Kentucky</c:v>
                </c:pt>
                <c:pt idx="19">
                  <c:v>Louisiana</c:v>
                </c:pt>
                <c:pt idx="20">
                  <c:v>Maine</c:v>
                </c:pt>
                <c:pt idx="21">
                  <c:v>Maryland</c:v>
                </c:pt>
                <c:pt idx="22">
                  <c:v>Massachusetts</c:v>
                </c:pt>
                <c:pt idx="23">
                  <c:v>Michigan</c:v>
                </c:pt>
                <c:pt idx="24">
                  <c:v>Minnesota</c:v>
                </c:pt>
                <c:pt idx="25">
                  <c:v>Mississippi</c:v>
                </c:pt>
                <c:pt idx="26">
                  <c:v>Missouri</c:v>
                </c:pt>
                <c:pt idx="27">
                  <c:v>Montana</c:v>
                </c:pt>
                <c:pt idx="28">
                  <c:v>Nebraska</c:v>
                </c:pt>
                <c:pt idx="29">
                  <c:v>Nevada</c:v>
                </c:pt>
                <c:pt idx="30">
                  <c:v>New Hampshire</c:v>
                </c:pt>
                <c:pt idx="31">
                  <c:v>New Jersey</c:v>
                </c:pt>
                <c:pt idx="32">
                  <c:v>New Mexico</c:v>
                </c:pt>
                <c:pt idx="33">
                  <c:v>New York</c:v>
                </c:pt>
                <c:pt idx="34">
                  <c:v>North Carolina</c:v>
                </c:pt>
                <c:pt idx="35">
                  <c:v>North Dakota</c:v>
                </c:pt>
                <c:pt idx="36">
                  <c:v>Ohio</c:v>
                </c:pt>
                <c:pt idx="37">
                  <c:v>Oklahoma</c:v>
                </c:pt>
                <c:pt idx="38">
                  <c:v>Oregon</c:v>
                </c:pt>
                <c:pt idx="39">
                  <c:v>Pennsylvania</c:v>
                </c:pt>
                <c:pt idx="40">
                  <c:v>Rhode Island</c:v>
                </c:pt>
                <c:pt idx="41">
                  <c:v>South Carolina</c:v>
                </c:pt>
                <c:pt idx="42">
                  <c:v>South Dakota</c:v>
                </c:pt>
                <c:pt idx="43">
                  <c:v>Tennessee</c:v>
                </c:pt>
                <c:pt idx="44">
                  <c:v>Texas</c:v>
                </c:pt>
                <c:pt idx="45">
                  <c:v>Utah</c:v>
                </c:pt>
                <c:pt idx="46">
                  <c:v>Vermont</c:v>
                </c:pt>
                <c:pt idx="47">
                  <c:v>Virginia</c:v>
                </c:pt>
                <c:pt idx="48">
                  <c:v>Washington</c:v>
                </c:pt>
                <c:pt idx="49">
                  <c:v>West Virginia</c:v>
                </c:pt>
                <c:pt idx="50">
                  <c:v>Wisconsin</c:v>
                </c:pt>
                <c:pt idx="51">
                  <c:v>Wyoming</c:v>
                </c:pt>
                <c:pt idx="52">
                  <c:v>Puerto Rico</c:v>
                </c:pt>
              </c:strCache>
            </c:strRef>
          </c:cat>
          <c:val>
            <c:numRef>
              <c:f>Sheet1!$C$3:$C$54</c:f>
              <c:numCache>
                <c:formatCode>_(* #,##0_);_(* \(#,##0\);_(* "-"??_);_(@_)</c:formatCode>
                <c:ptCount val="52"/>
                <c:pt idx="0">
                  <c:v>4745278</c:v>
                </c:pt>
                <c:pt idx="1">
                  <c:v>711962</c:v>
                </c:pt>
                <c:pt idx="2">
                  <c:v>6402301</c:v>
                </c:pt>
                <c:pt idx="3">
                  <c:v>2906632</c:v>
                </c:pt>
                <c:pt idx="4">
                  <c:v>37222678</c:v>
                </c:pt>
                <c:pt idx="5">
                  <c:v>5048443</c:v>
                </c:pt>
                <c:pt idx="6">
                  <c:v>3548667</c:v>
                </c:pt>
                <c:pt idx="7">
                  <c:v>897187</c:v>
                </c:pt>
                <c:pt idx="8">
                  <c:v>611608</c:v>
                </c:pt>
                <c:pt idx="9">
                  <c:v>18863948</c:v>
                </c:pt>
                <c:pt idx="10">
                  <c:v>9699859</c:v>
                </c:pt>
                <c:pt idx="11">
                  <c:v>1357806</c:v>
                </c:pt>
                <c:pt idx="12">
                  <c:v>1559637</c:v>
                </c:pt>
                <c:pt idx="13">
                  <c:v>12718402</c:v>
                </c:pt>
                <c:pt idx="14">
                  <c:v>6437155</c:v>
                </c:pt>
                <c:pt idx="15">
                  <c:v>3027718</c:v>
                </c:pt>
                <c:pt idx="16">
                  <c:v>2833584</c:v>
                </c:pt>
                <c:pt idx="17">
                  <c:v>4316297</c:v>
                </c:pt>
                <c:pt idx="18">
                  <c:v>4518629</c:v>
                </c:pt>
                <c:pt idx="19">
                  <c:v>1315833</c:v>
                </c:pt>
                <c:pt idx="20">
                  <c:v>5759087</c:v>
                </c:pt>
                <c:pt idx="21">
                  <c:v>6515057</c:v>
                </c:pt>
                <c:pt idx="22">
                  <c:v>9766574</c:v>
                </c:pt>
                <c:pt idx="23">
                  <c:v>5277329</c:v>
                </c:pt>
                <c:pt idx="24">
                  <c:v>2943021</c:v>
                </c:pt>
                <c:pt idx="25">
                  <c:v>5937896</c:v>
                </c:pt>
                <c:pt idx="26">
                  <c:v>987076</c:v>
                </c:pt>
                <c:pt idx="27">
                  <c:v>1817126</c:v>
                </c:pt>
                <c:pt idx="28">
                  <c:v>2688336</c:v>
                </c:pt>
                <c:pt idx="29">
                  <c:v>1305678</c:v>
                </c:pt>
                <c:pt idx="30">
                  <c:v>8719952</c:v>
                </c:pt>
                <c:pt idx="31">
                  <c:v>2055293.0000000002</c:v>
                </c:pt>
                <c:pt idx="32">
                  <c:v>19248685</c:v>
                </c:pt>
                <c:pt idx="33">
                  <c:v>9539412</c:v>
                </c:pt>
                <c:pt idx="34">
                  <c:v>675161</c:v>
                </c:pt>
                <c:pt idx="35">
                  <c:v>11418944</c:v>
                </c:pt>
                <c:pt idx="36">
                  <c:v>3742698</c:v>
                </c:pt>
                <c:pt idx="37">
                  <c:v>3828714</c:v>
                </c:pt>
                <c:pt idx="38">
                  <c:v>12610486</c:v>
                </c:pt>
                <c:pt idx="39">
                  <c:v>1040021.9999999999</c:v>
                </c:pt>
                <c:pt idx="40">
                  <c:v>4624180</c:v>
                </c:pt>
                <c:pt idx="41">
                  <c:v>814175</c:v>
                </c:pt>
                <c:pt idx="42">
                  <c:v>6333466</c:v>
                </c:pt>
                <c:pt idx="43">
                  <c:v>25327104</c:v>
                </c:pt>
                <c:pt idx="44">
                  <c:v>2769627</c:v>
                </c:pt>
                <c:pt idx="45">
                  <c:v>621354</c:v>
                </c:pt>
                <c:pt idx="46">
                  <c:v>7996552</c:v>
                </c:pt>
                <c:pt idx="47">
                  <c:v>6748474</c:v>
                </c:pt>
                <c:pt idx="48">
                  <c:v>1836614</c:v>
                </c:pt>
                <c:pt idx="49">
                  <c:v>5647213</c:v>
                </c:pt>
                <c:pt idx="50">
                  <c:v>561389</c:v>
                </c:pt>
                <c:pt idx="51">
                  <c:v>3669195</c:v>
                </c:pt>
              </c:numCache>
            </c:numRef>
          </c:val>
        </c:ser>
        <c:ser>
          <c:idx val="2"/>
          <c:order val="2"/>
          <c:tx>
            <c:strRef>
              <c:f>Sheet1!$D$2</c:f>
              <c:strCache>
                <c:ptCount val="1"/>
                <c:pt idx="0">
                  <c:v>Estimate 2010</c:v>
                </c:pt>
              </c:strCache>
            </c:strRef>
          </c:tx>
          <c:spPr>
            <a:solidFill>
              <a:schemeClr val="accent6">
                <a:lumMod val="60000"/>
                <a:lumOff val="40000"/>
              </a:schemeClr>
            </a:solidFill>
          </c:spPr>
          <c:invertIfNegative val="0"/>
          <c:cat>
            <c:strRef>
              <c:f>Sheet1!$A$2:$A$54</c:f>
              <c:strCache>
                <c:ptCount val="53"/>
                <c:pt idx="0">
                  <c:v>United States</c:v>
                </c:pt>
                <c:pt idx="1">
                  <c:v>Alabama</c:v>
                </c:pt>
                <c:pt idx="2">
                  <c:v>Alaska</c:v>
                </c:pt>
                <c:pt idx="3">
                  <c:v>Arizona</c:v>
                </c:pt>
                <c:pt idx="4">
                  <c:v>Arkansas</c:v>
                </c:pt>
                <c:pt idx="5">
                  <c:v>California</c:v>
                </c:pt>
                <c:pt idx="6">
                  <c:v>Colorado</c:v>
                </c:pt>
                <c:pt idx="7">
                  <c:v>Connecticut</c:v>
                </c:pt>
                <c:pt idx="8">
                  <c:v>Delaware</c:v>
                </c:pt>
                <c:pt idx="9">
                  <c:v>District of Columbia </c:v>
                </c:pt>
                <c:pt idx="10">
                  <c:v>Florida</c:v>
                </c:pt>
                <c:pt idx="11">
                  <c:v>Georgia</c:v>
                </c:pt>
                <c:pt idx="12">
                  <c:v>Hawaii</c:v>
                </c:pt>
                <c:pt idx="13">
                  <c:v>Idaho</c:v>
                </c:pt>
                <c:pt idx="14">
                  <c:v>Illinois</c:v>
                </c:pt>
                <c:pt idx="15">
                  <c:v>Indiana</c:v>
                </c:pt>
                <c:pt idx="16">
                  <c:v>Iowa</c:v>
                </c:pt>
                <c:pt idx="17">
                  <c:v>Kansas</c:v>
                </c:pt>
                <c:pt idx="18">
                  <c:v>Kentucky</c:v>
                </c:pt>
                <c:pt idx="19">
                  <c:v>Louisiana</c:v>
                </c:pt>
                <c:pt idx="20">
                  <c:v>Maine</c:v>
                </c:pt>
                <c:pt idx="21">
                  <c:v>Maryland</c:v>
                </c:pt>
                <c:pt idx="22">
                  <c:v>Massachusetts</c:v>
                </c:pt>
                <c:pt idx="23">
                  <c:v>Michigan</c:v>
                </c:pt>
                <c:pt idx="24">
                  <c:v>Minnesota</c:v>
                </c:pt>
                <c:pt idx="25">
                  <c:v>Mississippi</c:v>
                </c:pt>
                <c:pt idx="26">
                  <c:v>Missouri</c:v>
                </c:pt>
                <c:pt idx="27">
                  <c:v>Montana</c:v>
                </c:pt>
                <c:pt idx="28">
                  <c:v>Nebraska</c:v>
                </c:pt>
                <c:pt idx="29">
                  <c:v>Nevada</c:v>
                </c:pt>
                <c:pt idx="30">
                  <c:v>New Hampshire</c:v>
                </c:pt>
                <c:pt idx="31">
                  <c:v>New Jersey</c:v>
                </c:pt>
                <c:pt idx="32">
                  <c:v>New Mexico</c:v>
                </c:pt>
                <c:pt idx="33">
                  <c:v>New York</c:v>
                </c:pt>
                <c:pt idx="34">
                  <c:v>North Carolina</c:v>
                </c:pt>
                <c:pt idx="35">
                  <c:v>North Dakota</c:v>
                </c:pt>
                <c:pt idx="36">
                  <c:v>Ohio</c:v>
                </c:pt>
                <c:pt idx="37">
                  <c:v>Oklahoma</c:v>
                </c:pt>
                <c:pt idx="38">
                  <c:v>Oregon</c:v>
                </c:pt>
                <c:pt idx="39">
                  <c:v>Pennsylvania</c:v>
                </c:pt>
                <c:pt idx="40">
                  <c:v>Rhode Island</c:v>
                </c:pt>
                <c:pt idx="41">
                  <c:v>South Carolina</c:v>
                </c:pt>
                <c:pt idx="42">
                  <c:v>South Dakota</c:v>
                </c:pt>
                <c:pt idx="43">
                  <c:v>Tennessee</c:v>
                </c:pt>
                <c:pt idx="44">
                  <c:v>Texas</c:v>
                </c:pt>
                <c:pt idx="45">
                  <c:v>Utah</c:v>
                </c:pt>
                <c:pt idx="46">
                  <c:v>Vermont</c:v>
                </c:pt>
                <c:pt idx="47">
                  <c:v>Virginia</c:v>
                </c:pt>
                <c:pt idx="48">
                  <c:v>Washington</c:v>
                </c:pt>
                <c:pt idx="49">
                  <c:v>West Virginia</c:v>
                </c:pt>
                <c:pt idx="50">
                  <c:v>Wisconsin</c:v>
                </c:pt>
                <c:pt idx="51">
                  <c:v>Wyoming</c:v>
                </c:pt>
                <c:pt idx="52">
                  <c:v>Puerto Rico</c:v>
                </c:pt>
              </c:strCache>
            </c:strRef>
          </c:cat>
          <c:val>
            <c:numRef>
              <c:f>Sheet1!$D$3:$D$54</c:f>
              <c:numCache>
                <c:formatCode>_(* #,##0_);_(* \(#,##0\);_(* "-"??_);_(@_)</c:formatCode>
                <c:ptCount val="52"/>
                <c:pt idx="0">
                  <c:v>4729509</c:v>
                </c:pt>
                <c:pt idx="1">
                  <c:v>702974</c:v>
                </c:pt>
                <c:pt idx="2">
                  <c:v>6332786</c:v>
                </c:pt>
                <c:pt idx="3">
                  <c:v>2888304</c:v>
                </c:pt>
                <c:pt idx="4">
                  <c:v>36907897</c:v>
                </c:pt>
                <c:pt idx="5">
                  <c:v>4988190</c:v>
                </c:pt>
                <c:pt idx="6">
                  <c:v>3541146</c:v>
                </c:pt>
                <c:pt idx="7">
                  <c:v>889812</c:v>
                </c:pt>
                <c:pt idx="8">
                  <c:v>596747</c:v>
                </c:pt>
                <c:pt idx="9">
                  <c:v>18647600</c:v>
                </c:pt>
                <c:pt idx="10">
                  <c:v>9587237</c:v>
                </c:pt>
                <c:pt idx="11">
                  <c:v>1346274</c:v>
                </c:pt>
                <c:pt idx="12">
                  <c:v>1550967</c:v>
                </c:pt>
                <c:pt idx="13">
                  <c:v>12680126</c:v>
                </c:pt>
                <c:pt idx="14">
                  <c:v>6414862</c:v>
                </c:pt>
                <c:pt idx="15">
                  <c:v>3013053</c:v>
                </c:pt>
                <c:pt idx="16">
                  <c:v>2820894</c:v>
                </c:pt>
                <c:pt idx="17">
                  <c:v>4296639</c:v>
                </c:pt>
                <c:pt idx="18">
                  <c:v>4483529</c:v>
                </c:pt>
                <c:pt idx="19">
                  <c:v>1313902</c:v>
                </c:pt>
                <c:pt idx="20">
                  <c:v>5716785</c:v>
                </c:pt>
                <c:pt idx="21">
                  <c:v>6489250</c:v>
                </c:pt>
                <c:pt idx="22">
                  <c:v>9762127</c:v>
                </c:pt>
                <c:pt idx="23">
                  <c:v>5244256</c:v>
                </c:pt>
                <c:pt idx="24">
                  <c:v>2931228</c:v>
                </c:pt>
                <c:pt idx="25">
                  <c:v>5920858</c:v>
                </c:pt>
                <c:pt idx="26">
                  <c:v>978507</c:v>
                </c:pt>
                <c:pt idx="27">
                  <c:v>1802697</c:v>
                </c:pt>
                <c:pt idx="28">
                  <c:v>2667364</c:v>
                </c:pt>
                <c:pt idx="29">
                  <c:v>1303865</c:v>
                </c:pt>
                <c:pt idx="30">
                  <c:v>8709933</c:v>
                </c:pt>
                <c:pt idx="31">
                  <c:v>2039549</c:v>
                </c:pt>
                <c:pt idx="32">
                  <c:v>19171916</c:v>
                </c:pt>
                <c:pt idx="33">
                  <c:v>9443000</c:v>
                </c:pt>
                <c:pt idx="34">
                  <c:v>665654</c:v>
                </c:pt>
                <c:pt idx="35">
                  <c:v>11405101</c:v>
                </c:pt>
                <c:pt idx="36">
                  <c:v>3716264</c:v>
                </c:pt>
                <c:pt idx="37">
                  <c:v>3794008</c:v>
                </c:pt>
                <c:pt idx="38">
                  <c:v>12577555</c:v>
                </c:pt>
                <c:pt idx="39">
                  <c:v>1042240</c:v>
                </c:pt>
                <c:pt idx="40">
                  <c:v>4577399</c:v>
                </c:pt>
                <c:pt idx="41">
                  <c:v>805616</c:v>
                </c:pt>
                <c:pt idx="42">
                  <c:v>6282706</c:v>
                </c:pt>
                <c:pt idx="43">
                  <c:v>24899075</c:v>
                </c:pt>
                <c:pt idx="44">
                  <c:v>2724064</c:v>
                </c:pt>
                <c:pt idx="45">
                  <c:v>619363</c:v>
                </c:pt>
                <c:pt idx="46">
                  <c:v>7930773</c:v>
                </c:pt>
                <c:pt idx="47">
                  <c:v>6661321</c:v>
                </c:pt>
                <c:pt idx="48">
                  <c:v>1833535</c:v>
                </c:pt>
                <c:pt idx="49">
                  <c:v>5623196</c:v>
                </c:pt>
                <c:pt idx="50">
                  <c:v>556954</c:v>
                </c:pt>
                <c:pt idx="51">
                  <c:v>3676493</c:v>
                </c:pt>
              </c:numCache>
            </c:numRef>
          </c:val>
        </c:ser>
        <c:dLbls>
          <c:showLegendKey val="0"/>
          <c:showVal val="0"/>
          <c:showCatName val="0"/>
          <c:showSerName val="0"/>
          <c:showPercent val="0"/>
          <c:showBubbleSize val="0"/>
        </c:dLbls>
        <c:gapWidth val="150"/>
        <c:axId val="141106560"/>
        <c:axId val="142366592"/>
      </c:barChart>
      <c:lineChart>
        <c:grouping val="stacked"/>
        <c:varyColors val="0"/>
        <c:ser>
          <c:idx val="3"/>
          <c:order val="3"/>
          <c:tx>
            <c:strRef>
              <c:f>Sheet1!$F$2</c:f>
              <c:strCache>
                <c:ptCount val="1"/>
                <c:pt idx="0">
                  <c:v>MOE 2012</c:v>
                </c:pt>
              </c:strCache>
            </c:strRef>
          </c:tx>
          <c:val>
            <c:numRef>
              <c:f>Sheet1!$F$3:$F$54</c:f>
              <c:numCache>
                <c:formatCode>_(* #,##0_);_(* \(#,##0\);_(* "-"??_);_(@_)</c:formatCode>
                <c:ptCount val="52"/>
                <c:pt idx="0">
                  <c:v>3589</c:v>
                </c:pt>
                <c:pt idx="1">
                  <c:v>1290</c:v>
                </c:pt>
                <c:pt idx="2">
                  <c:v>3874</c:v>
                </c:pt>
                <c:pt idx="3">
                  <c:v>2753</c:v>
                </c:pt>
                <c:pt idx="4">
                  <c:v>10274</c:v>
                </c:pt>
                <c:pt idx="5">
                  <c:v>2939</c:v>
                </c:pt>
                <c:pt idx="6">
                  <c:v>2447</c:v>
                </c:pt>
                <c:pt idx="7">
                  <c:v>1624</c:v>
                </c:pt>
                <c:pt idx="8">
                  <c:v>948</c:v>
                </c:pt>
                <c:pt idx="9">
                  <c:v>6877</c:v>
                </c:pt>
                <c:pt idx="10">
                  <c:v>5863</c:v>
                </c:pt>
                <c:pt idx="11">
                  <c:v>1662</c:v>
                </c:pt>
                <c:pt idx="12">
                  <c:v>2184</c:v>
                </c:pt>
                <c:pt idx="13">
                  <c:v>5939</c:v>
                </c:pt>
                <c:pt idx="14">
                  <c:v>4184</c:v>
                </c:pt>
                <c:pt idx="15">
                  <c:v>2721</c:v>
                </c:pt>
                <c:pt idx="16">
                  <c:v>2507</c:v>
                </c:pt>
                <c:pt idx="17">
                  <c:v>2851</c:v>
                </c:pt>
                <c:pt idx="18">
                  <c:v>4612</c:v>
                </c:pt>
                <c:pt idx="19">
                  <c:v>1384</c:v>
                </c:pt>
                <c:pt idx="20">
                  <c:v>3717</c:v>
                </c:pt>
                <c:pt idx="21">
                  <c:v>3587</c:v>
                </c:pt>
                <c:pt idx="22">
                  <c:v>4263</c:v>
                </c:pt>
                <c:pt idx="23">
                  <c:v>2787</c:v>
                </c:pt>
                <c:pt idx="24">
                  <c:v>2744</c:v>
                </c:pt>
                <c:pt idx="25">
                  <c:v>3866</c:v>
                </c:pt>
                <c:pt idx="26">
                  <c:v>947</c:v>
                </c:pt>
                <c:pt idx="27">
                  <c:v>2101</c:v>
                </c:pt>
                <c:pt idx="28">
                  <c:v>3005</c:v>
                </c:pt>
                <c:pt idx="29">
                  <c:v>1504</c:v>
                </c:pt>
                <c:pt idx="30">
                  <c:v>4541</c:v>
                </c:pt>
                <c:pt idx="31">
                  <c:v>2119</c:v>
                </c:pt>
                <c:pt idx="32">
                  <c:v>6112</c:v>
                </c:pt>
                <c:pt idx="33">
                  <c:v>5097</c:v>
                </c:pt>
                <c:pt idx="34">
                  <c:v>1379</c:v>
                </c:pt>
                <c:pt idx="35">
                  <c:v>5725</c:v>
                </c:pt>
                <c:pt idx="36">
                  <c:v>2764</c:v>
                </c:pt>
                <c:pt idx="37">
                  <c:v>2984</c:v>
                </c:pt>
                <c:pt idx="38">
                  <c:v>4558</c:v>
                </c:pt>
                <c:pt idx="39">
                  <c:v>1533</c:v>
                </c:pt>
                <c:pt idx="40">
                  <c:v>3434</c:v>
                </c:pt>
                <c:pt idx="41">
                  <c:v>1036</c:v>
                </c:pt>
                <c:pt idx="42">
                  <c:v>4412</c:v>
                </c:pt>
                <c:pt idx="43">
                  <c:v>10124</c:v>
                </c:pt>
                <c:pt idx="44">
                  <c:v>2571</c:v>
                </c:pt>
                <c:pt idx="45">
                  <c:v>821</c:v>
                </c:pt>
                <c:pt idx="46">
                  <c:v>4754</c:v>
                </c:pt>
                <c:pt idx="47">
                  <c:v>3864</c:v>
                </c:pt>
                <c:pt idx="48">
                  <c:v>2090</c:v>
                </c:pt>
                <c:pt idx="49">
                  <c:v>3351</c:v>
                </c:pt>
                <c:pt idx="50">
                  <c:v>1083</c:v>
                </c:pt>
                <c:pt idx="51">
                  <c:v>2934</c:v>
                </c:pt>
              </c:numCache>
            </c:numRef>
          </c:val>
          <c:smooth val="0"/>
        </c:ser>
        <c:ser>
          <c:idx val="4"/>
          <c:order val="4"/>
          <c:tx>
            <c:strRef>
              <c:f>Sheet1!$G$2</c:f>
              <c:strCache>
                <c:ptCount val="1"/>
                <c:pt idx="0">
                  <c:v>MOE 2011</c:v>
                </c:pt>
              </c:strCache>
            </c:strRef>
          </c:tx>
          <c:val>
            <c:numRef>
              <c:f>Sheet1!$G$3:$G$54</c:f>
              <c:numCache>
                <c:formatCode>_(* #,##0_);_(* \(#,##0\);_(* "-"??_);_(@_)</c:formatCode>
                <c:ptCount val="52"/>
                <c:pt idx="0">
                  <c:v>4078.0000000000005</c:v>
                </c:pt>
                <c:pt idx="1">
                  <c:v>1401</c:v>
                </c:pt>
                <c:pt idx="2">
                  <c:v>5660</c:v>
                </c:pt>
                <c:pt idx="3">
                  <c:v>2928</c:v>
                </c:pt>
                <c:pt idx="4">
                  <c:v>9999</c:v>
                </c:pt>
                <c:pt idx="5">
                  <c:v>4037</c:v>
                </c:pt>
                <c:pt idx="6">
                  <c:v>2644</c:v>
                </c:pt>
                <c:pt idx="7">
                  <c:v>1369</c:v>
                </c:pt>
                <c:pt idx="8">
                  <c:v>1403</c:v>
                </c:pt>
                <c:pt idx="9">
                  <c:v>8536</c:v>
                </c:pt>
                <c:pt idx="10">
                  <c:v>5580</c:v>
                </c:pt>
                <c:pt idx="11">
                  <c:v>1803</c:v>
                </c:pt>
                <c:pt idx="12">
                  <c:v>2674</c:v>
                </c:pt>
                <c:pt idx="13">
                  <c:v>5792</c:v>
                </c:pt>
                <c:pt idx="14">
                  <c:v>3841</c:v>
                </c:pt>
                <c:pt idx="15">
                  <c:v>2514</c:v>
                </c:pt>
                <c:pt idx="16">
                  <c:v>2851</c:v>
                </c:pt>
                <c:pt idx="17">
                  <c:v>3382</c:v>
                </c:pt>
                <c:pt idx="18">
                  <c:v>3250</c:v>
                </c:pt>
                <c:pt idx="19">
                  <c:v>1456</c:v>
                </c:pt>
                <c:pt idx="20">
                  <c:v>4326</c:v>
                </c:pt>
                <c:pt idx="21">
                  <c:v>3680</c:v>
                </c:pt>
                <c:pt idx="22">
                  <c:v>4376</c:v>
                </c:pt>
                <c:pt idx="23">
                  <c:v>3380</c:v>
                </c:pt>
                <c:pt idx="24">
                  <c:v>3088</c:v>
                </c:pt>
                <c:pt idx="25">
                  <c:v>4110</c:v>
                </c:pt>
                <c:pt idx="26">
                  <c:v>1359</c:v>
                </c:pt>
                <c:pt idx="27">
                  <c:v>2304</c:v>
                </c:pt>
                <c:pt idx="28">
                  <c:v>3578</c:v>
                </c:pt>
                <c:pt idx="29">
                  <c:v>2045.9999999999998</c:v>
                </c:pt>
                <c:pt idx="30">
                  <c:v>4595</c:v>
                </c:pt>
                <c:pt idx="31">
                  <c:v>2718</c:v>
                </c:pt>
                <c:pt idx="32">
                  <c:v>7023</c:v>
                </c:pt>
                <c:pt idx="33">
                  <c:v>5364</c:v>
                </c:pt>
                <c:pt idx="34">
                  <c:v>1047</c:v>
                </c:pt>
                <c:pt idx="35">
                  <c:v>4418</c:v>
                </c:pt>
                <c:pt idx="36">
                  <c:v>2585</c:v>
                </c:pt>
                <c:pt idx="37">
                  <c:v>3857</c:v>
                </c:pt>
                <c:pt idx="38">
                  <c:v>5092</c:v>
                </c:pt>
                <c:pt idx="39">
                  <c:v>1440</c:v>
                </c:pt>
                <c:pt idx="40">
                  <c:v>3871</c:v>
                </c:pt>
                <c:pt idx="41">
                  <c:v>1297</c:v>
                </c:pt>
                <c:pt idx="42">
                  <c:v>4450</c:v>
                </c:pt>
                <c:pt idx="43">
                  <c:v>10987</c:v>
                </c:pt>
                <c:pt idx="44">
                  <c:v>2949</c:v>
                </c:pt>
                <c:pt idx="45">
                  <c:v>940</c:v>
                </c:pt>
                <c:pt idx="46">
                  <c:v>5256</c:v>
                </c:pt>
                <c:pt idx="47">
                  <c:v>4248</c:v>
                </c:pt>
                <c:pt idx="48">
                  <c:v>1681</c:v>
                </c:pt>
                <c:pt idx="49">
                  <c:v>2653</c:v>
                </c:pt>
                <c:pt idx="50">
                  <c:v>1020.9999999999999</c:v>
                </c:pt>
                <c:pt idx="51">
                  <c:v>3034</c:v>
                </c:pt>
              </c:numCache>
            </c:numRef>
          </c:val>
          <c:smooth val="0"/>
        </c:ser>
        <c:ser>
          <c:idx val="5"/>
          <c:order val="5"/>
          <c:tx>
            <c:strRef>
              <c:f>Sheet1!$H$2</c:f>
              <c:strCache>
                <c:ptCount val="1"/>
                <c:pt idx="0">
                  <c:v>MOE 2010</c:v>
                </c:pt>
              </c:strCache>
            </c:strRef>
          </c:tx>
          <c:spPr>
            <a:effectLst>
              <a:outerShdw blurRad="393700" dir="7200000" sx="115000" sy="115000" algn="ctr" rotWithShape="0">
                <a:srgbClr val="000000">
                  <a:alpha val="99000"/>
                </a:srgbClr>
              </a:outerShdw>
            </a:effectLst>
          </c:spPr>
          <c:marker>
            <c:spPr>
              <a:solidFill>
                <a:srgbClr val="7030A0"/>
              </a:solidFill>
              <a:effectLst>
                <a:outerShdw blurRad="393700" dir="7200000" sx="115000" sy="115000" algn="ctr" rotWithShape="0">
                  <a:srgbClr val="000000">
                    <a:alpha val="99000"/>
                  </a:srgbClr>
                </a:outerShdw>
              </a:effectLst>
            </c:spPr>
          </c:marker>
          <c:val>
            <c:numRef>
              <c:f>Sheet1!$H$3:$H$54</c:f>
              <c:numCache>
                <c:formatCode>_(* #,##0_);_(* \(#,##0\);_(* "-"??_);_(@_)</c:formatCode>
                <c:ptCount val="52"/>
                <c:pt idx="0">
                  <c:v>3716</c:v>
                </c:pt>
                <c:pt idx="1">
                  <c:v>1600</c:v>
                </c:pt>
                <c:pt idx="2">
                  <c:v>4439</c:v>
                </c:pt>
                <c:pt idx="3">
                  <c:v>2453</c:v>
                </c:pt>
                <c:pt idx="4">
                  <c:v>10889</c:v>
                </c:pt>
                <c:pt idx="5">
                  <c:v>3936</c:v>
                </c:pt>
                <c:pt idx="6">
                  <c:v>2779</c:v>
                </c:pt>
                <c:pt idx="7">
                  <c:v>1573</c:v>
                </c:pt>
                <c:pt idx="8">
                  <c:v>1124</c:v>
                </c:pt>
                <c:pt idx="9">
                  <c:v>7733</c:v>
                </c:pt>
                <c:pt idx="10">
                  <c:v>5924</c:v>
                </c:pt>
                <c:pt idx="11">
                  <c:v>1690</c:v>
                </c:pt>
                <c:pt idx="12">
                  <c:v>1954</c:v>
                </c:pt>
                <c:pt idx="13">
                  <c:v>5467</c:v>
                </c:pt>
                <c:pt idx="14">
                  <c:v>4257</c:v>
                </c:pt>
                <c:pt idx="15">
                  <c:v>2381</c:v>
                </c:pt>
                <c:pt idx="16">
                  <c:v>2731</c:v>
                </c:pt>
                <c:pt idx="17">
                  <c:v>3389</c:v>
                </c:pt>
                <c:pt idx="18">
                  <c:v>3720</c:v>
                </c:pt>
                <c:pt idx="19">
                  <c:v>1878</c:v>
                </c:pt>
                <c:pt idx="20">
                  <c:v>3648</c:v>
                </c:pt>
                <c:pt idx="21">
                  <c:v>3528</c:v>
                </c:pt>
                <c:pt idx="22">
                  <c:v>4595</c:v>
                </c:pt>
                <c:pt idx="23">
                  <c:v>3049</c:v>
                </c:pt>
                <c:pt idx="24">
                  <c:v>3253</c:v>
                </c:pt>
                <c:pt idx="25">
                  <c:v>4730</c:v>
                </c:pt>
                <c:pt idx="26">
                  <c:v>1744</c:v>
                </c:pt>
                <c:pt idx="27">
                  <c:v>2153</c:v>
                </c:pt>
                <c:pt idx="28">
                  <c:v>3181</c:v>
                </c:pt>
                <c:pt idx="29">
                  <c:v>1720</c:v>
                </c:pt>
                <c:pt idx="30">
                  <c:v>4515</c:v>
                </c:pt>
                <c:pt idx="31">
                  <c:v>2727</c:v>
                </c:pt>
                <c:pt idx="32">
                  <c:v>7371</c:v>
                </c:pt>
                <c:pt idx="33">
                  <c:v>5070</c:v>
                </c:pt>
                <c:pt idx="34">
                  <c:v>1209</c:v>
                </c:pt>
                <c:pt idx="35">
                  <c:v>4931</c:v>
                </c:pt>
                <c:pt idx="36">
                  <c:v>3181</c:v>
                </c:pt>
                <c:pt idx="37">
                  <c:v>3282</c:v>
                </c:pt>
                <c:pt idx="38">
                  <c:v>4619</c:v>
                </c:pt>
                <c:pt idx="39">
                  <c:v>1435</c:v>
                </c:pt>
                <c:pt idx="40">
                  <c:v>3786</c:v>
                </c:pt>
                <c:pt idx="41">
                  <c:v>1372</c:v>
                </c:pt>
                <c:pt idx="42">
                  <c:v>4009.0000000000005</c:v>
                </c:pt>
                <c:pt idx="43">
                  <c:v>8102</c:v>
                </c:pt>
                <c:pt idx="44">
                  <c:v>2775</c:v>
                </c:pt>
                <c:pt idx="45">
                  <c:v>779</c:v>
                </c:pt>
                <c:pt idx="46">
                  <c:v>4735</c:v>
                </c:pt>
                <c:pt idx="47">
                  <c:v>4568</c:v>
                </c:pt>
                <c:pt idx="48">
                  <c:v>1890</c:v>
                </c:pt>
                <c:pt idx="49">
                  <c:v>3124</c:v>
                </c:pt>
                <c:pt idx="50">
                  <c:v>1133</c:v>
                </c:pt>
                <c:pt idx="51">
                  <c:v>2933</c:v>
                </c:pt>
              </c:numCache>
            </c:numRef>
          </c:val>
          <c:smooth val="0"/>
        </c:ser>
        <c:dLbls>
          <c:showLegendKey val="0"/>
          <c:showVal val="0"/>
          <c:showCatName val="0"/>
          <c:showSerName val="0"/>
          <c:showPercent val="0"/>
          <c:showBubbleSize val="0"/>
        </c:dLbls>
        <c:marker val="1"/>
        <c:smooth val="0"/>
        <c:axId val="142383360"/>
        <c:axId val="142381056"/>
      </c:lineChart>
      <c:catAx>
        <c:axId val="141106560"/>
        <c:scaling>
          <c:orientation val="minMax"/>
        </c:scaling>
        <c:delete val="0"/>
        <c:axPos val="b"/>
        <c:title>
          <c:tx>
            <c:rich>
              <a:bodyPr/>
              <a:lstStyle/>
              <a:p>
                <a:pPr>
                  <a:defRPr/>
                </a:pPr>
                <a:r>
                  <a:rPr lang="en-US"/>
                  <a:t>Estimate</a:t>
                </a:r>
              </a:p>
            </c:rich>
          </c:tx>
          <c:layout>
            <c:manualLayout>
              <c:xMode val="edge"/>
              <c:yMode val="edge"/>
              <c:x val="1.8622783461061151E-2"/>
              <c:y val="0.69938840485176035"/>
            </c:manualLayout>
          </c:layout>
          <c:overlay val="0"/>
        </c:title>
        <c:majorTickMark val="out"/>
        <c:minorTickMark val="none"/>
        <c:tickLblPos val="nextTo"/>
        <c:crossAx val="142366592"/>
        <c:crosses val="autoZero"/>
        <c:auto val="1"/>
        <c:lblAlgn val="ctr"/>
        <c:lblOffset val="100"/>
        <c:noMultiLvlLbl val="0"/>
      </c:catAx>
      <c:valAx>
        <c:axId val="142366592"/>
        <c:scaling>
          <c:logBase val="10"/>
          <c:orientation val="minMax"/>
          <c:min val="1000"/>
        </c:scaling>
        <c:delete val="0"/>
        <c:axPos val="l"/>
        <c:majorGridlines/>
        <c:numFmt formatCode="_(* #,##0_);_(* \(#,##0\);_(* &quot;-&quot;??_);_(@_)" sourceLinked="1"/>
        <c:majorTickMark val="out"/>
        <c:minorTickMark val="none"/>
        <c:tickLblPos val="nextTo"/>
        <c:crossAx val="141106560"/>
        <c:crosses val="autoZero"/>
        <c:crossBetween val="between"/>
        <c:majorUnit val="100"/>
        <c:minorUnit val="10"/>
        <c:dispUnits>
          <c:builtInUnit val="thousands"/>
          <c:dispUnitsLbl>
            <c:layout/>
          </c:dispUnitsLbl>
        </c:dispUnits>
      </c:valAx>
      <c:valAx>
        <c:axId val="142381056"/>
        <c:scaling>
          <c:orientation val="minMax"/>
        </c:scaling>
        <c:delete val="0"/>
        <c:axPos val="r"/>
        <c:title>
          <c:tx>
            <c:rich>
              <a:bodyPr rot="0" vert="horz"/>
              <a:lstStyle/>
              <a:p>
                <a:pPr>
                  <a:defRPr/>
                </a:pPr>
                <a:r>
                  <a:rPr lang="en-US"/>
                  <a:t>MOE</a:t>
                </a:r>
              </a:p>
            </c:rich>
          </c:tx>
          <c:layout>
            <c:manualLayout>
              <c:xMode val="edge"/>
              <c:yMode val="edge"/>
              <c:x val="0.95758978925497185"/>
              <c:y val="0.6702418114895401"/>
            </c:manualLayout>
          </c:layout>
          <c:overlay val="0"/>
        </c:title>
        <c:numFmt formatCode="_(* #,##0_);_(* \(#,##0\);_(* &quot;-&quot;??_);_(@_)" sourceLinked="1"/>
        <c:majorTickMark val="out"/>
        <c:minorTickMark val="none"/>
        <c:tickLblPos val="nextTo"/>
        <c:crossAx val="142383360"/>
        <c:crosses val="max"/>
        <c:crossBetween val="between"/>
        <c:majorUnit val="10000"/>
        <c:dispUnits>
          <c:builtInUnit val="hundreds"/>
          <c:dispUnitsLbl>
            <c:layout/>
          </c:dispUnitsLbl>
        </c:dispUnits>
      </c:valAx>
      <c:catAx>
        <c:axId val="142383360"/>
        <c:scaling>
          <c:orientation val="minMax"/>
        </c:scaling>
        <c:delete val="1"/>
        <c:axPos val="b"/>
        <c:majorTickMark val="out"/>
        <c:minorTickMark val="none"/>
        <c:tickLblPos val="nextTo"/>
        <c:crossAx val="142381056"/>
        <c:crosses val="autoZero"/>
        <c:auto val="1"/>
        <c:lblAlgn val="ctr"/>
        <c:lblOffset val="100"/>
        <c:noMultiLvlLbl val="0"/>
      </c:catAx>
    </c:plotArea>
    <c:legend>
      <c:legendPos val="b"/>
      <c:layout>
        <c:manualLayout>
          <c:xMode val="edge"/>
          <c:yMode val="edge"/>
          <c:x val="0.10507653150658038"/>
          <c:y val="0.89316404976005215"/>
          <c:w val="0.80171980283408473"/>
          <c:h val="7.1332991660066167E-2"/>
        </c:manualLayout>
      </c:layout>
      <c:overlay val="0"/>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a:t>Same</a:t>
            </a:r>
            <a:r>
              <a:rPr lang="en-US" sz="1400" b="1" baseline="0"/>
              <a:t> Residence 1 yr ago</a:t>
            </a:r>
            <a:endParaRPr lang="en-US" sz="1400" b="1"/>
          </a:p>
        </c:rich>
      </c:tx>
      <c:layout>
        <c:manualLayout>
          <c:xMode val="edge"/>
          <c:yMode val="edge"/>
          <c:x val="0.39144352480236644"/>
          <c:y val="6.6508313539192399E-2"/>
        </c:manualLayout>
      </c:layout>
      <c:overlay val="1"/>
    </c:title>
    <c:autoTitleDeleted val="0"/>
    <c:plotArea>
      <c:layout>
        <c:manualLayout>
          <c:layoutTarget val="inner"/>
          <c:xMode val="edge"/>
          <c:yMode val="edge"/>
          <c:x val="7.050962379702537E-2"/>
          <c:y val="3.286887238857613E-2"/>
          <c:w val="0.87866806649168849"/>
          <c:h val="0.68050573250790203"/>
        </c:manualLayout>
      </c:layout>
      <c:lineChart>
        <c:grouping val="stacked"/>
        <c:varyColors val="0"/>
        <c:ser>
          <c:idx val="0"/>
          <c:order val="0"/>
          <c:tx>
            <c:strRef>
              <c:f>Sheet2!$B$2</c:f>
              <c:strCache>
                <c:ptCount val="1"/>
                <c:pt idx="0">
                  <c:v>Estimate 2012</c:v>
                </c:pt>
              </c:strCache>
            </c:strRef>
          </c:tx>
          <c:cat>
            <c:strRef>
              <c:f>Sheet2!$A$3:$A$54</c:f>
              <c:strCache>
                <c:ptCount val="52"/>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pt idx="51">
                  <c:v>Puerto Rico</c:v>
                </c:pt>
              </c:strCache>
            </c:strRef>
          </c:cat>
          <c:val>
            <c:numRef>
              <c:f>Sheet2!$B$3:$B$54</c:f>
              <c:numCache>
                <c:formatCode>_(* #,##0_);_(* \(#,##0\);_(* "-"??_);_(@_)</c:formatCode>
                <c:ptCount val="52"/>
                <c:pt idx="0">
                  <c:v>4054260</c:v>
                </c:pt>
                <c:pt idx="1">
                  <c:v>592551</c:v>
                </c:pt>
                <c:pt idx="2">
                  <c:v>5242674</c:v>
                </c:pt>
                <c:pt idx="3">
                  <c:v>2453347</c:v>
                </c:pt>
                <c:pt idx="4">
                  <c:v>31777868</c:v>
                </c:pt>
                <c:pt idx="5">
                  <c:v>4131357</c:v>
                </c:pt>
                <c:pt idx="6">
                  <c:v>3114940</c:v>
                </c:pt>
                <c:pt idx="7">
                  <c:v>782216</c:v>
                </c:pt>
                <c:pt idx="8">
                  <c:v>500267</c:v>
                </c:pt>
                <c:pt idx="9">
                  <c:v>16032617</c:v>
                </c:pt>
                <c:pt idx="10">
                  <c:v>8231384</c:v>
                </c:pt>
                <c:pt idx="11">
                  <c:v>1164145</c:v>
                </c:pt>
                <c:pt idx="12">
                  <c:v>1296975</c:v>
                </c:pt>
                <c:pt idx="13">
                  <c:v>11009321</c:v>
                </c:pt>
                <c:pt idx="14">
                  <c:v>5493090</c:v>
                </c:pt>
                <c:pt idx="15">
                  <c:v>2585979</c:v>
                </c:pt>
                <c:pt idx="16">
                  <c:v>2361899</c:v>
                </c:pt>
                <c:pt idx="17">
                  <c:v>3676472</c:v>
                </c:pt>
                <c:pt idx="18">
                  <c:v>3912023</c:v>
                </c:pt>
                <c:pt idx="19">
                  <c:v>1132344</c:v>
                </c:pt>
                <c:pt idx="20">
                  <c:v>5068457</c:v>
                </c:pt>
                <c:pt idx="21">
                  <c:v>5752166</c:v>
                </c:pt>
                <c:pt idx="22">
                  <c:v>8330990</c:v>
                </c:pt>
                <c:pt idx="23">
                  <c:v>4536303</c:v>
                </c:pt>
                <c:pt idx="24">
                  <c:v>2529377</c:v>
                </c:pt>
                <c:pt idx="25">
                  <c:v>4965459</c:v>
                </c:pt>
                <c:pt idx="26">
                  <c:v>829489</c:v>
                </c:pt>
                <c:pt idx="27">
                  <c:v>1540361</c:v>
                </c:pt>
                <c:pt idx="28">
                  <c:v>2105070</c:v>
                </c:pt>
                <c:pt idx="29">
                  <c:v>1127376</c:v>
                </c:pt>
                <c:pt idx="30">
                  <c:v>7929570</c:v>
                </c:pt>
                <c:pt idx="31">
                  <c:v>1769341</c:v>
                </c:pt>
                <c:pt idx="32">
                  <c:v>17202134</c:v>
                </c:pt>
                <c:pt idx="33">
                  <c:v>8167830</c:v>
                </c:pt>
                <c:pt idx="34">
                  <c:v>563978</c:v>
                </c:pt>
                <c:pt idx="35">
                  <c:v>9735390</c:v>
                </c:pt>
                <c:pt idx="36">
                  <c:v>3107367</c:v>
                </c:pt>
                <c:pt idx="37">
                  <c:v>3158450</c:v>
                </c:pt>
                <c:pt idx="38">
                  <c:v>11107110</c:v>
                </c:pt>
                <c:pt idx="39">
                  <c:v>899551</c:v>
                </c:pt>
                <c:pt idx="40">
                  <c:v>3929626</c:v>
                </c:pt>
                <c:pt idx="41">
                  <c:v>676014</c:v>
                </c:pt>
                <c:pt idx="42">
                  <c:v>5396833</c:v>
                </c:pt>
                <c:pt idx="43">
                  <c:v>21354247</c:v>
                </c:pt>
                <c:pt idx="44">
                  <c:v>2324019</c:v>
                </c:pt>
                <c:pt idx="45">
                  <c:v>532237</c:v>
                </c:pt>
                <c:pt idx="46">
                  <c:v>6857430</c:v>
                </c:pt>
                <c:pt idx="47">
                  <c:v>5648199</c:v>
                </c:pt>
                <c:pt idx="48">
                  <c:v>1613322</c:v>
                </c:pt>
                <c:pt idx="49">
                  <c:v>4849945</c:v>
                </c:pt>
                <c:pt idx="50">
                  <c:v>459226</c:v>
                </c:pt>
                <c:pt idx="51">
                  <c:v>3366593</c:v>
                </c:pt>
              </c:numCache>
            </c:numRef>
          </c:val>
          <c:smooth val="0"/>
        </c:ser>
        <c:ser>
          <c:idx val="1"/>
          <c:order val="1"/>
          <c:tx>
            <c:strRef>
              <c:f>Sheet2!$C$2</c:f>
              <c:strCache>
                <c:ptCount val="1"/>
                <c:pt idx="0">
                  <c:v>Estimate 2011</c:v>
                </c:pt>
              </c:strCache>
            </c:strRef>
          </c:tx>
          <c:cat>
            <c:strRef>
              <c:f>Sheet2!$A$3:$A$54</c:f>
              <c:strCache>
                <c:ptCount val="52"/>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pt idx="51">
                  <c:v>Puerto Rico</c:v>
                </c:pt>
              </c:strCache>
            </c:strRef>
          </c:cat>
          <c:val>
            <c:numRef>
              <c:f>Sheet2!$C$3:$C$54</c:f>
              <c:numCache>
                <c:formatCode>_(* #,##0_);_(* \(#,##0\);_(* "-"??_);_(@_)</c:formatCode>
                <c:ptCount val="52"/>
                <c:pt idx="0">
                  <c:v>4024442</c:v>
                </c:pt>
                <c:pt idx="1">
                  <c:v>571857</c:v>
                </c:pt>
                <c:pt idx="2">
                  <c:v>5107496</c:v>
                </c:pt>
                <c:pt idx="3">
                  <c:v>2421746</c:v>
                </c:pt>
                <c:pt idx="4">
                  <c:v>31213310</c:v>
                </c:pt>
                <c:pt idx="5">
                  <c:v>4048042</c:v>
                </c:pt>
                <c:pt idx="6">
                  <c:v>3139496</c:v>
                </c:pt>
                <c:pt idx="7">
                  <c:v>775414</c:v>
                </c:pt>
                <c:pt idx="8">
                  <c:v>489659</c:v>
                </c:pt>
                <c:pt idx="9">
                  <c:v>15742168</c:v>
                </c:pt>
                <c:pt idx="10">
                  <c:v>8095407</c:v>
                </c:pt>
                <c:pt idx="11">
                  <c:v>1160948</c:v>
                </c:pt>
                <c:pt idx="12">
                  <c:v>1284530</c:v>
                </c:pt>
                <c:pt idx="13">
                  <c:v>11076528</c:v>
                </c:pt>
                <c:pt idx="14">
                  <c:v>5478683</c:v>
                </c:pt>
                <c:pt idx="15">
                  <c:v>2573313</c:v>
                </c:pt>
                <c:pt idx="16">
                  <c:v>2372033</c:v>
                </c:pt>
                <c:pt idx="17">
                  <c:v>3686232</c:v>
                </c:pt>
                <c:pt idx="18">
                  <c:v>3865118</c:v>
                </c:pt>
                <c:pt idx="19">
                  <c:v>1120364</c:v>
                </c:pt>
                <c:pt idx="20">
                  <c:v>5008452</c:v>
                </c:pt>
                <c:pt idx="21">
                  <c:v>5658768</c:v>
                </c:pt>
                <c:pt idx="22">
                  <c:v>8340767</c:v>
                </c:pt>
                <c:pt idx="23">
                  <c:v>4505462</c:v>
                </c:pt>
                <c:pt idx="24">
                  <c:v>2534036</c:v>
                </c:pt>
                <c:pt idx="25">
                  <c:v>4963040</c:v>
                </c:pt>
                <c:pt idx="26">
                  <c:v>828254</c:v>
                </c:pt>
                <c:pt idx="27">
                  <c:v>1505191</c:v>
                </c:pt>
                <c:pt idx="28">
                  <c:v>2084668.0000000002</c:v>
                </c:pt>
                <c:pt idx="29">
                  <c:v>1141236</c:v>
                </c:pt>
                <c:pt idx="30">
                  <c:v>7825661</c:v>
                </c:pt>
                <c:pt idx="31">
                  <c:v>1753413</c:v>
                </c:pt>
                <c:pt idx="32">
                  <c:v>17055260</c:v>
                </c:pt>
                <c:pt idx="33">
                  <c:v>8070238</c:v>
                </c:pt>
                <c:pt idx="34">
                  <c:v>559906</c:v>
                </c:pt>
                <c:pt idx="35">
                  <c:v>9764366</c:v>
                </c:pt>
                <c:pt idx="36">
                  <c:v>3089041</c:v>
                </c:pt>
                <c:pt idx="37">
                  <c:v>3128121</c:v>
                </c:pt>
                <c:pt idx="38">
                  <c:v>11099077</c:v>
                </c:pt>
                <c:pt idx="39">
                  <c:v>903786</c:v>
                </c:pt>
                <c:pt idx="40">
                  <c:v>3899705</c:v>
                </c:pt>
                <c:pt idx="41">
                  <c:v>688436</c:v>
                </c:pt>
                <c:pt idx="42">
                  <c:v>5342978</c:v>
                </c:pt>
                <c:pt idx="43">
                  <c:v>20984855</c:v>
                </c:pt>
                <c:pt idx="44">
                  <c:v>2295961</c:v>
                </c:pt>
                <c:pt idx="45">
                  <c:v>537304</c:v>
                </c:pt>
                <c:pt idx="46">
                  <c:v>6789620</c:v>
                </c:pt>
                <c:pt idx="47">
                  <c:v>5565069</c:v>
                </c:pt>
                <c:pt idx="48">
                  <c:v>1609110</c:v>
                </c:pt>
                <c:pt idx="49">
                  <c:v>4846550</c:v>
                </c:pt>
                <c:pt idx="50">
                  <c:v>462808</c:v>
                </c:pt>
                <c:pt idx="51">
                  <c:v>3403602</c:v>
                </c:pt>
              </c:numCache>
            </c:numRef>
          </c:val>
          <c:smooth val="0"/>
        </c:ser>
        <c:ser>
          <c:idx val="2"/>
          <c:order val="2"/>
          <c:tx>
            <c:strRef>
              <c:f>Sheet2!$D$2</c:f>
              <c:strCache>
                <c:ptCount val="1"/>
                <c:pt idx="0">
                  <c:v>Estimate 2010</c:v>
                </c:pt>
              </c:strCache>
            </c:strRef>
          </c:tx>
          <c:cat>
            <c:strRef>
              <c:f>Sheet2!$A$3:$A$54</c:f>
              <c:strCache>
                <c:ptCount val="52"/>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pt idx="51">
                  <c:v>Puerto Rico</c:v>
                </c:pt>
              </c:strCache>
            </c:strRef>
          </c:cat>
          <c:val>
            <c:numRef>
              <c:f>Sheet2!$D$3:$D$54</c:f>
              <c:numCache>
                <c:formatCode>_(* #,##0_);_(* \(#,##0\);_(* "-"??_);_(@_)</c:formatCode>
                <c:ptCount val="52"/>
                <c:pt idx="0">
                  <c:v>3987155</c:v>
                </c:pt>
                <c:pt idx="1">
                  <c:v>565031</c:v>
                </c:pt>
                <c:pt idx="2">
                  <c:v>5069002</c:v>
                </c:pt>
                <c:pt idx="3">
                  <c:v>2387806</c:v>
                </c:pt>
                <c:pt idx="4">
                  <c:v>30790221</c:v>
                </c:pt>
                <c:pt idx="5">
                  <c:v>4042039</c:v>
                </c:pt>
                <c:pt idx="6">
                  <c:v>3100742</c:v>
                </c:pt>
                <c:pt idx="7">
                  <c:v>764640</c:v>
                </c:pt>
                <c:pt idx="8">
                  <c:v>474676</c:v>
                </c:pt>
                <c:pt idx="9">
                  <c:v>15554008</c:v>
                </c:pt>
                <c:pt idx="10">
                  <c:v>8015409</c:v>
                </c:pt>
                <c:pt idx="11">
                  <c:v>1140572</c:v>
                </c:pt>
                <c:pt idx="12">
                  <c:v>1279856</c:v>
                </c:pt>
                <c:pt idx="13">
                  <c:v>11009852</c:v>
                </c:pt>
                <c:pt idx="14">
                  <c:v>5431015</c:v>
                </c:pt>
                <c:pt idx="15">
                  <c:v>2553210</c:v>
                </c:pt>
                <c:pt idx="16">
                  <c:v>2341401</c:v>
                </c:pt>
                <c:pt idx="17">
                  <c:v>3638259</c:v>
                </c:pt>
                <c:pt idx="18">
                  <c:v>3826390</c:v>
                </c:pt>
                <c:pt idx="19">
                  <c:v>1136780</c:v>
                </c:pt>
                <c:pt idx="20">
                  <c:v>4917637</c:v>
                </c:pt>
                <c:pt idx="21">
                  <c:v>5583650</c:v>
                </c:pt>
                <c:pt idx="22">
                  <c:v>8310098</c:v>
                </c:pt>
                <c:pt idx="23">
                  <c:v>4480630</c:v>
                </c:pt>
                <c:pt idx="24">
                  <c:v>2510729</c:v>
                </c:pt>
                <c:pt idx="25">
                  <c:v>4968921</c:v>
                </c:pt>
                <c:pt idx="26">
                  <c:v>821709</c:v>
                </c:pt>
                <c:pt idx="27">
                  <c:v>1497138</c:v>
                </c:pt>
                <c:pt idx="28">
                  <c:v>2030410</c:v>
                </c:pt>
                <c:pt idx="29">
                  <c:v>1118359</c:v>
                </c:pt>
                <c:pt idx="30">
                  <c:v>7841470</c:v>
                </c:pt>
                <c:pt idx="31">
                  <c:v>1735950</c:v>
                </c:pt>
                <c:pt idx="32">
                  <c:v>16976205</c:v>
                </c:pt>
                <c:pt idx="33">
                  <c:v>7982017</c:v>
                </c:pt>
                <c:pt idx="34">
                  <c:v>556222</c:v>
                </c:pt>
                <c:pt idx="35">
                  <c:v>9745227</c:v>
                </c:pt>
                <c:pt idx="36">
                  <c:v>3065497</c:v>
                </c:pt>
                <c:pt idx="37">
                  <c:v>3110896</c:v>
                </c:pt>
                <c:pt idx="38">
                  <c:v>11053022</c:v>
                </c:pt>
                <c:pt idx="39">
                  <c:v>900283</c:v>
                </c:pt>
                <c:pt idx="40">
                  <c:v>3870879</c:v>
                </c:pt>
                <c:pt idx="41">
                  <c:v>680993</c:v>
                </c:pt>
                <c:pt idx="42">
                  <c:v>5299496</c:v>
                </c:pt>
                <c:pt idx="43">
                  <c:v>20500156</c:v>
                </c:pt>
                <c:pt idx="44">
                  <c:v>2240636</c:v>
                </c:pt>
                <c:pt idx="45">
                  <c:v>534975</c:v>
                </c:pt>
                <c:pt idx="46">
                  <c:v>6752310</c:v>
                </c:pt>
                <c:pt idx="47">
                  <c:v>5464985</c:v>
                </c:pt>
                <c:pt idx="48">
                  <c:v>1625125</c:v>
                </c:pt>
                <c:pt idx="49">
                  <c:v>4824045</c:v>
                </c:pt>
                <c:pt idx="50">
                  <c:v>444614</c:v>
                </c:pt>
                <c:pt idx="51">
                  <c:v>3392179</c:v>
                </c:pt>
              </c:numCache>
            </c:numRef>
          </c:val>
          <c:smooth val="0"/>
        </c:ser>
        <c:dLbls>
          <c:showLegendKey val="0"/>
          <c:showVal val="0"/>
          <c:showCatName val="0"/>
          <c:showSerName val="0"/>
          <c:showPercent val="0"/>
          <c:showBubbleSize val="0"/>
        </c:dLbls>
        <c:marker val="1"/>
        <c:smooth val="0"/>
        <c:axId val="167250560"/>
        <c:axId val="143725312"/>
      </c:lineChart>
      <c:lineChart>
        <c:grouping val="stacked"/>
        <c:varyColors val="0"/>
        <c:ser>
          <c:idx val="3"/>
          <c:order val="3"/>
          <c:tx>
            <c:strRef>
              <c:f>Sheet2!$F$2</c:f>
              <c:strCache>
                <c:ptCount val="1"/>
                <c:pt idx="0">
                  <c:v>MOE 2012</c:v>
                </c:pt>
              </c:strCache>
            </c:strRef>
          </c:tx>
          <c:val>
            <c:numRef>
              <c:f>Sheet2!$F$3:$F$54</c:f>
              <c:numCache>
                <c:formatCode>_(* #,##0_);_(* \(#,##0\);_(* "-"??_);_(@_)</c:formatCode>
                <c:ptCount val="52"/>
                <c:pt idx="0">
                  <c:v>21464</c:v>
                </c:pt>
                <c:pt idx="1">
                  <c:v>8741</c:v>
                </c:pt>
                <c:pt idx="2">
                  <c:v>32185.000000000004</c:v>
                </c:pt>
                <c:pt idx="3">
                  <c:v>16841</c:v>
                </c:pt>
                <c:pt idx="4">
                  <c:v>67939</c:v>
                </c:pt>
                <c:pt idx="5">
                  <c:v>21752</c:v>
                </c:pt>
                <c:pt idx="6">
                  <c:v>16187.999999999998</c:v>
                </c:pt>
                <c:pt idx="7">
                  <c:v>9177</c:v>
                </c:pt>
                <c:pt idx="8">
                  <c:v>6225</c:v>
                </c:pt>
                <c:pt idx="9">
                  <c:v>49245</c:v>
                </c:pt>
                <c:pt idx="10">
                  <c:v>34188</c:v>
                </c:pt>
                <c:pt idx="11">
                  <c:v>10466</c:v>
                </c:pt>
                <c:pt idx="12">
                  <c:v>12998</c:v>
                </c:pt>
                <c:pt idx="13">
                  <c:v>31714</c:v>
                </c:pt>
                <c:pt idx="14">
                  <c:v>26865</c:v>
                </c:pt>
                <c:pt idx="15">
                  <c:v>14093</c:v>
                </c:pt>
                <c:pt idx="16">
                  <c:v>16878</c:v>
                </c:pt>
                <c:pt idx="17">
                  <c:v>15304</c:v>
                </c:pt>
                <c:pt idx="18">
                  <c:v>21791</c:v>
                </c:pt>
                <c:pt idx="19">
                  <c:v>9895</c:v>
                </c:pt>
                <c:pt idx="20">
                  <c:v>21604</c:v>
                </c:pt>
                <c:pt idx="21">
                  <c:v>19793</c:v>
                </c:pt>
                <c:pt idx="22">
                  <c:v>24803</c:v>
                </c:pt>
                <c:pt idx="23">
                  <c:v>18312</c:v>
                </c:pt>
                <c:pt idx="24">
                  <c:v>17940</c:v>
                </c:pt>
                <c:pt idx="25">
                  <c:v>21306</c:v>
                </c:pt>
                <c:pt idx="26">
                  <c:v>8669</c:v>
                </c:pt>
                <c:pt idx="27">
                  <c:v>9074</c:v>
                </c:pt>
                <c:pt idx="28">
                  <c:v>21984</c:v>
                </c:pt>
                <c:pt idx="29">
                  <c:v>9730</c:v>
                </c:pt>
                <c:pt idx="30">
                  <c:v>23298</c:v>
                </c:pt>
                <c:pt idx="31">
                  <c:v>11461</c:v>
                </c:pt>
                <c:pt idx="32">
                  <c:v>34343</c:v>
                </c:pt>
                <c:pt idx="33">
                  <c:v>27074</c:v>
                </c:pt>
                <c:pt idx="34">
                  <c:v>6361</c:v>
                </c:pt>
                <c:pt idx="35">
                  <c:v>29715</c:v>
                </c:pt>
                <c:pt idx="36">
                  <c:v>14635</c:v>
                </c:pt>
                <c:pt idx="37">
                  <c:v>19251</c:v>
                </c:pt>
                <c:pt idx="38">
                  <c:v>28998</c:v>
                </c:pt>
                <c:pt idx="39">
                  <c:v>9890</c:v>
                </c:pt>
                <c:pt idx="40">
                  <c:v>20572</c:v>
                </c:pt>
                <c:pt idx="41">
                  <c:v>7752</c:v>
                </c:pt>
                <c:pt idx="42">
                  <c:v>24470</c:v>
                </c:pt>
                <c:pt idx="43">
                  <c:v>60947</c:v>
                </c:pt>
                <c:pt idx="44">
                  <c:v>16852</c:v>
                </c:pt>
                <c:pt idx="45">
                  <c:v>5326</c:v>
                </c:pt>
                <c:pt idx="46">
                  <c:v>25550</c:v>
                </c:pt>
                <c:pt idx="47">
                  <c:v>25225</c:v>
                </c:pt>
                <c:pt idx="48">
                  <c:v>11785</c:v>
                </c:pt>
                <c:pt idx="49">
                  <c:v>15530</c:v>
                </c:pt>
                <c:pt idx="50">
                  <c:v>7512</c:v>
                </c:pt>
                <c:pt idx="51">
                  <c:v>12125</c:v>
                </c:pt>
              </c:numCache>
            </c:numRef>
          </c:val>
          <c:smooth val="0"/>
        </c:ser>
        <c:ser>
          <c:idx val="4"/>
          <c:order val="4"/>
          <c:tx>
            <c:strRef>
              <c:f>Sheet2!$G$2</c:f>
              <c:strCache>
                <c:ptCount val="1"/>
                <c:pt idx="0">
                  <c:v>MOE 2011</c:v>
                </c:pt>
              </c:strCache>
            </c:strRef>
          </c:tx>
          <c:val>
            <c:numRef>
              <c:f>Sheet2!$G$3:$G$54</c:f>
              <c:numCache>
                <c:formatCode>_(* #,##0_);_(* \(#,##0\);_(* "-"??_);_(@_)</c:formatCode>
                <c:ptCount val="52"/>
                <c:pt idx="0">
                  <c:v>22751</c:v>
                </c:pt>
                <c:pt idx="1">
                  <c:v>8892</c:v>
                </c:pt>
                <c:pt idx="2">
                  <c:v>39045</c:v>
                </c:pt>
                <c:pt idx="3">
                  <c:v>18606</c:v>
                </c:pt>
                <c:pt idx="4">
                  <c:v>71183</c:v>
                </c:pt>
                <c:pt idx="5">
                  <c:v>22888</c:v>
                </c:pt>
                <c:pt idx="6">
                  <c:v>16755</c:v>
                </c:pt>
                <c:pt idx="7">
                  <c:v>8584</c:v>
                </c:pt>
                <c:pt idx="8">
                  <c:v>6701</c:v>
                </c:pt>
                <c:pt idx="9">
                  <c:v>59355</c:v>
                </c:pt>
                <c:pt idx="10">
                  <c:v>40769</c:v>
                </c:pt>
                <c:pt idx="11">
                  <c:v>10743</c:v>
                </c:pt>
                <c:pt idx="12">
                  <c:v>13188</c:v>
                </c:pt>
                <c:pt idx="13">
                  <c:v>31383</c:v>
                </c:pt>
                <c:pt idx="14">
                  <c:v>24180</c:v>
                </c:pt>
                <c:pt idx="15">
                  <c:v>16682</c:v>
                </c:pt>
                <c:pt idx="16">
                  <c:v>15236</c:v>
                </c:pt>
                <c:pt idx="17">
                  <c:v>19523</c:v>
                </c:pt>
                <c:pt idx="18">
                  <c:v>18789</c:v>
                </c:pt>
                <c:pt idx="19">
                  <c:v>10400</c:v>
                </c:pt>
                <c:pt idx="20">
                  <c:v>20478</c:v>
                </c:pt>
                <c:pt idx="21">
                  <c:v>20357</c:v>
                </c:pt>
                <c:pt idx="22">
                  <c:v>29076</c:v>
                </c:pt>
                <c:pt idx="23">
                  <c:v>20788</c:v>
                </c:pt>
                <c:pt idx="24">
                  <c:v>16620</c:v>
                </c:pt>
                <c:pt idx="25">
                  <c:v>26160</c:v>
                </c:pt>
                <c:pt idx="26">
                  <c:v>8593</c:v>
                </c:pt>
                <c:pt idx="27">
                  <c:v>11978</c:v>
                </c:pt>
                <c:pt idx="28">
                  <c:v>23272</c:v>
                </c:pt>
                <c:pt idx="29">
                  <c:v>9064</c:v>
                </c:pt>
                <c:pt idx="30">
                  <c:v>21158</c:v>
                </c:pt>
                <c:pt idx="31">
                  <c:v>15690</c:v>
                </c:pt>
                <c:pt idx="32">
                  <c:v>37016</c:v>
                </c:pt>
                <c:pt idx="33">
                  <c:v>36924</c:v>
                </c:pt>
                <c:pt idx="34">
                  <c:v>6503</c:v>
                </c:pt>
                <c:pt idx="35">
                  <c:v>32087.000000000004</c:v>
                </c:pt>
                <c:pt idx="36">
                  <c:v>15209</c:v>
                </c:pt>
                <c:pt idx="37">
                  <c:v>20096</c:v>
                </c:pt>
                <c:pt idx="38">
                  <c:v>27780</c:v>
                </c:pt>
                <c:pt idx="39">
                  <c:v>8645</c:v>
                </c:pt>
                <c:pt idx="40">
                  <c:v>25459</c:v>
                </c:pt>
                <c:pt idx="41">
                  <c:v>7824</c:v>
                </c:pt>
                <c:pt idx="42">
                  <c:v>29750</c:v>
                </c:pt>
                <c:pt idx="43">
                  <c:v>65489.999999999993</c:v>
                </c:pt>
                <c:pt idx="44">
                  <c:v>19215</c:v>
                </c:pt>
                <c:pt idx="45">
                  <c:v>5021</c:v>
                </c:pt>
                <c:pt idx="46">
                  <c:v>30962</c:v>
                </c:pt>
                <c:pt idx="47">
                  <c:v>27197</c:v>
                </c:pt>
                <c:pt idx="48">
                  <c:v>9854</c:v>
                </c:pt>
                <c:pt idx="49">
                  <c:v>18735</c:v>
                </c:pt>
                <c:pt idx="50">
                  <c:v>7194</c:v>
                </c:pt>
                <c:pt idx="51">
                  <c:v>12450</c:v>
                </c:pt>
              </c:numCache>
            </c:numRef>
          </c:val>
          <c:smooth val="0"/>
        </c:ser>
        <c:ser>
          <c:idx val="5"/>
          <c:order val="5"/>
          <c:tx>
            <c:strRef>
              <c:f>Sheet2!$H$2</c:f>
              <c:strCache>
                <c:ptCount val="1"/>
                <c:pt idx="0">
                  <c:v>MOE 2010</c:v>
                </c:pt>
              </c:strCache>
            </c:strRef>
          </c:tx>
          <c:val>
            <c:numRef>
              <c:f>Sheet2!$H$3:$H$54</c:f>
              <c:numCache>
                <c:formatCode>_(* #,##0_);_(* \(#,##0\);_(* "-"??_);_(@_)</c:formatCode>
                <c:ptCount val="52"/>
                <c:pt idx="0">
                  <c:v>21708</c:v>
                </c:pt>
                <c:pt idx="1">
                  <c:v>7596</c:v>
                </c:pt>
                <c:pt idx="2">
                  <c:v>35057</c:v>
                </c:pt>
                <c:pt idx="3">
                  <c:v>18627</c:v>
                </c:pt>
                <c:pt idx="4">
                  <c:v>71574</c:v>
                </c:pt>
                <c:pt idx="5">
                  <c:v>25546</c:v>
                </c:pt>
                <c:pt idx="6">
                  <c:v>16358</c:v>
                </c:pt>
                <c:pt idx="7">
                  <c:v>9145</c:v>
                </c:pt>
                <c:pt idx="8">
                  <c:v>8281</c:v>
                </c:pt>
                <c:pt idx="9">
                  <c:v>45602</c:v>
                </c:pt>
                <c:pt idx="10">
                  <c:v>37393</c:v>
                </c:pt>
                <c:pt idx="11">
                  <c:v>10422</c:v>
                </c:pt>
                <c:pt idx="12">
                  <c:v>12606</c:v>
                </c:pt>
                <c:pt idx="13">
                  <c:v>32636.000000000004</c:v>
                </c:pt>
                <c:pt idx="14">
                  <c:v>24897</c:v>
                </c:pt>
                <c:pt idx="15">
                  <c:v>15158</c:v>
                </c:pt>
                <c:pt idx="16">
                  <c:v>17752</c:v>
                </c:pt>
                <c:pt idx="17">
                  <c:v>20337</c:v>
                </c:pt>
                <c:pt idx="18">
                  <c:v>25103</c:v>
                </c:pt>
                <c:pt idx="19">
                  <c:v>8034.0000000000009</c:v>
                </c:pt>
                <c:pt idx="20">
                  <c:v>22981</c:v>
                </c:pt>
                <c:pt idx="21">
                  <c:v>23686</c:v>
                </c:pt>
                <c:pt idx="22">
                  <c:v>29394</c:v>
                </c:pt>
                <c:pt idx="23">
                  <c:v>17843</c:v>
                </c:pt>
                <c:pt idx="24">
                  <c:v>16977</c:v>
                </c:pt>
                <c:pt idx="25">
                  <c:v>23164</c:v>
                </c:pt>
                <c:pt idx="26">
                  <c:v>7063</c:v>
                </c:pt>
                <c:pt idx="27">
                  <c:v>11336</c:v>
                </c:pt>
                <c:pt idx="28">
                  <c:v>22983</c:v>
                </c:pt>
                <c:pt idx="29">
                  <c:v>9822</c:v>
                </c:pt>
                <c:pt idx="30">
                  <c:v>25935</c:v>
                </c:pt>
                <c:pt idx="31">
                  <c:v>14043</c:v>
                </c:pt>
                <c:pt idx="32">
                  <c:v>41292</c:v>
                </c:pt>
                <c:pt idx="33">
                  <c:v>29580</c:v>
                </c:pt>
                <c:pt idx="34">
                  <c:v>6833</c:v>
                </c:pt>
                <c:pt idx="35">
                  <c:v>23258</c:v>
                </c:pt>
                <c:pt idx="36">
                  <c:v>21363</c:v>
                </c:pt>
                <c:pt idx="37">
                  <c:v>20156</c:v>
                </c:pt>
                <c:pt idx="38">
                  <c:v>29699</c:v>
                </c:pt>
                <c:pt idx="39">
                  <c:v>9035</c:v>
                </c:pt>
                <c:pt idx="40">
                  <c:v>23788</c:v>
                </c:pt>
                <c:pt idx="41">
                  <c:v>6027</c:v>
                </c:pt>
                <c:pt idx="42">
                  <c:v>24505</c:v>
                </c:pt>
                <c:pt idx="43">
                  <c:v>52416</c:v>
                </c:pt>
                <c:pt idx="44">
                  <c:v>18397</c:v>
                </c:pt>
                <c:pt idx="45">
                  <c:v>5691</c:v>
                </c:pt>
                <c:pt idx="46">
                  <c:v>28251</c:v>
                </c:pt>
                <c:pt idx="47">
                  <c:v>26926</c:v>
                </c:pt>
                <c:pt idx="48">
                  <c:v>9824</c:v>
                </c:pt>
                <c:pt idx="49">
                  <c:v>20412</c:v>
                </c:pt>
                <c:pt idx="50">
                  <c:v>8794</c:v>
                </c:pt>
                <c:pt idx="51">
                  <c:v>13112</c:v>
                </c:pt>
              </c:numCache>
            </c:numRef>
          </c:val>
          <c:smooth val="0"/>
        </c:ser>
        <c:dLbls>
          <c:showLegendKey val="0"/>
          <c:showVal val="0"/>
          <c:showCatName val="0"/>
          <c:showSerName val="0"/>
          <c:showPercent val="0"/>
          <c:showBubbleSize val="0"/>
        </c:dLbls>
        <c:marker val="1"/>
        <c:smooth val="0"/>
        <c:axId val="143733504"/>
        <c:axId val="143727232"/>
      </c:lineChart>
      <c:catAx>
        <c:axId val="167250560"/>
        <c:scaling>
          <c:orientation val="minMax"/>
        </c:scaling>
        <c:delete val="0"/>
        <c:axPos val="b"/>
        <c:minorGridlines/>
        <c:title>
          <c:tx>
            <c:rich>
              <a:bodyPr/>
              <a:lstStyle/>
              <a:p>
                <a:pPr>
                  <a:defRPr/>
                </a:pPr>
                <a:r>
                  <a:rPr lang="en-US" b="1"/>
                  <a:t>Estimate</a:t>
                </a:r>
                <a:r>
                  <a:rPr lang="en-US" b="1" baseline="0"/>
                  <a:t> Population</a:t>
                </a:r>
                <a:endParaRPr lang="en-US" b="1"/>
              </a:p>
            </c:rich>
          </c:tx>
          <c:layout>
            <c:manualLayout>
              <c:xMode val="edge"/>
              <c:yMode val="edge"/>
              <c:x val="1.0684853651605564E-3"/>
              <c:y val="0.8663340004114688"/>
            </c:manualLayout>
          </c:layout>
          <c:overlay val="0"/>
        </c:title>
        <c:majorTickMark val="out"/>
        <c:minorTickMark val="none"/>
        <c:tickLblPos val="nextTo"/>
        <c:crossAx val="143725312"/>
        <c:crosses val="autoZero"/>
        <c:auto val="1"/>
        <c:lblAlgn val="ctr"/>
        <c:lblOffset val="100"/>
        <c:noMultiLvlLbl val="0"/>
      </c:catAx>
      <c:valAx>
        <c:axId val="143725312"/>
        <c:scaling>
          <c:logBase val="10"/>
          <c:orientation val="minMax"/>
          <c:min val="1000"/>
        </c:scaling>
        <c:delete val="0"/>
        <c:axPos val="l"/>
        <c:majorGridlines/>
        <c:numFmt formatCode="_(* #,##0_);_(* \(#,##0\);_(* &quot;-&quot;??_);_(@_)" sourceLinked="1"/>
        <c:majorTickMark val="out"/>
        <c:minorTickMark val="none"/>
        <c:tickLblPos val="nextTo"/>
        <c:crossAx val="167250560"/>
        <c:crosses val="autoZero"/>
        <c:crossBetween val="between"/>
        <c:minorUnit val="100"/>
        <c:dispUnits>
          <c:builtInUnit val="thousands"/>
          <c:dispUnitsLbl>
            <c:layout/>
          </c:dispUnitsLbl>
        </c:dispUnits>
      </c:valAx>
      <c:valAx>
        <c:axId val="143727232"/>
        <c:scaling>
          <c:orientation val="minMax"/>
        </c:scaling>
        <c:delete val="0"/>
        <c:axPos val="r"/>
        <c:numFmt formatCode="_(* #,##0_);_(* \(#,##0\);_(* &quot;-&quot;??_);_(@_)" sourceLinked="1"/>
        <c:majorTickMark val="out"/>
        <c:minorTickMark val="none"/>
        <c:tickLblPos val="nextTo"/>
        <c:crossAx val="143733504"/>
        <c:crosses val="max"/>
        <c:crossBetween val="between"/>
        <c:dispUnits>
          <c:builtInUnit val="thousands"/>
          <c:dispUnitsLbl>
            <c:layout/>
          </c:dispUnitsLbl>
        </c:dispUnits>
      </c:valAx>
      <c:catAx>
        <c:axId val="143733504"/>
        <c:scaling>
          <c:orientation val="minMax"/>
        </c:scaling>
        <c:delete val="0"/>
        <c:axPos val="t"/>
        <c:title>
          <c:tx>
            <c:rich>
              <a:bodyPr/>
              <a:lstStyle/>
              <a:p>
                <a:pPr>
                  <a:defRPr/>
                </a:pPr>
                <a:r>
                  <a:rPr lang="en-US" b="1"/>
                  <a:t>MOE +/-</a:t>
                </a:r>
              </a:p>
            </c:rich>
          </c:tx>
          <c:layout>
            <c:manualLayout>
              <c:xMode val="edge"/>
              <c:yMode val="edge"/>
              <c:x val="0.94644496803628442"/>
              <c:y val="0.66191607284243859"/>
            </c:manualLayout>
          </c:layout>
          <c:overlay val="0"/>
        </c:title>
        <c:majorTickMark val="none"/>
        <c:minorTickMark val="none"/>
        <c:tickLblPos val="none"/>
        <c:crossAx val="143727232"/>
        <c:crosses val="max"/>
        <c:auto val="1"/>
        <c:lblAlgn val="ctr"/>
        <c:lblOffset val="100"/>
        <c:noMultiLvlLbl val="0"/>
      </c:catAx>
    </c:plotArea>
    <c:legend>
      <c:legendPos val="b"/>
      <c:layout>
        <c:manualLayout>
          <c:xMode val="edge"/>
          <c:yMode val="edge"/>
          <c:x val="0.15828440882229874"/>
          <c:y val="0.93956321968067535"/>
          <c:w val="0.68002103317647955"/>
          <c:h val="5.7269717769839343E-2"/>
        </c:manualLayout>
      </c:layout>
      <c:overlay val="0"/>
      <c:spPr>
        <a:effectLst>
          <a:outerShdw blurRad="952500" dist="2540000" dir="17700000" sx="151000" sy="151000" algn="ctr" rotWithShape="0">
            <a:srgbClr val="000000">
              <a:alpha val="86000"/>
            </a:srgbClr>
          </a:outerShdw>
        </a:effectLst>
      </c:spPr>
    </c:legend>
    <c:plotVisOnly val="1"/>
    <c:dispBlanksAs val="zero"/>
    <c:showDLblsOverMax val="0"/>
  </c:chart>
  <c:txPr>
    <a:bodyPr/>
    <a:lstStyle/>
    <a:p>
      <a:pPr>
        <a:defRPr b="0" i="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5400000" vert="horz"/>
          <a:lstStyle/>
          <a:p>
            <a:pPr>
              <a:defRPr/>
            </a:pPr>
            <a:r>
              <a:rPr lang="en-US"/>
              <a:t>Estimate</a:t>
            </a:r>
            <a:r>
              <a:rPr lang="en-US" baseline="0"/>
              <a:t> Population statewise</a:t>
            </a:r>
          </a:p>
        </c:rich>
      </c:tx>
      <c:layout>
        <c:manualLayout>
          <c:xMode val="edge"/>
          <c:yMode val="edge"/>
          <c:x val="0.8081909160892996"/>
          <c:y val="0.19223983220988597"/>
        </c:manualLayout>
      </c:layout>
      <c:overlay val="1"/>
      <c:spPr>
        <a:noFill/>
      </c:spPr>
    </c:title>
    <c:autoTitleDeleted val="0"/>
    <c:plotArea>
      <c:layout>
        <c:manualLayout>
          <c:layoutTarget val="inner"/>
          <c:xMode val="edge"/>
          <c:yMode val="edge"/>
          <c:x val="0.25711652626962778"/>
          <c:y val="4.9234116675121627E-3"/>
          <c:w val="0.68726477372146666"/>
          <c:h val="0.95934453202453418"/>
        </c:manualLayout>
      </c:layout>
      <c:barChart>
        <c:barDir val="bar"/>
        <c:grouping val="clustered"/>
        <c:varyColors val="0"/>
        <c:ser>
          <c:idx val="0"/>
          <c:order val="0"/>
          <c:tx>
            <c:strRef>
              <c:f>Sheet3!$B$1</c:f>
              <c:strCache>
                <c:ptCount val="1"/>
                <c:pt idx="0">
                  <c:v>Estimate 2012</c:v>
                </c:pt>
              </c:strCache>
            </c:strRef>
          </c:tx>
          <c:invertIfNegative val="0"/>
          <c:cat>
            <c:strRef>
              <c:f>Sheet3!$A$3:$A$53</c:f>
              <c:strCache>
                <c:ptCount val="51"/>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strCache>
            </c:strRef>
          </c:cat>
          <c:val>
            <c:numRef>
              <c:f>Sheet3!$B$3:$B$53</c:f>
              <c:numCache>
                <c:formatCode>_(* #,##0_);_(* \(#,##0\);_(* "-"??_);_(@_)</c:formatCode>
                <c:ptCount val="51"/>
                <c:pt idx="0">
                  <c:v>4764428</c:v>
                </c:pt>
                <c:pt idx="1">
                  <c:v>721186</c:v>
                </c:pt>
                <c:pt idx="2">
                  <c:v>6468907</c:v>
                </c:pt>
                <c:pt idx="3">
                  <c:v>2912680</c:v>
                </c:pt>
                <c:pt idx="4">
                  <c:v>37572738</c:v>
                </c:pt>
                <c:pt idx="5">
                  <c:v>5123944</c:v>
                </c:pt>
                <c:pt idx="6">
                  <c:v>3555319</c:v>
                </c:pt>
                <c:pt idx="7">
                  <c:v>906576</c:v>
                </c:pt>
                <c:pt idx="8">
                  <c:v>624847</c:v>
                </c:pt>
                <c:pt idx="9">
                  <c:v>19114620</c:v>
                </c:pt>
                <c:pt idx="10">
                  <c:v>9796547</c:v>
                </c:pt>
                <c:pt idx="11">
                  <c:v>1374852</c:v>
                </c:pt>
                <c:pt idx="12">
                  <c:v>1573036</c:v>
                </c:pt>
                <c:pt idx="13">
                  <c:v>12725119</c:v>
                </c:pt>
                <c:pt idx="14">
                  <c:v>6457067</c:v>
                </c:pt>
                <c:pt idx="15">
                  <c:v>3035469</c:v>
                </c:pt>
                <c:pt idx="16">
                  <c:v>2848708</c:v>
                </c:pt>
                <c:pt idx="17">
                  <c:v>4328626</c:v>
                </c:pt>
                <c:pt idx="18">
                  <c:v>4545914</c:v>
                </c:pt>
                <c:pt idx="19">
                  <c:v>1315586</c:v>
                </c:pt>
                <c:pt idx="20">
                  <c:v>5816472</c:v>
                </c:pt>
                <c:pt idx="21">
                  <c:v>6580641</c:v>
                </c:pt>
                <c:pt idx="22">
                  <c:v>9778980</c:v>
                </c:pt>
                <c:pt idx="23">
                  <c:v>5315228</c:v>
                </c:pt>
                <c:pt idx="24">
                  <c:v>2947696</c:v>
                </c:pt>
                <c:pt idx="25">
                  <c:v>5951913</c:v>
                </c:pt>
                <c:pt idx="26">
                  <c:v>995544</c:v>
                </c:pt>
                <c:pt idx="27">
                  <c:v>1829420</c:v>
                </c:pt>
                <c:pt idx="28">
                  <c:v>2725280</c:v>
                </c:pt>
                <c:pt idx="29">
                  <c:v>1309203</c:v>
                </c:pt>
                <c:pt idx="30">
                  <c:v>8772744</c:v>
                </c:pt>
                <c:pt idx="31">
                  <c:v>2060594.9999999998</c:v>
                </c:pt>
                <c:pt idx="32">
                  <c:v>19352153</c:v>
                </c:pt>
                <c:pt idx="33">
                  <c:v>9640490</c:v>
                </c:pt>
                <c:pt idx="34">
                  <c:v>689838</c:v>
                </c:pt>
                <c:pt idx="35">
                  <c:v>11414635</c:v>
                </c:pt>
                <c:pt idx="36">
                  <c:v>3762311</c:v>
                </c:pt>
                <c:pt idx="37">
                  <c:v>3857465</c:v>
                </c:pt>
                <c:pt idx="38">
                  <c:v>12630082</c:v>
                </c:pt>
                <c:pt idx="39">
                  <c:v>1040527</c:v>
                </c:pt>
                <c:pt idx="40">
                  <c:v>4668886</c:v>
                </c:pt>
                <c:pt idx="41">
                  <c:v>821669</c:v>
                </c:pt>
                <c:pt idx="42">
                  <c:v>6378278</c:v>
                </c:pt>
                <c:pt idx="43">
                  <c:v>25711791</c:v>
                </c:pt>
                <c:pt idx="44">
                  <c:v>2805440</c:v>
                </c:pt>
                <c:pt idx="45">
                  <c:v>620224</c:v>
                </c:pt>
                <c:pt idx="46">
                  <c:v>8085389</c:v>
                </c:pt>
                <c:pt idx="47">
                  <c:v>6815763</c:v>
                </c:pt>
                <c:pt idx="48">
                  <c:v>1837518</c:v>
                </c:pt>
                <c:pt idx="49">
                  <c:v>5660677</c:v>
                </c:pt>
                <c:pt idx="50">
                  <c:v>569734</c:v>
                </c:pt>
              </c:numCache>
            </c:numRef>
          </c:val>
        </c:ser>
        <c:ser>
          <c:idx val="1"/>
          <c:order val="1"/>
          <c:tx>
            <c:strRef>
              <c:f>Sheet3!$C$1</c:f>
              <c:strCache>
                <c:ptCount val="1"/>
                <c:pt idx="0">
                  <c:v>Estimate 2011</c:v>
                </c:pt>
              </c:strCache>
            </c:strRef>
          </c:tx>
          <c:invertIfNegative val="0"/>
          <c:cat>
            <c:strRef>
              <c:f>Sheet3!$A$3:$A$53</c:f>
              <c:strCache>
                <c:ptCount val="51"/>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strCache>
            </c:strRef>
          </c:cat>
          <c:val>
            <c:numRef>
              <c:f>Sheet3!$C$3:$C$53</c:f>
              <c:numCache>
                <c:formatCode>_(* #,##0_);_(* \(#,##0\);_(* "-"??_);_(@_)</c:formatCode>
                <c:ptCount val="51"/>
                <c:pt idx="0">
                  <c:v>4745278</c:v>
                </c:pt>
                <c:pt idx="1">
                  <c:v>711962</c:v>
                </c:pt>
                <c:pt idx="2">
                  <c:v>6402301</c:v>
                </c:pt>
                <c:pt idx="3">
                  <c:v>2906632</c:v>
                </c:pt>
                <c:pt idx="4">
                  <c:v>37222678</c:v>
                </c:pt>
                <c:pt idx="5">
                  <c:v>5048443</c:v>
                </c:pt>
                <c:pt idx="6">
                  <c:v>3548667</c:v>
                </c:pt>
                <c:pt idx="7">
                  <c:v>897187</c:v>
                </c:pt>
                <c:pt idx="8">
                  <c:v>611608</c:v>
                </c:pt>
                <c:pt idx="9">
                  <c:v>18863948</c:v>
                </c:pt>
                <c:pt idx="10">
                  <c:v>9699859</c:v>
                </c:pt>
                <c:pt idx="11">
                  <c:v>1357806</c:v>
                </c:pt>
                <c:pt idx="12">
                  <c:v>1559637</c:v>
                </c:pt>
                <c:pt idx="13">
                  <c:v>12718402</c:v>
                </c:pt>
                <c:pt idx="14">
                  <c:v>6437155</c:v>
                </c:pt>
                <c:pt idx="15">
                  <c:v>3027718</c:v>
                </c:pt>
                <c:pt idx="16">
                  <c:v>2833584</c:v>
                </c:pt>
                <c:pt idx="17">
                  <c:v>4316297</c:v>
                </c:pt>
                <c:pt idx="18">
                  <c:v>4518629</c:v>
                </c:pt>
                <c:pt idx="19">
                  <c:v>1315833</c:v>
                </c:pt>
                <c:pt idx="20">
                  <c:v>5759087</c:v>
                </c:pt>
                <c:pt idx="21">
                  <c:v>6515057</c:v>
                </c:pt>
                <c:pt idx="22">
                  <c:v>9766574</c:v>
                </c:pt>
                <c:pt idx="23">
                  <c:v>5277329</c:v>
                </c:pt>
                <c:pt idx="24">
                  <c:v>2943021</c:v>
                </c:pt>
                <c:pt idx="25">
                  <c:v>5937896</c:v>
                </c:pt>
                <c:pt idx="26">
                  <c:v>987076</c:v>
                </c:pt>
                <c:pt idx="27">
                  <c:v>1817126</c:v>
                </c:pt>
                <c:pt idx="28">
                  <c:v>2688336</c:v>
                </c:pt>
                <c:pt idx="29">
                  <c:v>1305678</c:v>
                </c:pt>
                <c:pt idx="30">
                  <c:v>8719952</c:v>
                </c:pt>
                <c:pt idx="31">
                  <c:v>2055293.0000000002</c:v>
                </c:pt>
                <c:pt idx="32">
                  <c:v>19248685</c:v>
                </c:pt>
                <c:pt idx="33">
                  <c:v>9539412</c:v>
                </c:pt>
                <c:pt idx="34">
                  <c:v>675161</c:v>
                </c:pt>
                <c:pt idx="35">
                  <c:v>11418944</c:v>
                </c:pt>
                <c:pt idx="36">
                  <c:v>3742698</c:v>
                </c:pt>
                <c:pt idx="37">
                  <c:v>3828714</c:v>
                </c:pt>
                <c:pt idx="38">
                  <c:v>12610486</c:v>
                </c:pt>
                <c:pt idx="39">
                  <c:v>1040021.9999999999</c:v>
                </c:pt>
                <c:pt idx="40">
                  <c:v>4624180</c:v>
                </c:pt>
                <c:pt idx="41">
                  <c:v>814175</c:v>
                </c:pt>
                <c:pt idx="42">
                  <c:v>6333466</c:v>
                </c:pt>
                <c:pt idx="43">
                  <c:v>25327104</c:v>
                </c:pt>
                <c:pt idx="44">
                  <c:v>2769627</c:v>
                </c:pt>
                <c:pt idx="45">
                  <c:v>621354</c:v>
                </c:pt>
                <c:pt idx="46">
                  <c:v>7996552</c:v>
                </c:pt>
                <c:pt idx="47">
                  <c:v>6748474</c:v>
                </c:pt>
                <c:pt idx="48">
                  <c:v>1836614</c:v>
                </c:pt>
                <c:pt idx="49">
                  <c:v>5647213</c:v>
                </c:pt>
                <c:pt idx="50">
                  <c:v>561389</c:v>
                </c:pt>
              </c:numCache>
            </c:numRef>
          </c:val>
        </c:ser>
        <c:ser>
          <c:idx val="2"/>
          <c:order val="2"/>
          <c:tx>
            <c:strRef>
              <c:f>Sheet3!$D$1</c:f>
              <c:strCache>
                <c:ptCount val="1"/>
                <c:pt idx="0">
                  <c:v>Estimate 2010</c:v>
                </c:pt>
              </c:strCache>
            </c:strRef>
          </c:tx>
          <c:invertIfNegative val="0"/>
          <c:cat>
            <c:strRef>
              <c:f>Sheet3!$A$3:$A$53</c:f>
              <c:strCache>
                <c:ptCount val="51"/>
                <c:pt idx="0">
                  <c:v>Alabama</c:v>
                </c:pt>
                <c:pt idx="1">
                  <c:v>Alaska</c:v>
                </c:pt>
                <c:pt idx="2">
                  <c:v>Arizona</c:v>
                </c:pt>
                <c:pt idx="3">
                  <c:v>Arkansas</c:v>
                </c:pt>
                <c:pt idx="4">
                  <c:v>California</c:v>
                </c:pt>
                <c:pt idx="5">
                  <c:v>Colorado</c:v>
                </c:pt>
                <c:pt idx="6">
                  <c:v>Connecticut</c:v>
                </c:pt>
                <c:pt idx="7">
                  <c:v>Delaware</c:v>
                </c:pt>
                <c:pt idx="8">
                  <c:v>District of Columbia </c:v>
                </c:pt>
                <c:pt idx="9">
                  <c:v>Florida</c:v>
                </c:pt>
                <c:pt idx="10">
                  <c:v>Georgia</c:v>
                </c:pt>
                <c:pt idx="11">
                  <c:v>Hawaii</c:v>
                </c:pt>
                <c:pt idx="12">
                  <c:v>Idaho</c:v>
                </c:pt>
                <c:pt idx="13">
                  <c:v>Illinois</c:v>
                </c:pt>
                <c:pt idx="14">
                  <c:v>Indiana</c:v>
                </c:pt>
                <c:pt idx="15">
                  <c:v>Iowa</c:v>
                </c:pt>
                <c:pt idx="16">
                  <c:v>Kansas</c:v>
                </c:pt>
                <c:pt idx="17">
                  <c:v>Kentucky</c:v>
                </c:pt>
                <c:pt idx="18">
                  <c:v>Louisiana</c:v>
                </c:pt>
                <c:pt idx="19">
                  <c:v>Maine</c:v>
                </c:pt>
                <c:pt idx="20">
                  <c:v>Maryland</c:v>
                </c:pt>
                <c:pt idx="21">
                  <c:v>Massachusetts</c:v>
                </c:pt>
                <c:pt idx="22">
                  <c:v>Michigan</c:v>
                </c:pt>
                <c:pt idx="23">
                  <c:v>Minnesota</c:v>
                </c:pt>
                <c:pt idx="24">
                  <c:v>Mississippi</c:v>
                </c:pt>
                <c:pt idx="25">
                  <c:v>Missouri</c:v>
                </c:pt>
                <c:pt idx="26">
                  <c:v>Montana</c:v>
                </c:pt>
                <c:pt idx="27">
                  <c:v>Nebraska</c:v>
                </c:pt>
                <c:pt idx="28">
                  <c:v>Nevada</c:v>
                </c:pt>
                <c:pt idx="29">
                  <c:v>New Hampshire</c:v>
                </c:pt>
                <c:pt idx="30">
                  <c:v>New Jersey</c:v>
                </c:pt>
                <c:pt idx="31">
                  <c:v>New Mexico</c:v>
                </c:pt>
                <c:pt idx="32">
                  <c:v>New York</c:v>
                </c:pt>
                <c:pt idx="33">
                  <c:v>North Carolina</c:v>
                </c:pt>
                <c:pt idx="34">
                  <c:v>North Dakota</c:v>
                </c:pt>
                <c:pt idx="35">
                  <c:v>Ohio</c:v>
                </c:pt>
                <c:pt idx="36">
                  <c:v>Oklahoma</c:v>
                </c:pt>
                <c:pt idx="37">
                  <c:v>Oregon</c:v>
                </c:pt>
                <c:pt idx="38">
                  <c:v>Pennsylvania</c:v>
                </c:pt>
                <c:pt idx="39">
                  <c:v>Rhode Island</c:v>
                </c:pt>
                <c:pt idx="40">
                  <c:v>South Carolina</c:v>
                </c:pt>
                <c:pt idx="41">
                  <c:v>South Dakota</c:v>
                </c:pt>
                <c:pt idx="42">
                  <c:v>Tennessee</c:v>
                </c:pt>
                <c:pt idx="43">
                  <c:v>Texas</c:v>
                </c:pt>
                <c:pt idx="44">
                  <c:v>Utah</c:v>
                </c:pt>
                <c:pt idx="45">
                  <c:v>Vermont</c:v>
                </c:pt>
                <c:pt idx="46">
                  <c:v>Virginia</c:v>
                </c:pt>
                <c:pt idx="47">
                  <c:v>Washington</c:v>
                </c:pt>
                <c:pt idx="48">
                  <c:v>West Virginia</c:v>
                </c:pt>
                <c:pt idx="49">
                  <c:v>Wisconsin</c:v>
                </c:pt>
                <c:pt idx="50">
                  <c:v>Wyoming</c:v>
                </c:pt>
              </c:strCache>
            </c:strRef>
          </c:cat>
          <c:val>
            <c:numRef>
              <c:f>Sheet3!$D$3:$D$53</c:f>
              <c:numCache>
                <c:formatCode>_(* #,##0_);_(* \(#,##0\);_(* "-"??_);_(@_)</c:formatCode>
                <c:ptCount val="51"/>
                <c:pt idx="0">
                  <c:v>4729509</c:v>
                </c:pt>
                <c:pt idx="1">
                  <c:v>702974</c:v>
                </c:pt>
                <c:pt idx="2">
                  <c:v>6332786</c:v>
                </c:pt>
                <c:pt idx="3">
                  <c:v>2888304</c:v>
                </c:pt>
                <c:pt idx="4">
                  <c:v>36907897</c:v>
                </c:pt>
                <c:pt idx="5">
                  <c:v>4988190</c:v>
                </c:pt>
                <c:pt idx="6">
                  <c:v>3541146</c:v>
                </c:pt>
                <c:pt idx="7">
                  <c:v>889812</c:v>
                </c:pt>
                <c:pt idx="8">
                  <c:v>596747</c:v>
                </c:pt>
                <c:pt idx="9">
                  <c:v>18647600</c:v>
                </c:pt>
                <c:pt idx="10">
                  <c:v>9587237</c:v>
                </c:pt>
                <c:pt idx="11">
                  <c:v>1346274</c:v>
                </c:pt>
                <c:pt idx="12">
                  <c:v>1550967</c:v>
                </c:pt>
                <c:pt idx="13">
                  <c:v>12680126</c:v>
                </c:pt>
                <c:pt idx="14">
                  <c:v>6414862</c:v>
                </c:pt>
                <c:pt idx="15">
                  <c:v>3013053</c:v>
                </c:pt>
                <c:pt idx="16">
                  <c:v>2820894</c:v>
                </c:pt>
                <c:pt idx="17">
                  <c:v>4296639</c:v>
                </c:pt>
                <c:pt idx="18">
                  <c:v>4483529</c:v>
                </c:pt>
                <c:pt idx="19">
                  <c:v>1313902</c:v>
                </c:pt>
                <c:pt idx="20">
                  <c:v>5716785</c:v>
                </c:pt>
                <c:pt idx="21">
                  <c:v>6489250</c:v>
                </c:pt>
                <c:pt idx="22">
                  <c:v>9762127</c:v>
                </c:pt>
                <c:pt idx="23">
                  <c:v>5244256</c:v>
                </c:pt>
                <c:pt idx="24">
                  <c:v>2931228</c:v>
                </c:pt>
                <c:pt idx="25">
                  <c:v>5920858</c:v>
                </c:pt>
                <c:pt idx="26">
                  <c:v>978507</c:v>
                </c:pt>
                <c:pt idx="27">
                  <c:v>1802697</c:v>
                </c:pt>
                <c:pt idx="28">
                  <c:v>2667364</c:v>
                </c:pt>
                <c:pt idx="29">
                  <c:v>1303865</c:v>
                </c:pt>
                <c:pt idx="30">
                  <c:v>8709933</c:v>
                </c:pt>
                <c:pt idx="31">
                  <c:v>2039549</c:v>
                </c:pt>
                <c:pt idx="32">
                  <c:v>19171916</c:v>
                </c:pt>
                <c:pt idx="33">
                  <c:v>9443000</c:v>
                </c:pt>
                <c:pt idx="34">
                  <c:v>665654</c:v>
                </c:pt>
                <c:pt idx="35">
                  <c:v>11405101</c:v>
                </c:pt>
                <c:pt idx="36">
                  <c:v>3716264</c:v>
                </c:pt>
                <c:pt idx="37">
                  <c:v>3794008</c:v>
                </c:pt>
                <c:pt idx="38">
                  <c:v>12577555</c:v>
                </c:pt>
                <c:pt idx="39">
                  <c:v>1042240</c:v>
                </c:pt>
                <c:pt idx="40">
                  <c:v>4577399</c:v>
                </c:pt>
                <c:pt idx="41">
                  <c:v>805616</c:v>
                </c:pt>
                <c:pt idx="42">
                  <c:v>6282706</c:v>
                </c:pt>
                <c:pt idx="43">
                  <c:v>24899075</c:v>
                </c:pt>
                <c:pt idx="44">
                  <c:v>2724064</c:v>
                </c:pt>
                <c:pt idx="45">
                  <c:v>619363</c:v>
                </c:pt>
                <c:pt idx="46">
                  <c:v>7930773</c:v>
                </c:pt>
                <c:pt idx="47">
                  <c:v>6661321</c:v>
                </c:pt>
                <c:pt idx="48">
                  <c:v>1833535</c:v>
                </c:pt>
                <c:pt idx="49">
                  <c:v>5623196</c:v>
                </c:pt>
                <c:pt idx="50">
                  <c:v>556954</c:v>
                </c:pt>
              </c:numCache>
            </c:numRef>
          </c:val>
        </c:ser>
        <c:dLbls>
          <c:showLegendKey val="0"/>
          <c:showVal val="0"/>
          <c:showCatName val="0"/>
          <c:showSerName val="0"/>
          <c:showPercent val="0"/>
          <c:showBubbleSize val="0"/>
        </c:dLbls>
        <c:gapWidth val="150"/>
        <c:axId val="163064832"/>
        <c:axId val="163078912"/>
      </c:barChart>
      <c:catAx>
        <c:axId val="163064832"/>
        <c:scaling>
          <c:orientation val="minMax"/>
        </c:scaling>
        <c:delete val="0"/>
        <c:axPos val="l"/>
        <c:numFmt formatCode="General" sourceLinked="1"/>
        <c:majorTickMark val="out"/>
        <c:minorTickMark val="none"/>
        <c:tickLblPos val="nextTo"/>
        <c:spPr>
          <a:noFill/>
          <a:ln w="0">
            <a:solidFill>
              <a:schemeClr val="tx1"/>
            </a:solidFill>
          </a:ln>
          <a:effectLst>
            <a:outerShdw blurRad="127000" dist="76200" dir="11400000" sx="96000" sy="96000" algn="ctr" rotWithShape="0">
              <a:srgbClr val="000000">
                <a:alpha val="35000"/>
              </a:srgbClr>
            </a:outerShdw>
          </a:effectLst>
        </c:spPr>
        <c:txPr>
          <a:bodyPr rot="60000"/>
          <a:lstStyle/>
          <a:p>
            <a:pPr>
              <a:defRPr sz="700" u="sng" kern="600" cap="all" baseline="0"/>
            </a:pPr>
            <a:endParaRPr lang="en-US"/>
          </a:p>
        </c:txPr>
        <c:crossAx val="163078912"/>
        <c:crosses val="autoZero"/>
        <c:auto val="1"/>
        <c:lblAlgn val="ctr"/>
        <c:lblOffset val="100"/>
        <c:noMultiLvlLbl val="0"/>
      </c:catAx>
      <c:valAx>
        <c:axId val="163078912"/>
        <c:scaling>
          <c:orientation val="minMax"/>
        </c:scaling>
        <c:delete val="0"/>
        <c:axPos val="b"/>
        <c:majorGridlines>
          <c:spPr>
            <a:ln>
              <a:noFill/>
            </a:ln>
          </c:spPr>
        </c:majorGridlines>
        <c:numFmt formatCode="_(* #,##0_);_(* \(#,##0\);_(* &quot;-&quot;??_);_(@_)" sourceLinked="1"/>
        <c:majorTickMark val="out"/>
        <c:minorTickMark val="none"/>
        <c:tickLblPos val="nextTo"/>
        <c:crossAx val="163064832"/>
        <c:crosses val="autoZero"/>
        <c:crossBetween val="between"/>
      </c:valAx>
    </c:plotArea>
    <c:legend>
      <c:legendPos val="r"/>
      <c:layout>
        <c:manualLayout>
          <c:xMode val="edge"/>
          <c:yMode val="edge"/>
          <c:x val="0.26882845379988352"/>
          <c:y val="2.7216455274138612E-2"/>
          <c:w val="0.72819843247076799"/>
          <c:h val="4.8660577336086135E-2"/>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[state-migration-data.xlsx]Sheet5!PivotTable1</c:name>
    <c:fmtId val="2"/>
  </c:pivotSource>
  <c:chart>
    <c:title>
      <c:tx>
        <c:rich>
          <a:bodyPr/>
          <a:lstStyle/>
          <a:p>
            <a:pPr>
              <a:defRPr/>
            </a:pPr>
            <a:r>
              <a:rPr lang="en-US" sz="1400" b="0" baseline="0"/>
              <a:t>States top from which the population migrated most</a:t>
            </a:r>
            <a:endParaRPr lang="en-US" sz="1400" b="0"/>
          </a:p>
        </c:rich>
      </c:tx>
      <c:layout>
        <c:manualLayout>
          <c:xMode val="edge"/>
          <c:yMode val="edge"/>
          <c:x val="0.29659438292138618"/>
          <c:y val="2.8450642143014568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7.4566227349923506E-2"/>
          <c:y val="3.4997094828795254E-2"/>
          <c:w val="0.92543377265007654"/>
          <c:h val="0.62183166035543269"/>
        </c:manualLayout>
      </c:layout>
      <c:barChart>
        <c:barDir val="col"/>
        <c:grouping val="clustered"/>
        <c:varyColors val="0"/>
        <c:ser>
          <c:idx val="0"/>
          <c:order val="0"/>
          <c:tx>
            <c:strRef>
              <c:f>Sheet5!$B$3</c:f>
              <c:strCache>
                <c:ptCount val="1"/>
                <c:pt idx="0">
                  <c:v>Total</c:v>
                </c:pt>
              </c:strCache>
            </c:strRef>
          </c:tx>
          <c:invertIfNegative val="0"/>
          <c:cat>
            <c:strRef>
              <c:f>Sheet5!$A$4:$A$8</c:f>
              <c:strCache>
                <c:ptCount val="4"/>
                <c:pt idx="0">
                  <c:v>California</c:v>
                </c:pt>
                <c:pt idx="1">
                  <c:v>Florida</c:v>
                </c:pt>
                <c:pt idx="2">
                  <c:v>Minnesota</c:v>
                </c:pt>
                <c:pt idx="3">
                  <c:v>Texas</c:v>
                </c:pt>
              </c:strCache>
            </c:strRef>
          </c:cat>
          <c:val>
            <c:numRef>
              <c:f>Sheet5!$B$4:$B$8</c:f>
              <c:numCache>
                <c:formatCode>General</c:formatCode>
                <c:ptCount val="4"/>
                <c:pt idx="0">
                  <c:v>6</c:v>
                </c:pt>
                <c:pt idx="1">
                  <c:v>9</c:v>
                </c:pt>
                <c:pt idx="2">
                  <c:v>3</c:v>
                </c:pt>
                <c:pt idx="3">
                  <c:v>6</c:v>
                </c:pt>
              </c:numCache>
            </c:numRef>
          </c:val>
        </c:ser>
        <c:dLbls>
          <c:showLegendKey val="0"/>
          <c:showVal val="0"/>
          <c:showCatName val="0"/>
          <c:showSerName val="0"/>
          <c:showPercent val="0"/>
          <c:showBubbleSize val="0"/>
        </c:dLbls>
        <c:gapWidth val="150"/>
        <c:axId val="135696768"/>
        <c:axId val="135802240"/>
      </c:barChart>
      <c:catAx>
        <c:axId val="135696768"/>
        <c:scaling>
          <c:orientation val="minMax"/>
        </c:scaling>
        <c:delete val="0"/>
        <c:axPos val="b"/>
        <c:majorTickMark val="out"/>
        <c:minorTickMark val="none"/>
        <c:tickLblPos val="nextTo"/>
        <c:spPr>
          <a:effectLst>
            <a:outerShdw blurRad="533400" dir="13500000" sx="89000" sy="89000" algn="ctr" rotWithShape="0">
              <a:srgbClr val="000000">
                <a:alpha val="45000"/>
              </a:srgbClr>
            </a:outerShdw>
          </a:effectLst>
        </c:spPr>
        <c:txPr>
          <a:bodyPr rot="-5400000" vert="horz"/>
          <a:lstStyle/>
          <a:p>
            <a:pPr>
              <a:defRPr/>
            </a:pPr>
            <a:endParaRPr lang="en-US"/>
          </a:p>
        </c:txPr>
        <c:crossAx val="135802240"/>
        <c:crosses val="autoZero"/>
        <c:auto val="0"/>
        <c:lblAlgn val="ctr"/>
        <c:lblOffset val="100"/>
        <c:noMultiLvlLbl val="0"/>
      </c:catAx>
      <c:valAx>
        <c:axId val="135802240"/>
        <c:scaling>
          <c:orientation val="minMax"/>
        </c:scaling>
        <c:delete val="0"/>
        <c:axPos val="l"/>
        <c:majorGridlines/>
        <c:numFmt formatCode="General" sourceLinked="1"/>
        <c:majorTickMark val="out"/>
        <c:minorTickMark val="none"/>
        <c:tickLblPos val="nextTo"/>
        <c:crossAx val="135696768"/>
        <c:crosses val="autoZero"/>
        <c:crossBetween val="between"/>
      </c:valAx>
    </c:plotArea>
    <c:plotVisOnly val="1"/>
    <c:dispBlanksAs val="gap"/>
    <c:showDLblsOverMax val="0"/>
  </c:chart>
  <c:printSettings>
    <c:headerFooter/>
    <c:pageMargins b="0.75" l="0.7" r="0.7" t="0.75" header="0.3" footer="0.3"/>
    <c:pageSetup/>
  </c:printSettings>
  <c:extLst>
    <c:ext xmlns:c14="http://schemas.microsoft.com/office/drawing/2007/8/2/chart" uri="{781A3756-C4B2-4CAC-9D66-4F8BD8637D16}">
      <c14:pivotOptions>
        <c14:dropZoneCategories val="1"/>
        <c14:dropZonesVisible val="1"/>
      </c14:pivotOptions>
    </c:ext>
  </c:extLst>
</c:chartSpace>
</file>

<file path=xl/drawings/_rels/drawing1.xml.rels><?xml version="1.0" encoding="UTF-8" standalone="yes"?>
<Relationships xmlns="http://schemas.openxmlformats.org/package/2006/relationships"><Relationship Id="rId2" Type="http://schemas.openxmlformats.org/officeDocument/2006/relationships/hyperlink" Target="http://chandoo.org/wp/" TargetMode="External"/><Relationship Id="rId1" Type="http://schemas.openxmlformats.org/officeDocument/2006/relationships/hyperlink" Target="http://chandoo.org/wp/2014/04/09/visualize-state-migration-contest/"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10</xdr:col>
      <xdr:colOff>28575</xdr:colOff>
      <xdr:row>0</xdr:row>
      <xdr:rowOff>228600</xdr:rowOff>
    </xdr:from>
    <xdr:to>
      <xdr:col>13</xdr:col>
      <xdr:colOff>0</xdr:colOff>
      <xdr:row>0</xdr:row>
      <xdr:rowOff>504825</xdr:rowOff>
    </xdr:to>
    <xdr:sp macro="" textlink="">
      <xdr:nvSpPr>
        <xdr:cNvPr id="2" name="Rounded Rectangle 1">
          <a:hlinkClick xmlns:r="http://schemas.openxmlformats.org/officeDocument/2006/relationships" r:id="rId1"/>
        </xdr:cNvPr>
        <xdr:cNvSpPr/>
      </xdr:nvSpPr>
      <xdr:spPr>
        <a:xfrm>
          <a:off x="6267450"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Contest Website</a:t>
          </a:r>
        </a:p>
      </xdr:txBody>
    </xdr:sp>
    <xdr:clientData/>
  </xdr:twoCellAnchor>
  <xdr:twoCellAnchor>
    <xdr:from>
      <xdr:col>14</xdr:col>
      <xdr:colOff>0</xdr:colOff>
      <xdr:row>0</xdr:row>
      <xdr:rowOff>228600</xdr:rowOff>
    </xdr:from>
    <xdr:to>
      <xdr:col>16</xdr:col>
      <xdr:colOff>581025</xdr:colOff>
      <xdr:row>0</xdr:row>
      <xdr:rowOff>504825</xdr:rowOff>
    </xdr:to>
    <xdr:sp macro="" textlink="">
      <xdr:nvSpPr>
        <xdr:cNvPr id="4" name="Rounded Rectangle 3">
          <a:hlinkClick xmlns:r="http://schemas.openxmlformats.org/officeDocument/2006/relationships" r:id="rId2"/>
        </xdr:cNvPr>
        <xdr:cNvSpPr/>
      </xdr:nvSpPr>
      <xdr:spPr>
        <a:xfrm>
          <a:off x="8677275" y="228600"/>
          <a:ext cx="1800225" cy="276225"/>
        </a:xfrm>
        <a:prstGeom prst="roundRect">
          <a:avLst/>
        </a:prstGeom>
        <a:effectLst>
          <a:outerShdw blurRad="63500" sx="102000" sy="102000" algn="ctr" rotWithShape="0">
            <a:prstClr val="black">
              <a:alpha val="40000"/>
            </a:prstClr>
          </a:outerShdw>
        </a:effectLst>
      </xdr:spPr>
      <xdr:style>
        <a:lnRef idx="1">
          <a:schemeClr val="accent4"/>
        </a:lnRef>
        <a:fillRef idx="3">
          <a:schemeClr val="accent4"/>
        </a:fillRef>
        <a:effectRef idx="2">
          <a:schemeClr val="accent4"/>
        </a:effectRef>
        <a:fontRef idx="minor">
          <a:schemeClr val="lt1"/>
        </a:fontRef>
      </xdr:style>
      <xdr:txBody>
        <a:bodyPr vertOverflow="clip" horzOverflow="clip" rtlCol="0" anchor="ctr"/>
        <a:lstStyle/>
        <a:p>
          <a:pPr algn="ctr"/>
          <a:r>
            <a:rPr lang="en-US" sz="1100">
              <a:solidFill>
                <a:schemeClr val="tx1"/>
              </a:solidFill>
              <a:effectLst>
                <a:outerShdw blurRad="50800" dist="38100" dir="5400000" algn="t" rotWithShape="0">
                  <a:schemeClr val="bg1">
                    <a:lumMod val="95000"/>
                    <a:alpha val="40000"/>
                  </a:schemeClr>
                </a:outerShdw>
              </a:effectLst>
            </a:rPr>
            <a:t>Visit Chandoo.org</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838200</xdr:colOff>
      <xdr:row>56</xdr:row>
      <xdr:rowOff>38100</xdr:rowOff>
    </xdr:from>
    <xdr:to>
      <xdr:col>15</xdr:col>
      <xdr:colOff>66675</xdr:colOff>
      <xdr:row>73</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285751</xdr:colOff>
      <xdr:row>53</xdr:row>
      <xdr:rowOff>161924</xdr:rowOff>
    </xdr:from>
    <xdr:to>
      <xdr:col>15</xdr:col>
      <xdr:colOff>247651</xdr:colOff>
      <xdr:row>74</xdr:row>
      <xdr:rowOff>171449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171450</xdr:colOff>
      <xdr:row>31</xdr:row>
      <xdr:rowOff>190499</xdr:rowOff>
    </xdr:from>
    <xdr:to>
      <xdr:col>10</xdr:col>
      <xdr:colOff>333375</xdr:colOff>
      <xdr:row>69</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266701</xdr:colOff>
      <xdr:row>6</xdr:row>
      <xdr:rowOff>66675</xdr:rowOff>
    </xdr:from>
    <xdr:to>
      <xdr:col>10</xdr:col>
      <xdr:colOff>495301</xdr:colOff>
      <xdr:row>19</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561975</xdr:colOff>
      <xdr:row>13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19050</xdr:rowOff>
    </xdr:from>
    <xdr:to>
      <xdr:col>13</xdr:col>
      <xdr:colOff>561975</xdr:colOff>
      <xdr:row>35</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0</xdr:row>
      <xdr:rowOff>1</xdr:rowOff>
    </xdr:from>
    <xdr:to>
      <xdr:col>20</xdr:col>
      <xdr:colOff>161925</xdr:colOff>
      <xdr:row>35</xdr:row>
      <xdr:rowOff>171451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35</xdr:row>
      <xdr:rowOff>0</xdr:rowOff>
    </xdr:from>
    <xdr:to>
      <xdr:col>7</xdr:col>
      <xdr:colOff>514350</xdr:colOff>
      <xdr:row>48</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damri1" refreshedDate="41746.990484259259" createdVersion="4" refreshedVersion="4" minRefreshableVersion="3" recordCount="52">
  <cacheSource type="worksheet">
    <worksheetSource ref="A1:D53" sheet="Sheet4"/>
  </cacheSource>
  <cacheFields count="4">
    <cacheField name="Origin" numFmtId="0">
      <sharedItems/>
    </cacheField>
    <cacheField name="no" numFmtId="0">
      <sharedItems containsSemiMixedTypes="0" containsString="0" containsNumber="1" containsInteger="1" minValue="2960" maxValue="62702"/>
    </cacheField>
    <cacheField name="Migrants frm" numFmtId="0">
      <sharedItems count="23">
        <s v="New York"/>
        <s v="Georgia"/>
        <s v="Washington"/>
        <s v="Illinois"/>
        <s v="Ohio"/>
        <s v="Virginia"/>
        <s v="New Hampshire"/>
        <s v="Massachusetts"/>
        <s v="North Carolina"/>
        <s v="Minnesota"/>
        <s v="California"/>
        <s v="Texas"/>
        <s v="Florida"/>
        <s v="Pennsylvania"/>
        <s v="Maryland"/>
        <s v="Indiana"/>
        <s v="Missouri"/>
        <s v="Wisconsin"/>
        <s v="Tennessee"/>
        <s v="Kansas"/>
        <s v="Idaho"/>
        <s v="Iowa"/>
        <s v="Colorado"/>
      </sharedItems>
    </cacheField>
    <cacheField name="times" numFmtId="0">
      <sharedItems containsMixedTypes="1" containsNumber="1" containsInteger="1" minValue="2" maxValue="9" count="5">
        <n v="2"/>
        <n v="3"/>
        <n v="6"/>
        <n v="9"/>
        <s v=""/>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s v="Connecticut"/>
    <n v="14595"/>
    <x v="0"/>
    <x v="0"/>
  </r>
  <r>
    <s v="Florida"/>
    <n v="42870"/>
    <x v="1"/>
    <x v="0"/>
  </r>
  <r>
    <s v="Idaho"/>
    <n v="10604"/>
    <x v="2"/>
    <x v="0"/>
  </r>
  <r>
    <s v="Indiana"/>
    <n v="16907"/>
    <x v="3"/>
    <x v="0"/>
  </r>
  <r>
    <s v="Iowa"/>
    <n v="8529"/>
    <x v="3"/>
    <x v="0"/>
  </r>
  <r>
    <s v="Kentucky"/>
    <n v="13227"/>
    <x v="4"/>
    <x v="0"/>
  </r>
  <r>
    <s v="Maryland"/>
    <n v="23925"/>
    <x v="5"/>
    <x v="0"/>
  </r>
  <r>
    <s v="Massachusetts"/>
    <n v="18990"/>
    <x v="6"/>
    <x v="0"/>
  </r>
  <r>
    <s v="New Hampshire"/>
    <n v="13331"/>
    <x v="7"/>
    <x v="0"/>
  </r>
  <r>
    <s v="New Jersey"/>
    <n v="42574"/>
    <x v="0"/>
    <x v="0"/>
  </r>
  <r>
    <s v="North Carolina"/>
    <n v="25575"/>
    <x v="5"/>
    <x v="0"/>
  </r>
  <r>
    <s v="Oregon"/>
    <n v="25525"/>
    <x v="2"/>
    <x v="0"/>
  </r>
  <r>
    <s v="Rhode Island"/>
    <n v="6863"/>
    <x v="7"/>
    <x v="0"/>
  </r>
  <r>
    <s v="South Carolina"/>
    <n v="25532"/>
    <x v="8"/>
    <x v="0"/>
  </r>
  <r>
    <s v="Tennessee"/>
    <n v="17606"/>
    <x v="1"/>
    <x v="0"/>
  </r>
  <r>
    <s v="Vermont"/>
    <n v="2960"/>
    <x v="6"/>
    <x v="0"/>
  </r>
  <r>
    <s v="Virginia"/>
    <n v="26759"/>
    <x v="8"/>
    <x v="0"/>
  </r>
  <r>
    <s v="West Virginia"/>
    <n v="7820"/>
    <x v="4"/>
    <x v="0"/>
  </r>
  <r>
    <s v="North Dakota"/>
    <n v="6672"/>
    <x v="9"/>
    <x v="1"/>
  </r>
  <r>
    <s v="South Dakota"/>
    <n v="3442"/>
    <x v="9"/>
    <x v="1"/>
  </r>
  <r>
    <s v="Wisconsin"/>
    <n v="17618"/>
    <x v="9"/>
    <x v="1"/>
  </r>
  <r>
    <s v="Arizona"/>
    <n v="38916"/>
    <x v="10"/>
    <x v="2"/>
  </r>
  <r>
    <s v="Arkansas"/>
    <n v="13781"/>
    <x v="11"/>
    <x v="2"/>
  </r>
  <r>
    <s v="California"/>
    <n v="62702"/>
    <x v="11"/>
    <x v="2"/>
  </r>
  <r>
    <s v="Colorado"/>
    <n v="16616"/>
    <x v="11"/>
    <x v="2"/>
  </r>
  <r>
    <s v="Hawaii"/>
    <n v="11906"/>
    <x v="10"/>
    <x v="2"/>
  </r>
  <r>
    <s v="Louisiana"/>
    <n v="29348"/>
    <x v="11"/>
    <x v="2"/>
  </r>
  <r>
    <s v="Nevada"/>
    <n v="27968"/>
    <x v="10"/>
    <x v="2"/>
  </r>
  <r>
    <s v="New Mexico"/>
    <n v="16762"/>
    <x v="11"/>
    <x v="2"/>
  </r>
  <r>
    <s v="Oklahoma"/>
    <n v="26284"/>
    <x v="11"/>
    <x v="2"/>
  </r>
  <r>
    <s v="Texas"/>
    <n v="43005"/>
    <x v="10"/>
    <x v="2"/>
  </r>
  <r>
    <s v="Utah"/>
    <n v="12172"/>
    <x v="10"/>
    <x v="2"/>
  </r>
  <r>
    <s v="Washington"/>
    <n v="34569"/>
    <x v="10"/>
    <x v="2"/>
  </r>
  <r>
    <s v="Alabama"/>
    <n v="18599"/>
    <x v="12"/>
    <x v="3"/>
  </r>
  <r>
    <s v="Alaska"/>
    <n v="10704"/>
    <x v="12"/>
    <x v="3"/>
  </r>
  <r>
    <s v="Georgia"/>
    <n v="42754"/>
    <x v="12"/>
    <x v="3"/>
  </r>
  <r>
    <s v="Maine"/>
    <n v="7348"/>
    <x v="12"/>
    <x v="3"/>
  </r>
  <r>
    <s v="Michigan"/>
    <n v="23400"/>
    <x v="12"/>
    <x v="3"/>
  </r>
  <r>
    <s v="New York"/>
    <n v="53009"/>
    <x v="12"/>
    <x v="3"/>
  </r>
  <r>
    <s v="Ohio"/>
    <n v="22927"/>
    <x v="12"/>
    <x v="3"/>
  </r>
  <r>
    <s v="Pennsylvania"/>
    <n v="25659"/>
    <x v="12"/>
    <x v="3"/>
  </r>
  <r>
    <s v="Puerto Rico"/>
    <n v="21638"/>
    <x v="12"/>
    <x v="3"/>
  </r>
  <r>
    <s v="Delaware"/>
    <n v="4814"/>
    <x v="13"/>
    <x v="4"/>
  </r>
  <r>
    <s v="District of Columbia "/>
    <n v="21213"/>
    <x v="14"/>
    <x v="4"/>
  </r>
  <r>
    <s v="Illinois"/>
    <n v="28436"/>
    <x v="15"/>
    <x v="4"/>
  </r>
  <r>
    <s v="Kansas"/>
    <n v="20218"/>
    <x v="16"/>
    <x v="4"/>
  </r>
  <r>
    <s v="Minnesota"/>
    <n v="18965"/>
    <x v="17"/>
    <x v="4"/>
  </r>
  <r>
    <s v="Mississippi"/>
    <n v="10568"/>
    <x v="18"/>
    <x v="4"/>
  </r>
  <r>
    <s v="Missouri"/>
    <n v="21022"/>
    <x v="19"/>
    <x v="4"/>
  </r>
  <r>
    <s v="Montana"/>
    <n v="3800"/>
    <x v="20"/>
    <x v="4"/>
  </r>
  <r>
    <s v="Nebraska"/>
    <n v="7698"/>
    <x v="21"/>
    <x v="4"/>
  </r>
  <r>
    <s v="Wyoming"/>
    <n v="5602"/>
    <x v="22"/>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3">
  <location ref="A3:B8" firstHeaderRow="1" firstDataRow="1" firstDataCol="1" rowPageCount="1" colPageCount="1"/>
  <pivotFields count="4">
    <pivotField showAll="0"/>
    <pivotField showAll="0"/>
    <pivotField axis="axisRow" showAll="0">
      <items count="24">
        <item x="10"/>
        <item x="22"/>
        <item x="12"/>
        <item x="1"/>
        <item x="20"/>
        <item x="3"/>
        <item x="15"/>
        <item x="21"/>
        <item x="19"/>
        <item x="14"/>
        <item x="7"/>
        <item x="9"/>
        <item x="16"/>
        <item x="6"/>
        <item x="0"/>
        <item x="8"/>
        <item x="4"/>
        <item x="13"/>
        <item x="18"/>
        <item x="11"/>
        <item x="5"/>
        <item x="2"/>
        <item x="17"/>
        <item t="default"/>
      </items>
    </pivotField>
    <pivotField axis="axisPage" dataField="1" multipleItemSelectionAllowed="1" showAll="0">
      <items count="6">
        <item h="1" x="0"/>
        <item x="1"/>
        <item x="2"/>
        <item x="3"/>
        <item h="1" x="4"/>
        <item t="default"/>
      </items>
    </pivotField>
  </pivotFields>
  <rowFields count="1">
    <field x="2"/>
  </rowFields>
  <rowItems count="5">
    <i>
      <x/>
    </i>
    <i>
      <x v="2"/>
    </i>
    <i>
      <x v="11"/>
    </i>
    <i>
      <x v="19"/>
    </i>
    <i t="grand">
      <x/>
    </i>
  </rowItems>
  <colItems count="1">
    <i/>
  </colItems>
  <pageFields count="1">
    <pageField fld="3" hier="-1"/>
  </pageFields>
  <dataFields count="1">
    <dataField name="Count of times" fld="3" subtotal="count" baseField="0" baseItem="0"/>
  </dataFields>
  <chartFormats count="2">
    <chartFormat chart="0" format="5"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handoo.org/wp/2014/04/09/visualize-state-migration-contest/" TargetMode="External"/><Relationship Id="rId2" Type="http://schemas.openxmlformats.org/officeDocument/2006/relationships/hyperlink" Target="http://chandoo.org/wp/2014/04/09/visualize-state-migration-contest/" TargetMode="External"/><Relationship Id="rId1" Type="http://schemas.openxmlformats.org/officeDocument/2006/relationships/hyperlink" Target="http://facebook.com/chandoo.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GridLines="0" workbookViewId="0">
      <selection activeCell="C24" sqref="C24"/>
    </sheetView>
  </sheetViews>
  <sheetFormatPr defaultRowHeight="15" x14ac:dyDescent="0.25"/>
  <cols>
    <col min="1" max="1" width="2.7109375" customWidth="1"/>
    <col min="2" max="2" width="3.7109375" customWidth="1"/>
    <col min="3" max="3" width="23.140625" customWidth="1"/>
    <col min="7" max="7" width="17.28515625" bestFit="1" customWidth="1"/>
    <col min="14" max="14" width="3.85546875" customWidth="1"/>
  </cols>
  <sheetData>
    <row r="1" spans="2:3" s="52" customFormat="1" ht="54" customHeight="1" x14ac:dyDescent="0.25">
      <c r="B1" s="52" t="s">
        <v>76</v>
      </c>
    </row>
    <row r="3" spans="2:3" s="53" customFormat="1" x14ac:dyDescent="0.25">
      <c r="B3" s="53" t="s">
        <v>75</v>
      </c>
    </row>
    <row r="5" spans="2:3" x14ac:dyDescent="0.25">
      <c r="C5" t="s">
        <v>110</v>
      </c>
    </row>
    <row r="6" spans="2:3" x14ac:dyDescent="0.25">
      <c r="C6" t="s">
        <v>77</v>
      </c>
    </row>
    <row r="7" spans="2:3" x14ac:dyDescent="0.25">
      <c r="C7" t="s">
        <v>78</v>
      </c>
    </row>
    <row r="8" spans="2:3" x14ac:dyDescent="0.25">
      <c r="C8" t="s">
        <v>109</v>
      </c>
    </row>
    <row r="9" spans="2:3" x14ac:dyDescent="0.25">
      <c r="C9" t="s">
        <v>79</v>
      </c>
    </row>
    <row r="10" spans="2:3" x14ac:dyDescent="0.25">
      <c r="C10" s="54" t="s">
        <v>80</v>
      </c>
    </row>
    <row r="11" spans="2:3" x14ac:dyDescent="0.25">
      <c r="C11" s="54" t="s">
        <v>81</v>
      </c>
    </row>
    <row r="12" spans="2:3" x14ac:dyDescent="0.25">
      <c r="C12" s="54" t="s">
        <v>82</v>
      </c>
    </row>
    <row r="13" spans="2:3" x14ac:dyDescent="0.25">
      <c r="C13" t="s">
        <v>83</v>
      </c>
    </row>
    <row r="14" spans="2:3" x14ac:dyDescent="0.25">
      <c r="C14" t="s">
        <v>108</v>
      </c>
    </row>
    <row r="16" spans="2:3" s="53" customFormat="1" x14ac:dyDescent="0.25">
      <c r="B16" s="53" t="s">
        <v>84</v>
      </c>
    </row>
    <row r="18" spans="2:10" x14ac:dyDescent="0.25">
      <c r="C18" t="s">
        <v>85</v>
      </c>
      <c r="E18" t="s">
        <v>86</v>
      </c>
    </row>
    <row r="19" spans="2:10" x14ac:dyDescent="0.25">
      <c r="C19" t="s">
        <v>87</v>
      </c>
      <c r="E19" s="35" t="s">
        <v>88</v>
      </c>
      <c r="G19" s="64">
        <f ca="1">DATE(2014,4,20)-TODAY()</f>
        <v>2</v>
      </c>
      <c r="H19" s="64"/>
      <c r="I19" s="64"/>
      <c r="J19" s="64"/>
    </row>
    <row r="21" spans="2:10" s="53" customFormat="1" x14ac:dyDescent="0.25">
      <c r="B21" s="53" t="s">
        <v>89</v>
      </c>
    </row>
    <row r="23" spans="2:10" x14ac:dyDescent="0.25">
      <c r="C23" s="35" t="s">
        <v>90</v>
      </c>
    </row>
    <row r="24" spans="2:10" x14ac:dyDescent="0.25">
      <c r="C24" s="50" t="s">
        <v>91</v>
      </c>
    </row>
    <row r="25" spans="2:10" x14ac:dyDescent="0.25">
      <c r="C25" s="50" t="s">
        <v>92</v>
      </c>
    </row>
    <row r="26" spans="2:10" x14ac:dyDescent="0.25">
      <c r="C26" s="50" t="s">
        <v>93</v>
      </c>
    </row>
    <row r="27" spans="2:10" x14ac:dyDescent="0.25">
      <c r="C27" s="50"/>
    </row>
    <row r="28" spans="2:10" x14ac:dyDescent="0.25">
      <c r="C28" s="35" t="s">
        <v>94</v>
      </c>
    </row>
    <row r="29" spans="2:10" x14ac:dyDescent="0.25">
      <c r="C29" s="51" t="s">
        <v>96</v>
      </c>
    </row>
    <row r="30" spans="2:10" x14ac:dyDescent="0.25">
      <c r="C30" s="50" t="s">
        <v>95</v>
      </c>
    </row>
    <row r="31" spans="2:10" x14ac:dyDescent="0.25">
      <c r="C31" s="50" t="s">
        <v>93</v>
      </c>
    </row>
    <row r="33" spans="2:14" s="53" customFormat="1" x14ac:dyDescent="0.25">
      <c r="B33" s="53" t="s">
        <v>97</v>
      </c>
    </row>
    <row r="34" spans="2:14" x14ac:dyDescent="0.25">
      <c r="C34" t="s">
        <v>98</v>
      </c>
    </row>
    <row r="35" spans="2:14" x14ac:dyDescent="0.25">
      <c r="C35" s="50" t="s">
        <v>99</v>
      </c>
    </row>
    <row r="37" spans="2:14" x14ac:dyDescent="0.25">
      <c r="C37" t="s">
        <v>100</v>
      </c>
    </row>
    <row r="38" spans="2:14" x14ac:dyDescent="0.25">
      <c r="C38" s="50" t="s">
        <v>101</v>
      </c>
    </row>
    <row r="40" spans="2:14" x14ac:dyDescent="0.25">
      <c r="C40" t="s">
        <v>102</v>
      </c>
    </row>
    <row r="41" spans="2:14" x14ac:dyDescent="0.25">
      <c r="C41" s="50" t="s">
        <v>103</v>
      </c>
    </row>
    <row r="43" spans="2:14" s="53" customFormat="1" x14ac:dyDescent="0.25">
      <c r="B43" s="53" t="s">
        <v>105</v>
      </c>
    </row>
    <row r="44" spans="2:14" x14ac:dyDescent="0.25">
      <c r="C44" t="s">
        <v>106</v>
      </c>
    </row>
    <row r="46" spans="2:14" s="53" customFormat="1" x14ac:dyDescent="0.25">
      <c r="B46" s="53" t="s">
        <v>104</v>
      </c>
    </row>
    <row r="47" spans="2:14" ht="168" customHeight="1" x14ac:dyDescent="0.25">
      <c r="C47" s="62" t="s">
        <v>107</v>
      </c>
      <c r="D47" s="63"/>
      <c r="E47" s="63"/>
      <c r="F47" s="63"/>
      <c r="G47" s="63"/>
      <c r="H47" s="63"/>
      <c r="I47" s="63"/>
      <c r="J47" s="63"/>
      <c r="K47" s="63"/>
      <c r="L47" s="63"/>
      <c r="M47" s="63"/>
      <c r="N47" s="63"/>
    </row>
    <row r="48" spans="2:14" x14ac:dyDescent="0.25">
      <c r="C48" t="s">
        <v>111</v>
      </c>
    </row>
    <row r="49" spans="3:8" x14ac:dyDescent="0.25">
      <c r="C49" s="65" t="s">
        <v>112</v>
      </c>
      <c r="D49" s="65"/>
      <c r="E49" s="65"/>
      <c r="F49" s="65"/>
      <c r="G49" s="65"/>
      <c r="H49" s="65"/>
    </row>
  </sheetData>
  <mergeCells count="3">
    <mergeCell ref="C47:N47"/>
    <mergeCell ref="G19:J19"/>
    <mergeCell ref="C49:H49"/>
  </mergeCells>
  <hyperlinks>
    <hyperlink ref="C29" r:id="rId1"/>
    <hyperlink ref="C49" r:id="rId2"/>
    <hyperlink ref="C49:H49" r:id="rId3" display="http://chandoo.org/wp/2014/04/09/visualize-state-migration-contest/"/>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C1" workbookViewId="0">
      <selection activeCell="K59" sqref="K59"/>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L120"/>
  <sheetViews>
    <sheetView showGridLines="0" zoomScaleNormal="100" workbookViewId="0">
      <pane xSplit="2" ySplit="9" topLeftCell="AW10" activePane="bottomRight" state="frozen"/>
      <selection pane="topRight" activeCell="C1" sqref="C1"/>
      <selection pane="bottomLeft" activeCell="A10" sqref="A10"/>
      <selection pane="bottomRight" activeCell="J64" sqref="J9:BI64"/>
    </sheetView>
  </sheetViews>
  <sheetFormatPr defaultRowHeight="15" x14ac:dyDescent="0.25"/>
  <cols>
    <col min="1" max="1" width="9.140625" style="19"/>
    <col min="2" max="2" width="17.7109375" style="19" customWidth="1"/>
    <col min="3" max="3" width="10.85546875" style="19" bestFit="1" customWidth="1"/>
    <col min="4" max="4" width="9.42578125" style="19" bestFit="1" customWidth="1"/>
    <col min="5" max="5" width="10.85546875" style="19" bestFit="1" customWidth="1"/>
    <col min="6" max="6" width="10" style="19" bestFit="1" customWidth="1"/>
    <col min="7" max="7" width="9.85546875" style="19" bestFit="1" customWidth="1"/>
    <col min="8" max="8" width="10" style="19" bestFit="1" customWidth="1"/>
    <col min="9" max="9" width="9.28515625" style="19" bestFit="1" customWidth="1"/>
    <col min="10" max="10" width="9.42578125" style="19" bestFit="1" customWidth="1"/>
    <col min="11" max="15" width="9.28515625" style="19" bestFit="1" customWidth="1"/>
    <col min="16" max="16" width="9.42578125" style="19" bestFit="1" customWidth="1"/>
    <col min="17" max="19" width="9.28515625" style="19" bestFit="1" customWidth="1"/>
    <col min="20" max="20" width="9.42578125" style="19" bestFit="1" customWidth="1"/>
    <col min="21" max="21" width="9.28515625" style="19" bestFit="1" customWidth="1"/>
    <col min="22" max="22" width="9.42578125" style="19" bestFit="1" customWidth="1"/>
    <col min="23" max="29" width="9.28515625" style="19" bestFit="1" customWidth="1"/>
    <col min="30" max="30" width="9.42578125" style="19" bestFit="1" customWidth="1"/>
    <col min="31" max="31" width="9.28515625" style="19" bestFit="1" customWidth="1"/>
    <col min="32" max="32" width="9.42578125" style="19" bestFit="1" customWidth="1"/>
    <col min="33" max="37" width="9.28515625" style="19" bestFit="1" customWidth="1"/>
    <col min="38" max="38" width="9.42578125" style="19" bestFit="1" customWidth="1"/>
    <col min="39" max="53" width="9.28515625" style="19" bestFit="1" customWidth="1"/>
    <col min="54" max="54" width="9.42578125" style="19" bestFit="1" customWidth="1"/>
    <col min="55" max="71" width="9.28515625" style="19" bestFit="1" customWidth="1"/>
    <col min="72" max="72" width="9.42578125" style="19" bestFit="1" customWidth="1"/>
    <col min="73" max="75" width="9.28515625" style="19" bestFit="1" customWidth="1"/>
    <col min="76" max="76" width="9.42578125" style="19" bestFit="1" customWidth="1"/>
    <col min="77" max="77" width="9.28515625" style="19" bestFit="1" customWidth="1"/>
    <col min="78" max="78" width="9.42578125" style="19" bestFit="1" customWidth="1"/>
    <col min="79" max="81" width="9.28515625" style="19" bestFit="1" customWidth="1"/>
    <col min="82" max="82" width="9.42578125" style="19" bestFit="1" customWidth="1"/>
    <col min="83" max="87" width="9.28515625" style="19" bestFit="1" customWidth="1"/>
    <col min="88" max="88" width="9.42578125" style="19" bestFit="1" customWidth="1"/>
    <col min="89" max="97" width="9.28515625" style="19" bestFit="1" customWidth="1"/>
    <col min="98" max="98" width="9.42578125" style="19" bestFit="1" customWidth="1"/>
    <col min="99" max="103" width="9.28515625" style="19" bestFit="1" customWidth="1"/>
    <col min="104" max="104" width="9.42578125" style="19" bestFit="1" customWidth="1"/>
    <col min="105" max="112" width="9.28515625" style="19" bestFit="1" customWidth="1"/>
    <col min="113" max="16384" width="9.140625" style="19"/>
  </cols>
  <sheetData>
    <row r="2" spans="2:115" x14ac:dyDescent="0.25">
      <c r="B2" s="26" t="s">
        <v>0</v>
      </c>
    </row>
    <row r="3" spans="2:115" x14ac:dyDescent="0.25">
      <c r="B3" s="27" t="s">
        <v>1</v>
      </c>
    </row>
    <row r="4" spans="2:115" x14ac:dyDescent="0.25">
      <c r="B4" s="27" t="s">
        <v>2</v>
      </c>
    </row>
    <row r="5" spans="2:115" x14ac:dyDescent="0.25">
      <c r="B5" s="19" t="s">
        <v>3</v>
      </c>
    </row>
    <row r="6" spans="2:115"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15" ht="15.75" customHeight="1" x14ac:dyDescent="0.25">
      <c r="B7" s="66" t="s">
        <v>4</v>
      </c>
      <c r="C7" s="66" t="s">
        <v>5</v>
      </c>
      <c r="D7" s="66"/>
      <c r="E7" s="66" t="s">
        <v>6</v>
      </c>
      <c r="F7" s="66"/>
      <c r="G7" s="66" t="s">
        <v>7</v>
      </c>
      <c r="H7" s="66"/>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2:115" ht="15" customHeight="1" x14ac:dyDescent="0.25">
      <c r="B8" s="66"/>
      <c r="C8" s="66"/>
      <c r="D8" s="66"/>
      <c r="E8" s="66"/>
      <c r="F8" s="66"/>
      <c r="G8" s="66"/>
      <c r="H8" s="66"/>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2:115" s="35" customFormat="1" x14ac:dyDescent="0.25">
      <c r="B9" s="66"/>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15" ht="26.25" x14ac:dyDescent="0.25">
      <c r="B10" s="37" t="s">
        <v>63</v>
      </c>
      <c r="C10" s="11">
        <v>310212755</v>
      </c>
      <c r="D10" s="12">
        <v>25814</v>
      </c>
      <c r="E10" s="11">
        <v>263612596</v>
      </c>
      <c r="F10" s="12">
        <v>229733</v>
      </c>
      <c r="G10" s="11">
        <v>37696597</v>
      </c>
      <c r="H10" s="12">
        <v>211307</v>
      </c>
      <c r="I10" s="36">
        <f>HLOOKUP(I$7,$I$66:$DJ$120,ROWS($A$10:$A10)+2,FALSE)</f>
        <v>7070345</v>
      </c>
      <c r="J10" s="25">
        <f>HLOOKUP(J$7,$I$66:$DJ$120,ROWS($A$10:$A10)+2,FALSE)</f>
        <v>109210</v>
      </c>
      <c r="K10" s="25">
        <f>HLOOKUP(K$7,$I$66:$DJ$120,ROWS($A$10:$A10)+2,FALSE)</f>
        <v>84068</v>
      </c>
      <c r="L10" s="25">
        <f>HLOOKUP(L$7,$I$66:$DJ$120,ROWS($A$10:$A10)+2,FALSE)</f>
        <v>206842</v>
      </c>
      <c r="M10" s="25">
        <f>HLOOKUP(M$7,$I$66:$DJ$120,ROWS($A$10:$A10)+2,FALSE)</f>
        <v>64967</v>
      </c>
      <c r="N10" s="25">
        <f>HLOOKUP(N$7,$I$66:$DJ$120,ROWS($A$10:$A10)+2,FALSE)</f>
        <v>566986</v>
      </c>
      <c r="O10" s="25">
        <f>HLOOKUP(O$7,$I$66:$DJ$120,ROWS($A$10:$A10)+2,FALSE)</f>
        <v>161530</v>
      </c>
      <c r="P10" s="25">
        <f>HLOOKUP(P$7,$I$66:$DJ$120,ROWS($A$10:$A10)+2,FALSE)</f>
        <v>87023</v>
      </c>
      <c r="Q10" s="25">
        <f>HLOOKUP(Q$7,$I$66:$DJ$120,ROWS($A$10:$A10)+2,FALSE)</f>
        <v>25149</v>
      </c>
      <c r="R10" s="25">
        <f>HLOOKUP(R$7,$I$66:$DJ$120,ROWS($A$10:$A10)+2,FALSE)</f>
        <v>59513</v>
      </c>
      <c r="S10" s="25">
        <f>HLOOKUP(S$7,$I$66:$DJ$120,ROWS($A$10:$A10)+2,FALSE)</f>
        <v>428325</v>
      </c>
      <c r="T10" s="25">
        <f>HLOOKUP(T$7,$I$66:$DJ$120,ROWS($A$10:$A10)+2,FALSE)</f>
        <v>252262</v>
      </c>
      <c r="U10" s="25">
        <f>HLOOKUP(U$7,$I$66:$DJ$120,ROWS($A$10:$A10)+2,FALSE)</f>
        <v>61509</v>
      </c>
      <c r="V10" s="25">
        <f>HLOOKUP(V$7,$I$66:$DJ$120,ROWS($A$10:$A10)+2,FALSE)</f>
        <v>55191</v>
      </c>
      <c r="W10" s="25">
        <f>HLOOKUP(W$7,$I$66:$DJ$120,ROWS($A$10:$A10)+2,FALSE)</f>
        <v>277953</v>
      </c>
      <c r="X10" s="25">
        <f>HLOOKUP(X$7,$I$66:$DJ$120,ROWS($A$10:$A10)+2,FALSE)</f>
        <v>144597</v>
      </c>
      <c r="Y10" s="25">
        <f>HLOOKUP(Y$7,$I$66:$DJ$120,ROWS($A$10:$A10)+2,FALSE)</f>
        <v>73325</v>
      </c>
      <c r="Z10" s="25">
        <f>HLOOKUP(Z$7,$I$66:$DJ$120,ROWS($A$10:$A10)+2,FALSE)</f>
        <v>93134</v>
      </c>
      <c r="AA10" s="25">
        <f>HLOOKUP(AA$7,$I$66:$DJ$120,ROWS($A$10:$A10)+2,FALSE)</f>
        <v>103004</v>
      </c>
      <c r="AB10" s="25">
        <f>HLOOKUP(AB$7,$I$66:$DJ$120,ROWS($A$10:$A10)+2,FALSE)</f>
        <v>95956</v>
      </c>
      <c r="AC10" s="25">
        <f>HLOOKUP(AC$7,$I$66:$DJ$120,ROWS($A$10:$A10)+2,FALSE)</f>
        <v>38574</v>
      </c>
      <c r="AD10" s="25">
        <f>HLOOKUP(AD$7,$I$66:$DJ$120,ROWS($A$10:$A10)+2,FALSE)</f>
        <v>157664</v>
      </c>
      <c r="AE10" s="25">
        <f>HLOOKUP(AE$7,$I$66:$DJ$120,ROWS($A$10:$A10)+2,FALSE)</f>
        <v>158156</v>
      </c>
      <c r="AF10" s="25">
        <f>HLOOKUP(AF$7,$I$66:$DJ$120,ROWS($A$10:$A10)+2,FALSE)</f>
        <v>175733</v>
      </c>
      <c r="AG10" s="25">
        <f>HLOOKUP(AG$7,$I$66:$DJ$120,ROWS($A$10:$A10)+2,FALSE)</f>
        <v>115946</v>
      </c>
      <c r="AH10" s="25">
        <f>HLOOKUP(AH$7,$I$66:$DJ$120,ROWS($A$10:$A10)+2,FALSE)</f>
        <v>66947</v>
      </c>
      <c r="AI10" s="25">
        <f>HLOOKUP(AI$7,$I$66:$DJ$120,ROWS($A$10:$A10)+2,FALSE)</f>
        <v>142754</v>
      </c>
      <c r="AJ10" s="25">
        <f>HLOOKUP(AJ$7,$I$66:$DJ$120,ROWS($A$10:$A10)+2,FALSE)</f>
        <v>33832</v>
      </c>
      <c r="AK10" s="25">
        <f>HLOOKUP(AK$7,$I$66:$DJ$120,ROWS($A$10:$A10)+2,FALSE)</f>
        <v>48816</v>
      </c>
      <c r="AL10" s="25">
        <f>HLOOKUP(AL$7,$I$66:$DJ$120,ROWS($A$10:$A10)+2,FALSE)</f>
        <v>98882</v>
      </c>
      <c r="AM10" s="25">
        <f>HLOOKUP(AM$7,$I$66:$DJ$120,ROWS($A$10:$A10)+2,FALSE)</f>
        <v>38696</v>
      </c>
      <c r="AN10" s="25">
        <f>HLOOKUP(AN$7,$I$66:$DJ$120,ROWS($A$10:$A10)+2,FALSE)</f>
        <v>219202</v>
      </c>
      <c r="AO10" s="25">
        <f>HLOOKUP(AO$7,$I$66:$DJ$120,ROWS($A$10:$A10)+2,FALSE)</f>
        <v>63921</v>
      </c>
      <c r="AP10" s="25">
        <f>HLOOKUP(AP$7,$I$66:$DJ$120,ROWS($A$10:$A10)+2,FALSE)</f>
        <v>405864</v>
      </c>
      <c r="AQ10" s="25">
        <f>HLOOKUP(AQ$7,$I$66:$DJ$120,ROWS($A$10:$A10)+2,FALSE)</f>
        <v>238663</v>
      </c>
      <c r="AR10" s="25">
        <f>HLOOKUP(AR$7,$I$66:$DJ$120,ROWS($A$10:$A10)+2,FALSE)</f>
        <v>23959</v>
      </c>
      <c r="AS10" s="25">
        <f>HLOOKUP(AS$7,$I$66:$DJ$120,ROWS($A$10:$A10)+2,FALSE)</f>
        <v>199202</v>
      </c>
      <c r="AT10" s="25">
        <f>HLOOKUP(AT$7,$I$66:$DJ$120,ROWS($A$10:$A10)+2,FALSE)</f>
        <v>102572</v>
      </c>
      <c r="AU10" s="25">
        <f>HLOOKUP(AU$7,$I$66:$DJ$120,ROWS($A$10:$A10)+2,FALSE)</f>
        <v>108182</v>
      </c>
      <c r="AV10" s="25">
        <f>HLOOKUP(AV$7,$I$66:$DJ$120,ROWS($A$10:$A10)+2,FALSE)</f>
        <v>237156</v>
      </c>
      <c r="AW10" s="25">
        <f>HLOOKUP(AW$7,$I$66:$DJ$120,ROWS($A$10:$A10)+2,FALSE)</f>
        <v>30498</v>
      </c>
      <c r="AX10" s="25">
        <f>HLOOKUP(AX$7,$I$66:$DJ$120,ROWS($A$10:$A10)+2,FALSE)</f>
        <v>127418</v>
      </c>
      <c r="AY10" s="25">
        <f>HLOOKUP(AY$7,$I$66:$DJ$120,ROWS($A$10:$A10)+2,FALSE)</f>
        <v>22534</v>
      </c>
      <c r="AZ10" s="25">
        <f>HLOOKUP(AZ$7,$I$66:$DJ$120,ROWS($A$10:$A10)+2,FALSE)</f>
        <v>163843</v>
      </c>
      <c r="BA10" s="25">
        <f>HLOOKUP(BA$7,$I$66:$DJ$120,ROWS($A$10:$A10)+2,FALSE)</f>
        <v>402187</v>
      </c>
      <c r="BB10" s="25">
        <f>HLOOKUP(BB$7,$I$66:$DJ$120,ROWS($A$10:$A10)+2,FALSE)</f>
        <v>82165</v>
      </c>
      <c r="BC10" s="25">
        <f>HLOOKUP(BC$7,$I$66:$DJ$120,ROWS($A$10:$A10)+2,FALSE)</f>
        <v>20056</v>
      </c>
      <c r="BD10" s="25">
        <f>HLOOKUP(BD$7,$I$66:$DJ$120,ROWS($A$10:$A10)+2,FALSE)</f>
        <v>238540</v>
      </c>
      <c r="BE10" s="25">
        <f>HLOOKUP(BE$7,$I$66:$DJ$120,ROWS($A$10:$A10)+2,FALSE)</f>
        <v>180462</v>
      </c>
      <c r="BF10" s="25">
        <f>HLOOKUP(BF$7,$I$66:$DJ$120,ROWS($A$10:$A10)+2,FALSE)</f>
        <v>47425</v>
      </c>
      <c r="BG10" s="25">
        <f>HLOOKUP(BG$7,$I$66:$DJ$120,ROWS($A$10:$A10)+2,FALSE)</f>
        <v>97724</v>
      </c>
      <c r="BH10" s="25">
        <f>HLOOKUP(BH$7,$I$66:$DJ$120,ROWS($A$10:$A10)+2,FALSE)</f>
        <v>32228</v>
      </c>
      <c r="BI10" s="25">
        <f>HLOOKUP(BI$7,$I$66:$DJ$120,ROWS($A$10:$A10)+2,FALSE)</f>
        <v>74500</v>
      </c>
      <c r="BJ10" s="34">
        <f>HLOOKUP(BJ$7+0.5,$I$66:$DJ$120,ROWS($A$10:$A10)+2,FALSE)</f>
        <v>58599</v>
      </c>
      <c r="BK10" s="34">
        <f>HLOOKUP(BK$7+0.5,$I$66:$DJ$120,ROWS($A$10:$A10)+2,FALSE)</f>
        <v>9027</v>
      </c>
      <c r="BL10" s="34">
        <f>HLOOKUP(BL$7+0.5,$I$66:$DJ$120,ROWS($A$10:$A10)+2,FALSE)</f>
        <v>7600</v>
      </c>
      <c r="BM10" s="34">
        <f>HLOOKUP(BM$7+0.5,$I$66:$DJ$120,ROWS($A$10:$A10)+2,FALSE)</f>
        <v>12859</v>
      </c>
      <c r="BN10" s="34">
        <f>HLOOKUP(BN$7+0.5,$I$66:$DJ$120,ROWS($A$10:$A10)+2,FALSE)</f>
        <v>6563</v>
      </c>
      <c r="BO10" s="34">
        <f>HLOOKUP(BO$7+0.5,$I$66:$DJ$120,ROWS($A$10:$A10)+2,FALSE)</f>
        <v>19755</v>
      </c>
      <c r="BP10" s="34">
        <f>HLOOKUP(BP$7+0.5,$I$66:$DJ$120,ROWS($A$10:$A10)+2,FALSE)</f>
        <v>10348</v>
      </c>
      <c r="BQ10" s="34">
        <f>HLOOKUP(BQ$7+0.5,$I$66:$DJ$120,ROWS($A$10:$A10)+2,FALSE)</f>
        <v>5968</v>
      </c>
      <c r="BR10" s="34">
        <f>HLOOKUP(BR$7+0.5,$I$66:$DJ$120,ROWS($A$10:$A10)+2,FALSE)</f>
        <v>3775</v>
      </c>
      <c r="BS10" s="34">
        <f>HLOOKUP(BS$7+0.5,$I$66:$DJ$120,ROWS($A$10:$A10)+2,FALSE)</f>
        <v>6154</v>
      </c>
      <c r="BT10" s="34">
        <f>HLOOKUP(BT$7+0.5,$I$66:$DJ$120,ROWS($A$10:$A10)+2,FALSE)</f>
        <v>18406</v>
      </c>
      <c r="BU10" s="34">
        <f>HLOOKUP(BU$7+0.5,$I$66:$DJ$120,ROWS($A$10:$A10)+2,FALSE)</f>
        <v>12868</v>
      </c>
      <c r="BV10" s="34">
        <f>HLOOKUP(BV$7+0.5,$I$66:$DJ$120,ROWS($A$10:$A10)+2,FALSE)</f>
        <v>6100</v>
      </c>
      <c r="BW10" s="34">
        <f>HLOOKUP(BW$7+0.5,$I$66:$DJ$120,ROWS($A$10:$A10)+2,FALSE)</f>
        <v>6257</v>
      </c>
      <c r="BX10" s="34">
        <f>HLOOKUP(BX$7+0.5,$I$66:$DJ$120,ROWS($A$10:$A10)+2,FALSE)</f>
        <v>12722</v>
      </c>
      <c r="BY10" s="34">
        <f>HLOOKUP(BY$7+0.5,$I$66:$DJ$120,ROWS($A$10:$A10)+2,FALSE)</f>
        <v>8929</v>
      </c>
      <c r="BZ10" s="34">
        <f>HLOOKUP(BZ$7+0.5,$I$66:$DJ$120,ROWS($A$10:$A10)+2,FALSE)</f>
        <v>6129</v>
      </c>
      <c r="CA10" s="34">
        <f>HLOOKUP(CA$7+0.5,$I$66:$DJ$120,ROWS($A$10:$A10)+2,FALSE)</f>
        <v>7286</v>
      </c>
      <c r="CB10" s="34">
        <f>HLOOKUP(CB$7+0.5,$I$66:$DJ$120,ROWS($A$10:$A10)+2,FALSE)</f>
        <v>7490</v>
      </c>
      <c r="CC10" s="34">
        <f>HLOOKUP(CC$7+0.5,$I$66:$DJ$120,ROWS($A$10:$A10)+2,FALSE)</f>
        <v>7745</v>
      </c>
      <c r="CD10" s="34">
        <f>HLOOKUP(CD$7+0.5,$I$66:$DJ$120,ROWS($A$10:$A10)+2,FALSE)</f>
        <v>5351</v>
      </c>
      <c r="CE10" s="34">
        <f>HLOOKUP(CE$7+0.5,$I$66:$DJ$120,ROWS($A$10:$A10)+2,FALSE)</f>
        <v>9686</v>
      </c>
      <c r="CF10" s="34">
        <f>HLOOKUP(CF$7+0.5,$I$66:$DJ$120,ROWS($A$10:$A10)+2,FALSE)</f>
        <v>10755</v>
      </c>
      <c r="CG10" s="34">
        <f>HLOOKUP(CG$7+0.5,$I$66:$DJ$120,ROWS($A$10:$A10)+2,FALSE)</f>
        <v>9302</v>
      </c>
      <c r="CH10" s="34">
        <f>HLOOKUP(CH$7+0.5,$I$66:$DJ$120,ROWS($A$10:$A10)+2,FALSE)</f>
        <v>8402</v>
      </c>
      <c r="CI10" s="34">
        <f>HLOOKUP(CI$7+0.5,$I$66:$DJ$120,ROWS($A$10:$A10)+2,FALSE)</f>
        <v>7206</v>
      </c>
      <c r="CJ10" s="34">
        <f>HLOOKUP(CJ$7+0.5,$I$66:$DJ$120,ROWS($A$10:$A10)+2,FALSE)</f>
        <v>9402</v>
      </c>
      <c r="CK10" s="34">
        <f>HLOOKUP(CK$7+0.5,$I$66:$DJ$120,ROWS($A$10:$A10)+2,FALSE)</f>
        <v>4879</v>
      </c>
      <c r="CL10" s="34">
        <f>HLOOKUP(CL$7+0.5,$I$66:$DJ$120,ROWS($A$10:$A10)+2,FALSE)</f>
        <v>4967</v>
      </c>
      <c r="CM10" s="34">
        <f>HLOOKUP(CM$7+0.5,$I$66:$DJ$120,ROWS($A$10:$A10)+2,FALSE)</f>
        <v>9332</v>
      </c>
      <c r="CN10" s="34">
        <f>HLOOKUP(CN$7+0.5,$I$66:$DJ$120,ROWS($A$10:$A10)+2,FALSE)</f>
        <v>3364</v>
      </c>
      <c r="CO10" s="34">
        <f>HLOOKUP(CO$7+0.5,$I$66:$DJ$120,ROWS($A$10:$A10)+2,FALSE)</f>
        <v>11087</v>
      </c>
      <c r="CP10" s="34">
        <f>HLOOKUP(CP$7+0.5,$I$66:$DJ$120,ROWS($A$10:$A10)+2,FALSE)</f>
        <v>5867</v>
      </c>
      <c r="CQ10" s="34">
        <f>HLOOKUP(CQ$7+0.5,$I$66:$DJ$120,ROWS($A$10:$A10)+2,FALSE)</f>
        <v>15692</v>
      </c>
      <c r="CR10" s="34">
        <f>HLOOKUP(CR$7+0.5,$I$66:$DJ$120,ROWS($A$10:$A10)+2,FALSE)</f>
        <v>13414</v>
      </c>
      <c r="CS10" s="34">
        <f>HLOOKUP(CS$7+0.5,$I$66:$DJ$120,ROWS($A$10:$A10)+2,FALSE)</f>
        <v>3373</v>
      </c>
      <c r="CT10" s="34">
        <f>HLOOKUP(CT$7+0.5,$I$66:$DJ$120,ROWS($A$10:$A10)+2,FALSE)</f>
        <v>10288</v>
      </c>
      <c r="CU10" s="34">
        <f>HLOOKUP(CU$7+0.5,$I$66:$DJ$120,ROWS($A$10:$A10)+2,FALSE)</f>
        <v>9213</v>
      </c>
      <c r="CV10" s="34">
        <f>HLOOKUP(CV$7+0.5,$I$66:$DJ$120,ROWS($A$10:$A10)+2,FALSE)</f>
        <v>7867</v>
      </c>
      <c r="CW10" s="34">
        <f>HLOOKUP(CW$7+0.5,$I$66:$DJ$120,ROWS($A$10:$A10)+2,FALSE)</f>
        <v>10246</v>
      </c>
      <c r="CX10" s="34">
        <f>HLOOKUP(CX$7+0.5,$I$66:$DJ$120,ROWS($A$10:$A10)+2,FALSE)</f>
        <v>3414</v>
      </c>
      <c r="CY10" s="34">
        <f>HLOOKUP(CY$7+0.5,$I$66:$DJ$120,ROWS($A$10:$A10)+2,FALSE)</f>
        <v>8502</v>
      </c>
      <c r="CZ10" s="34">
        <f>HLOOKUP(CZ$7+0.5,$I$66:$DJ$120,ROWS($A$10:$A10)+2,FALSE)</f>
        <v>2998</v>
      </c>
      <c r="DA10" s="34">
        <f>HLOOKUP(DA$7+0.5,$I$66:$DJ$120,ROWS($A$10:$A10)+2,FALSE)</f>
        <v>8717</v>
      </c>
      <c r="DB10" s="34">
        <f>HLOOKUP(DB$7+0.5,$I$66:$DJ$120,ROWS($A$10:$A10)+2,FALSE)</f>
        <v>15471</v>
      </c>
      <c r="DC10" s="34">
        <f>HLOOKUP(DC$7+0.5,$I$66:$DJ$120,ROWS($A$10:$A10)+2,FALSE)</f>
        <v>8304</v>
      </c>
      <c r="DD10" s="34">
        <f>HLOOKUP(DD$7+0.5,$I$66:$DJ$120,ROWS($A$10:$A10)+2,FALSE)</f>
        <v>2967</v>
      </c>
      <c r="DE10" s="34">
        <f>HLOOKUP(DE$7+0.5,$I$66:$DJ$120,ROWS($A$10:$A10)+2,FALSE)</f>
        <v>11611</v>
      </c>
      <c r="DF10" s="34">
        <f>HLOOKUP(DF$7+0.5,$I$66:$DJ$120,ROWS($A$10:$A10)+2,FALSE)</f>
        <v>9674</v>
      </c>
      <c r="DG10" s="34">
        <f>HLOOKUP(DG$7+0.5,$I$66:$DJ$120,ROWS($A$10:$A10)+2,FALSE)</f>
        <v>5262</v>
      </c>
      <c r="DH10" s="34">
        <f>HLOOKUP(DH$7+0.5,$I$66:$DJ$120,ROWS($A$10:$A10)+2,FALSE)</f>
        <v>5859</v>
      </c>
      <c r="DI10" s="34">
        <f>HLOOKUP(DI$7+0.5,$I$66:$DJ$120,ROWS($A$10:$A10)+2,FALSE)</f>
        <v>5150</v>
      </c>
      <c r="DJ10" s="34">
        <f>HLOOKUP(DJ$7+0.5,$I$66:$DJ$120,ROWS($A$10:$A10)+2,FALSE)</f>
        <v>8156</v>
      </c>
      <c r="DK10" s="37" t="s">
        <v>63</v>
      </c>
    </row>
    <row r="11" spans="2:115" x14ac:dyDescent="0.25">
      <c r="B11" s="38" t="s">
        <v>8</v>
      </c>
      <c r="C11" s="16">
        <v>4764428</v>
      </c>
      <c r="D11" s="17">
        <v>3589</v>
      </c>
      <c r="E11" s="16">
        <v>4054260</v>
      </c>
      <c r="F11" s="17">
        <v>21464</v>
      </c>
      <c r="G11" s="16">
        <v>590326</v>
      </c>
      <c r="H11" s="17">
        <v>19701</v>
      </c>
      <c r="I11" s="36">
        <f>HLOOKUP(I$7,$I$66:$DJ$120,ROWS($A$10:$A11)+2,FALSE)</f>
        <v>104600</v>
      </c>
      <c r="J11" s="25" t="str">
        <f>HLOOKUP(J$7,$I$66:$DJ$120,ROWS($A$10:$A11)+2,FALSE)</f>
        <v>N/A</v>
      </c>
      <c r="K11" s="25">
        <f>HLOOKUP(K$7,$I$66:$DJ$120,ROWS($A$10:$A11)+2,FALSE)</f>
        <v>1004</v>
      </c>
      <c r="L11" s="25">
        <f>HLOOKUP(L$7,$I$66:$DJ$120,ROWS($A$10:$A11)+2,FALSE)</f>
        <v>962</v>
      </c>
      <c r="M11" s="25">
        <f>HLOOKUP(M$7,$I$66:$DJ$120,ROWS($A$10:$A11)+2,FALSE)</f>
        <v>660</v>
      </c>
      <c r="N11" s="25">
        <f>HLOOKUP(N$7,$I$66:$DJ$120,ROWS($A$10:$A11)+2,FALSE)</f>
        <v>3077</v>
      </c>
      <c r="O11" s="25">
        <f>HLOOKUP(O$7,$I$66:$DJ$120,ROWS($A$10:$A11)+2,FALSE)</f>
        <v>1386</v>
      </c>
      <c r="P11" s="25">
        <f>HLOOKUP(P$7,$I$66:$DJ$120,ROWS($A$10:$A11)+2,FALSE)</f>
        <v>284</v>
      </c>
      <c r="Q11" s="25">
        <f>HLOOKUP(Q$7,$I$66:$DJ$120,ROWS($A$10:$A11)+2,FALSE)</f>
        <v>42</v>
      </c>
      <c r="R11" s="25">
        <f>HLOOKUP(R$7,$I$66:$DJ$120,ROWS($A$10:$A11)+2,FALSE)</f>
        <v>162</v>
      </c>
      <c r="S11" s="25">
        <f>HLOOKUP(S$7,$I$66:$DJ$120,ROWS($A$10:$A11)+2,FALSE)</f>
        <v>11244</v>
      </c>
      <c r="T11" s="25">
        <f>HLOOKUP(T$7,$I$66:$DJ$120,ROWS($A$10:$A11)+2,FALSE)</f>
        <v>19920</v>
      </c>
      <c r="U11" s="25">
        <f>HLOOKUP(U$7,$I$66:$DJ$120,ROWS($A$10:$A11)+2,FALSE)</f>
        <v>627</v>
      </c>
      <c r="V11" s="25">
        <f>HLOOKUP(V$7,$I$66:$DJ$120,ROWS($A$10:$A11)+2,FALSE)</f>
        <v>493</v>
      </c>
      <c r="W11" s="25">
        <f>HLOOKUP(W$7,$I$66:$DJ$120,ROWS($A$10:$A11)+2,FALSE)</f>
        <v>2722</v>
      </c>
      <c r="X11" s="25">
        <f>HLOOKUP(X$7,$I$66:$DJ$120,ROWS($A$10:$A11)+2,FALSE)</f>
        <v>1347</v>
      </c>
      <c r="Y11" s="25">
        <f>HLOOKUP(Y$7,$I$66:$DJ$120,ROWS($A$10:$A11)+2,FALSE)</f>
        <v>345</v>
      </c>
      <c r="Z11" s="25">
        <f>HLOOKUP(Z$7,$I$66:$DJ$120,ROWS($A$10:$A11)+2,FALSE)</f>
        <v>865</v>
      </c>
      <c r="AA11" s="25">
        <f>HLOOKUP(AA$7,$I$66:$DJ$120,ROWS($A$10:$A11)+2,FALSE)</f>
        <v>2495</v>
      </c>
      <c r="AB11" s="25">
        <f>HLOOKUP(AB$7,$I$66:$DJ$120,ROWS($A$10:$A11)+2,FALSE)</f>
        <v>3104</v>
      </c>
      <c r="AC11" s="25">
        <f>HLOOKUP(AC$7,$I$66:$DJ$120,ROWS($A$10:$A11)+2,FALSE)</f>
        <v>67</v>
      </c>
      <c r="AD11" s="25">
        <f>HLOOKUP(AD$7,$I$66:$DJ$120,ROWS($A$10:$A11)+2,FALSE)</f>
        <v>1513</v>
      </c>
      <c r="AE11" s="25">
        <f>HLOOKUP(AE$7,$I$66:$DJ$120,ROWS($A$10:$A11)+2,FALSE)</f>
        <v>334</v>
      </c>
      <c r="AF11" s="25">
        <f>HLOOKUP(AF$7,$I$66:$DJ$120,ROWS($A$10:$A11)+2,FALSE)</f>
        <v>2298</v>
      </c>
      <c r="AG11" s="25">
        <f>HLOOKUP(AG$7,$I$66:$DJ$120,ROWS($A$10:$A11)+2,FALSE)</f>
        <v>752</v>
      </c>
      <c r="AH11" s="25">
        <f>HLOOKUP(AH$7,$I$66:$DJ$120,ROWS($A$10:$A11)+2,FALSE)</f>
        <v>4952</v>
      </c>
      <c r="AI11" s="25">
        <f>HLOOKUP(AI$7,$I$66:$DJ$120,ROWS($A$10:$A11)+2,FALSE)</f>
        <v>1555</v>
      </c>
      <c r="AJ11" s="25">
        <f>HLOOKUP(AJ$7,$I$66:$DJ$120,ROWS($A$10:$A11)+2,FALSE)</f>
        <v>101</v>
      </c>
      <c r="AK11" s="25">
        <f>HLOOKUP(AK$7,$I$66:$DJ$120,ROWS($A$10:$A11)+2,FALSE)</f>
        <v>151</v>
      </c>
      <c r="AL11" s="25">
        <f>HLOOKUP(AL$7,$I$66:$DJ$120,ROWS($A$10:$A11)+2,FALSE)</f>
        <v>1009</v>
      </c>
      <c r="AM11" s="25">
        <f>HLOOKUP(AM$7,$I$66:$DJ$120,ROWS($A$10:$A11)+2,FALSE)</f>
        <v>161</v>
      </c>
      <c r="AN11" s="25">
        <f>HLOOKUP(AN$7,$I$66:$DJ$120,ROWS($A$10:$A11)+2,FALSE)</f>
        <v>1702</v>
      </c>
      <c r="AO11" s="25">
        <f>HLOOKUP(AO$7,$I$66:$DJ$120,ROWS($A$10:$A11)+2,FALSE)</f>
        <v>459</v>
      </c>
      <c r="AP11" s="25">
        <f>HLOOKUP(AP$7,$I$66:$DJ$120,ROWS($A$10:$A11)+2,FALSE)</f>
        <v>2709</v>
      </c>
      <c r="AQ11" s="25">
        <f>HLOOKUP(AQ$7,$I$66:$DJ$120,ROWS($A$10:$A11)+2,FALSE)</f>
        <v>5133</v>
      </c>
      <c r="AR11" s="25">
        <f>HLOOKUP(AR$7,$I$66:$DJ$120,ROWS($A$10:$A11)+2,FALSE)</f>
        <v>228</v>
      </c>
      <c r="AS11" s="25">
        <f>HLOOKUP(AS$7,$I$66:$DJ$120,ROWS($A$10:$A11)+2,FALSE)</f>
        <v>1411</v>
      </c>
      <c r="AT11" s="25">
        <f>HLOOKUP(AT$7,$I$66:$DJ$120,ROWS($A$10:$A11)+2,FALSE)</f>
        <v>194</v>
      </c>
      <c r="AU11" s="25">
        <f>HLOOKUP(AU$7,$I$66:$DJ$120,ROWS($A$10:$A11)+2,FALSE)</f>
        <v>200</v>
      </c>
      <c r="AV11" s="25">
        <f>HLOOKUP(AV$7,$I$66:$DJ$120,ROWS($A$10:$A11)+2,FALSE)</f>
        <v>1837</v>
      </c>
      <c r="AW11" s="25">
        <f>HLOOKUP(AW$7,$I$66:$DJ$120,ROWS($A$10:$A11)+2,FALSE)</f>
        <v>0</v>
      </c>
      <c r="AX11" s="25">
        <f>HLOOKUP(AX$7,$I$66:$DJ$120,ROWS($A$10:$A11)+2,FALSE)</f>
        <v>2811</v>
      </c>
      <c r="AY11" s="25">
        <f>HLOOKUP(AY$7,$I$66:$DJ$120,ROWS($A$10:$A11)+2,FALSE)</f>
        <v>518</v>
      </c>
      <c r="AZ11" s="25">
        <f>HLOOKUP(AZ$7,$I$66:$DJ$120,ROWS($A$10:$A11)+2,FALSE)</f>
        <v>10539</v>
      </c>
      <c r="BA11" s="25">
        <f>HLOOKUP(BA$7,$I$66:$DJ$120,ROWS($A$10:$A11)+2,FALSE)</f>
        <v>7468</v>
      </c>
      <c r="BB11" s="25">
        <f>HLOOKUP(BB$7,$I$66:$DJ$120,ROWS($A$10:$A11)+2,FALSE)</f>
        <v>579</v>
      </c>
      <c r="BC11" s="25">
        <f>HLOOKUP(BC$7,$I$66:$DJ$120,ROWS($A$10:$A11)+2,FALSE)</f>
        <v>0</v>
      </c>
      <c r="BD11" s="25">
        <f>HLOOKUP(BD$7,$I$66:$DJ$120,ROWS($A$10:$A11)+2,FALSE)</f>
        <v>3170</v>
      </c>
      <c r="BE11" s="25">
        <f>HLOOKUP(BE$7,$I$66:$DJ$120,ROWS($A$10:$A11)+2,FALSE)</f>
        <v>1034</v>
      </c>
      <c r="BF11" s="25">
        <f>HLOOKUP(BF$7,$I$66:$DJ$120,ROWS($A$10:$A11)+2,FALSE)</f>
        <v>128</v>
      </c>
      <c r="BG11" s="25">
        <f>HLOOKUP(BG$7,$I$66:$DJ$120,ROWS($A$10:$A11)+2,FALSE)</f>
        <v>760</v>
      </c>
      <c r="BH11" s="25">
        <f>HLOOKUP(BH$7,$I$66:$DJ$120,ROWS($A$10:$A11)+2,FALSE)</f>
        <v>88</v>
      </c>
      <c r="BI11" s="25">
        <f>HLOOKUP(BI$7,$I$66:$DJ$120,ROWS($A$10:$A11)+2,FALSE)</f>
        <v>619</v>
      </c>
      <c r="BJ11" s="34">
        <f>HLOOKUP(BJ$7+0.5,$I$66:$DJ$120,ROWS($A$10:$A11)+2,FALSE)</f>
        <v>8482</v>
      </c>
      <c r="BK11" s="34" t="str">
        <f>HLOOKUP(BK$7+0.5,$I$66:$DJ$120,ROWS($A$10:$A11)+2,FALSE)</f>
        <v>N/A</v>
      </c>
      <c r="BL11" s="34">
        <f>HLOOKUP(BL$7+0.5,$I$66:$DJ$120,ROWS($A$10:$A11)+2,FALSE)</f>
        <v>829</v>
      </c>
      <c r="BM11" s="34">
        <f>HLOOKUP(BM$7+0.5,$I$66:$DJ$120,ROWS($A$10:$A11)+2,FALSE)</f>
        <v>583</v>
      </c>
      <c r="BN11" s="34">
        <f>HLOOKUP(BN$7+0.5,$I$66:$DJ$120,ROWS($A$10:$A11)+2,FALSE)</f>
        <v>382</v>
      </c>
      <c r="BO11" s="34">
        <f>HLOOKUP(BO$7+0.5,$I$66:$DJ$120,ROWS($A$10:$A11)+2,FALSE)</f>
        <v>1037</v>
      </c>
      <c r="BP11" s="34">
        <f>HLOOKUP(BP$7+0.5,$I$66:$DJ$120,ROWS($A$10:$A11)+2,FALSE)</f>
        <v>1393</v>
      </c>
      <c r="BQ11" s="34">
        <f>HLOOKUP(BQ$7+0.5,$I$66:$DJ$120,ROWS($A$10:$A11)+2,FALSE)</f>
        <v>256</v>
      </c>
      <c r="BR11" s="34">
        <f>HLOOKUP(BR$7+0.5,$I$66:$DJ$120,ROWS($A$10:$A11)+2,FALSE)</f>
        <v>68</v>
      </c>
      <c r="BS11" s="34">
        <f>HLOOKUP(BS$7+0.5,$I$66:$DJ$120,ROWS($A$10:$A11)+2,FALSE)</f>
        <v>195</v>
      </c>
      <c r="BT11" s="34">
        <f>HLOOKUP(BT$7+0.5,$I$66:$DJ$120,ROWS($A$10:$A11)+2,FALSE)</f>
        <v>2476</v>
      </c>
      <c r="BU11" s="34">
        <f>HLOOKUP(BU$7+0.5,$I$66:$DJ$120,ROWS($A$10:$A11)+2,FALSE)</f>
        <v>3636</v>
      </c>
      <c r="BV11" s="34">
        <f>HLOOKUP(BV$7+0.5,$I$66:$DJ$120,ROWS($A$10:$A11)+2,FALSE)</f>
        <v>477</v>
      </c>
      <c r="BW11" s="34">
        <f>HLOOKUP(BW$7+0.5,$I$66:$DJ$120,ROWS($A$10:$A11)+2,FALSE)</f>
        <v>456</v>
      </c>
      <c r="BX11" s="34">
        <f>HLOOKUP(BX$7+0.5,$I$66:$DJ$120,ROWS($A$10:$A11)+2,FALSE)</f>
        <v>1030</v>
      </c>
      <c r="BY11" s="34">
        <f>HLOOKUP(BY$7+0.5,$I$66:$DJ$120,ROWS($A$10:$A11)+2,FALSE)</f>
        <v>536</v>
      </c>
      <c r="BZ11" s="34">
        <f>HLOOKUP(BZ$7+0.5,$I$66:$DJ$120,ROWS($A$10:$A11)+2,FALSE)</f>
        <v>337</v>
      </c>
      <c r="CA11" s="34">
        <f>HLOOKUP(CA$7+0.5,$I$66:$DJ$120,ROWS($A$10:$A11)+2,FALSE)</f>
        <v>760</v>
      </c>
      <c r="CB11" s="34">
        <f>HLOOKUP(CB$7+0.5,$I$66:$DJ$120,ROWS($A$10:$A11)+2,FALSE)</f>
        <v>981</v>
      </c>
      <c r="CC11" s="34">
        <f>HLOOKUP(CC$7+0.5,$I$66:$DJ$120,ROWS($A$10:$A11)+2,FALSE)</f>
        <v>1216</v>
      </c>
      <c r="CD11" s="34">
        <f>HLOOKUP(CD$7+0.5,$I$66:$DJ$120,ROWS($A$10:$A11)+2,FALSE)</f>
        <v>82</v>
      </c>
      <c r="CE11" s="34">
        <f>HLOOKUP(CE$7+0.5,$I$66:$DJ$120,ROWS($A$10:$A11)+2,FALSE)</f>
        <v>847</v>
      </c>
      <c r="CF11" s="34">
        <f>HLOOKUP(CF$7+0.5,$I$66:$DJ$120,ROWS($A$10:$A11)+2,FALSE)</f>
        <v>272</v>
      </c>
      <c r="CG11" s="34">
        <f>HLOOKUP(CG$7+0.5,$I$66:$DJ$120,ROWS($A$10:$A11)+2,FALSE)</f>
        <v>881</v>
      </c>
      <c r="CH11" s="34">
        <f>HLOOKUP(CH$7+0.5,$I$66:$DJ$120,ROWS($A$10:$A11)+2,FALSE)</f>
        <v>716</v>
      </c>
      <c r="CI11" s="34">
        <f>HLOOKUP(CI$7+0.5,$I$66:$DJ$120,ROWS($A$10:$A11)+2,FALSE)</f>
        <v>1703</v>
      </c>
      <c r="CJ11" s="34">
        <f>HLOOKUP(CJ$7+0.5,$I$66:$DJ$120,ROWS($A$10:$A11)+2,FALSE)</f>
        <v>836</v>
      </c>
      <c r="CK11" s="34">
        <f>HLOOKUP(CK$7+0.5,$I$66:$DJ$120,ROWS($A$10:$A11)+2,FALSE)</f>
        <v>132</v>
      </c>
      <c r="CL11" s="34">
        <f>HLOOKUP(CL$7+0.5,$I$66:$DJ$120,ROWS($A$10:$A11)+2,FALSE)</f>
        <v>167</v>
      </c>
      <c r="CM11" s="34">
        <f>HLOOKUP(CM$7+0.5,$I$66:$DJ$120,ROWS($A$10:$A11)+2,FALSE)</f>
        <v>824</v>
      </c>
      <c r="CN11" s="34">
        <f>HLOOKUP(CN$7+0.5,$I$66:$DJ$120,ROWS($A$10:$A11)+2,FALSE)</f>
        <v>166</v>
      </c>
      <c r="CO11" s="34">
        <f>HLOOKUP(CO$7+0.5,$I$66:$DJ$120,ROWS($A$10:$A11)+2,FALSE)</f>
        <v>1200</v>
      </c>
      <c r="CP11" s="34">
        <f>HLOOKUP(CP$7+0.5,$I$66:$DJ$120,ROWS($A$10:$A11)+2,FALSE)</f>
        <v>576</v>
      </c>
      <c r="CQ11" s="34">
        <f>HLOOKUP(CQ$7+0.5,$I$66:$DJ$120,ROWS($A$10:$A11)+2,FALSE)</f>
        <v>1188</v>
      </c>
      <c r="CR11" s="34">
        <f>HLOOKUP(CR$7+0.5,$I$66:$DJ$120,ROWS($A$10:$A11)+2,FALSE)</f>
        <v>1788</v>
      </c>
      <c r="CS11" s="34">
        <f>HLOOKUP(CS$7+0.5,$I$66:$DJ$120,ROWS($A$10:$A11)+2,FALSE)</f>
        <v>194</v>
      </c>
      <c r="CT11" s="34">
        <f>HLOOKUP(CT$7+0.5,$I$66:$DJ$120,ROWS($A$10:$A11)+2,FALSE)</f>
        <v>576</v>
      </c>
      <c r="CU11" s="34">
        <f>HLOOKUP(CU$7+0.5,$I$66:$DJ$120,ROWS($A$10:$A11)+2,FALSE)</f>
        <v>157</v>
      </c>
      <c r="CV11" s="34">
        <f>HLOOKUP(CV$7+0.5,$I$66:$DJ$120,ROWS($A$10:$A11)+2,FALSE)</f>
        <v>169</v>
      </c>
      <c r="CW11" s="34">
        <f>HLOOKUP(CW$7+0.5,$I$66:$DJ$120,ROWS($A$10:$A11)+2,FALSE)</f>
        <v>736</v>
      </c>
      <c r="CX11" s="34">
        <f>HLOOKUP(CX$7+0.5,$I$66:$DJ$120,ROWS($A$10:$A11)+2,FALSE)</f>
        <v>184</v>
      </c>
      <c r="CY11" s="34">
        <f>HLOOKUP(CY$7+0.5,$I$66:$DJ$120,ROWS($A$10:$A11)+2,FALSE)</f>
        <v>1951</v>
      </c>
      <c r="CZ11" s="34">
        <f>HLOOKUP(CZ$7+0.5,$I$66:$DJ$120,ROWS($A$10:$A11)+2,FALSE)</f>
        <v>758</v>
      </c>
      <c r="DA11" s="34">
        <f>HLOOKUP(DA$7+0.5,$I$66:$DJ$120,ROWS($A$10:$A11)+2,FALSE)</f>
        <v>2731</v>
      </c>
      <c r="DB11" s="34">
        <f>HLOOKUP(DB$7+0.5,$I$66:$DJ$120,ROWS($A$10:$A11)+2,FALSE)</f>
        <v>2136</v>
      </c>
      <c r="DC11" s="34">
        <f>HLOOKUP(DC$7+0.5,$I$66:$DJ$120,ROWS($A$10:$A11)+2,FALSE)</f>
        <v>713</v>
      </c>
      <c r="DD11" s="34">
        <f>HLOOKUP(DD$7+0.5,$I$66:$DJ$120,ROWS($A$10:$A11)+2,FALSE)</f>
        <v>184</v>
      </c>
      <c r="DE11" s="34">
        <f>HLOOKUP(DE$7+0.5,$I$66:$DJ$120,ROWS($A$10:$A11)+2,FALSE)</f>
        <v>1577</v>
      </c>
      <c r="DF11" s="34">
        <f>HLOOKUP(DF$7+0.5,$I$66:$DJ$120,ROWS($A$10:$A11)+2,FALSE)</f>
        <v>684</v>
      </c>
      <c r="DG11" s="34">
        <f>HLOOKUP(DG$7+0.5,$I$66:$DJ$120,ROWS($A$10:$A11)+2,FALSE)</f>
        <v>156</v>
      </c>
      <c r="DH11" s="34">
        <f>HLOOKUP(DH$7+0.5,$I$66:$DJ$120,ROWS($A$10:$A11)+2,FALSE)</f>
        <v>605</v>
      </c>
      <c r="DI11" s="34">
        <f>HLOOKUP(DI$7+0.5,$I$66:$DJ$120,ROWS($A$10:$A11)+2,FALSE)</f>
        <v>107</v>
      </c>
      <c r="DJ11" s="34">
        <f>HLOOKUP(DJ$7+0.5,$I$66:$DJ$120,ROWS($A$10:$A11)+2,FALSE)</f>
        <v>551</v>
      </c>
      <c r="DK11" s="38" t="s">
        <v>8</v>
      </c>
    </row>
    <row r="12" spans="2:115" x14ac:dyDescent="0.25">
      <c r="B12" s="38" t="s">
        <v>9</v>
      </c>
      <c r="C12" s="16">
        <v>721186</v>
      </c>
      <c r="D12" s="17">
        <v>1290</v>
      </c>
      <c r="E12" s="16">
        <v>592551</v>
      </c>
      <c r="F12" s="17">
        <v>8741</v>
      </c>
      <c r="G12" s="16">
        <v>90613</v>
      </c>
      <c r="H12" s="17">
        <v>7239</v>
      </c>
      <c r="I12" s="36">
        <f>HLOOKUP(I$7,$I$66:$DJ$120,ROWS($A$10:$A12)+2,FALSE)</f>
        <v>33415</v>
      </c>
      <c r="J12" s="25">
        <f>HLOOKUP(J$7,$I$66:$DJ$120,ROWS($A$10:$A12)+2,FALSE)</f>
        <v>1097</v>
      </c>
      <c r="K12" s="25" t="str">
        <f>HLOOKUP(K$7,$I$66:$DJ$120,ROWS($A$10:$A12)+2,FALSE)</f>
        <v>N/A</v>
      </c>
      <c r="L12" s="25">
        <f>HLOOKUP(L$7,$I$66:$DJ$120,ROWS($A$10:$A12)+2,FALSE)</f>
        <v>1520</v>
      </c>
      <c r="M12" s="25">
        <f>HLOOKUP(M$7,$I$66:$DJ$120,ROWS($A$10:$A12)+2,FALSE)</f>
        <v>196</v>
      </c>
      <c r="N12" s="25">
        <f>HLOOKUP(N$7,$I$66:$DJ$120,ROWS($A$10:$A12)+2,FALSE)</f>
        <v>3494</v>
      </c>
      <c r="O12" s="25">
        <f>HLOOKUP(O$7,$I$66:$DJ$120,ROWS($A$10:$A12)+2,FALSE)</f>
        <v>556</v>
      </c>
      <c r="P12" s="25">
        <f>HLOOKUP(P$7,$I$66:$DJ$120,ROWS($A$10:$A12)+2,FALSE)</f>
        <v>0</v>
      </c>
      <c r="Q12" s="25">
        <f>HLOOKUP(Q$7,$I$66:$DJ$120,ROWS($A$10:$A12)+2,FALSE)</f>
        <v>0</v>
      </c>
      <c r="R12" s="25">
        <f>HLOOKUP(R$7,$I$66:$DJ$120,ROWS($A$10:$A12)+2,FALSE)</f>
        <v>356</v>
      </c>
      <c r="S12" s="25">
        <f>HLOOKUP(S$7,$I$66:$DJ$120,ROWS($A$10:$A12)+2,FALSE)</f>
        <v>1991</v>
      </c>
      <c r="T12" s="25">
        <f>HLOOKUP(T$7,$I$66:$DJ$120,ROWS($A$10:$A12)+2,FALSE)</f>
        <v>928</v>
      </c>
      <c r="U12" s="25">
        <f>HLOOKUP(U$7,$I$66:$DJ$120,ROWS($A$10:$A12)+2,FALSE)</f>
        <v>1376</v>
      </c>
      <c r="V12" s="25">
        <f>HLOOKUP(V$7,$I$66:$DJ$120,ROWS($A$10:$A12)+2,FALSE)</f>
        <v>538</v>
      </c>
      <c r="W12" s="25">
        <f>HLOOKUP(W$7,$I$66:$DJ$120,ROWS($A$10:$A12)+2,FALSE)</f>
        <v>58</v>
      </c>
      <c r="X12" s="25">
        <f>HLOOKUP(X$7,$I$66:$DJ$120,ROWS($A$10:$A12)+2,FALSE)</f>
        <v>260</v>
      </c>
      <c r="Y12" s="25">
        <f>HLOOKUP(Y$7,$I$66:$DJ$120,ROWS($A$10:$A12)+2,FALSE)</f>
        <v>13</v>
      </c>
      <c r="Z12" s="25">
        <f>HLOOKUP(Z$7,$I$66:$DJ$120,ROWS($A$10:$A12)+2,FALSE)</f>
        <v>221</v>
      </c>
      <c r="AA12" s="25">
        <f>HLOOKUP(AA$7,$I$66:$DJ$120,ROWS($A$10:$A12)+2,FALSE)</f>
        <v>161</v>
      </c>
      <c r="AB12" s="25">
        <f>HLOOKUP(AB$7,$I$66:$DJ$120,ROWS($A$10:$A12)+2,FALSE)</f>
        <v>120</v>
      </c>
      <c r="AC12" s="25">
        <f>HLOOKUP(AC$7,$I$66:$DJ$120,ROWS($A$10:$A12)+2,FALSE)</f>
        <v>66</v>
      </c>
      <c r="AD12" s="25">
        <f>HLOOKUP(AD$7,$I$66:$DJ$120,ROWS($A$10:$A12)+2,FALSE)</f>
        <v>508</v>
      </c>
      <c r="AE12" s="25">
        <f>HLOOKUP(AE$7,$I$66:$DJ$120,ROWS($A$10:$A12)+2,FALSE)</f>
        <v>297</v>
      </c>
      <c r="AF12" s="25">
        <f>HLOOKUP(AF$7,$I$66:$DJ$120,ROWS($A$10:$A12)+2,FALSE)</f>
        <v>563</v>
      </c>
      <c r="AG12" s="25">
        <f>HLOOKUP(AG$7,$I$66:$DJ$120,ROWS($A$10:$A12)+2,FALSE)</f>
        <v>192</v>
      </c>
      <c r="AH12" s="25">
        <f>HLOOKUP(AH$7,$I$66:$DJ$120,ROWS($A$10:$A12)+2,FALSE)</f>
        <v>56</v>
      </c>
      <c r="AI12" s="25">
        <f>HLOOKUP(AI$7,$I$66:$DJ$120,ROWS($A$10:$A12)+2,FALSE)</f>
        <v>819</v>
      </c>
      <c r="AJ12" s="25">
        <f>HLOOKUP(AJ$7,$I$66:$DJ$120,ROWS($A$10:$A12)+2,FALSE)</f>
        <v>371</v>
      </c>
      <c r="AK12" s="25">
        <f>HLOOKUP(AK$7,$I$66:$DJ$120,ROWS($A$10:$A12)+2,FALSE)</f>
        <v>1195</v>
      </c>
      <c r="AL12" s="25">
        <f>HLOOKUP(AL$7,$I$66:$DJ$120,ROWS($A$10:$A12)+2,FALSE)</f>
        <v>803</v>
      </c>
      <c r="AM12" s="25">
        <f>HLOOKUP(AM$7,$I$66:$DJ$120,ROWS($A$10:$A12)+2,FALSE)</f>
        <v>118</v>
      </c>
      <c r="AN12" s="25">
        <f>HLOOKUP(AN$7,$I$66:$DJ$120,ROWS($A$10:$A12)+2,FALSE)</f>
        <v>116</v>
      </c>
      <c r="AO12" s="25">
        <f>HLOOKUP(AO$7,$I$66:$DJ$120,ROWS($A$10:$A12)+2,FALSE)</f>
        <v>263</v>
      </c>
      <c r="AP12" s="25">
        <f>HLOOKUP(AP$7,$I$66:$DJ$120,ROWS($A$10:$A12)+2,FALSE)</f>
        <v>736</v>
      </c>
      <c r="AQ12" s="25">
        <f>HLOOKUP(AQ$7,$I$66:$DJ$120,ROWS($A$10:$A12)+2,FALSE)</f>
        <v>920</v>
      </c>
      <c r="AR12" s="25">
        <f>HLOOKUP(AR$7,$I$66:$DJ$120,ROWS($A$10:$A12)+2,FALSE)</f>
        <v>264</v>
      </c>
      <c r="AS12" s="25">
        <f>HLOOKUP(AS$7,$I$66:$DJ$120,ROWS($A$10:$A12)+2,FALSE)</f>
        <v>1316</v>
      </c>
      <c r="AT12" s="25">
        <f>HLOOKUP(AT$7,$I$66:$DJ$120,ROWS($A$10:$A12)+2,FALSE)</f>
        <v>335</v>
      </c>
      <c r="AU12" s="25">
        <f>HLOOKUP(AU$7,$I$66:$DJ$120,ROWS($A$10:$A12)+2,FALSE)</f>
        <v>3174</v>
      </c>
      <c r="AV12" s="25">
        <f>HLOOKUP(AV$7,$I$66:$DJ$120,ROWS($A$10:$A12)+2,FALSE)</f>
        <v>255</v>
      </c>
      <c r="AW12" s="25">
        <f>HLOOKUP(AW$7,$I$66:$DJ$120,ROWS($A$10:$A12)+2,FALSE)</f>
        <v>0</v>
      </c>
      <c r="AX12" s="25">
        <f>HLOOKUP(AX$7,$I$66:$DJ$120,ROWS($A$10:$A12)+2,FALSE)</f>
        <v>384</v>
      </c>
      <c r="AY12" s="25">
        <f>HLOOKUP(AY$7,$I$66:$DJ$120,ROWS($A$10:$A12)+2,FALSE)</f>
        <v>99</v>
      </c>
      <c r="AZ12" s="25">
        <f>HLOOKUP(AZ$7,$I$66:$DJ$120,ROWS($A$10:$A12)+2,FALSE)</f>
        <v>451</v>
      </c>
      <c r="BA12" s="25">
        <f>HLOOKUP(BA$7,$I$66:$DJ$120,ROWS($A$10:$A12)+2,FALSE)</f>
        <v>1488</v>
      </c>
      <c r="BB12" s="25">
        <f>HLOOKUP(BB$7,$I$66:$DJ$120,ROWS($A$10:$A12)+2,FALSE)</f>
        <v>330</v>
      </c>
      <c r="BC12" s="25">
        <f>HLOOKUP(BC$7,$I$66:$DJ$120,ROWS($A$10:$A12)+2,FALSE)</f>
        <v>79</v>
      </c>
      <c r="BD12" s="25">
        <f>HLOOKUP(BD$7,$I$66:$DJ$120,ROWS($A$10:$A12)+2,FALSE)</f>
        <v>1265</v>
      </c>
      <c r="BE12" s="25">
        <f>HLOOKUP(BE$7,$I$66:$DJ$120,ROWS($A$10:$A12)+2,FALSE)</f>
        <v>3725</v>
      </c>
      <c r="BF12" s="25">
        <f>HLOOKUP(BF$7,$I$66:$DJ$120,ROWS($A$10:$A12)+2,FALSE)</f>
        <v>0</v>
      </c>
      <c r="BG12" s="25">
        <f>HLOOKUP(BG$7,$I$66:$DJ$120,ROWS($A$10:$A12)+2,FALSE)</f>
        <v>206</v>
      </c>
      <c r="BH12" s="25">
        <f>HLOOKUP(BH$7,$I$66:$DJ$120,ROWS($A$10:$A12)+2,FALSE)</f>
        <v>136</v>
      </c>
      <c r="BI12" s="25">
        <f>HLOOKUP(BI$7,$I$66:$DJ$120,ROWS($A$10:$A12)+2,FALSE)</f>
        <v>25</v>
      </c>
      <c r="BJ12" s="34">
        <f>HLOOKUP(BJ$7+0.5,$I$66:$DJ$120,ROWS($A$10:$A12)+2,FALSE)</f>
        <v>4385</v>
      </c>
      <c r="BK12" s="34">
        <f>HLOOKUP(BK$7+0.5,$I$66:$DJ$120,ROWS($A$10:$A12)+2,FALSE)</f>
        <v>825</v>
      </c>
      <c r="BL12" s="34" t="str">
        <f>HLOOKUP(BL$7+0.5,$I$66:$DJ$120,ROWS($A$10:$A12)+2,FALSE)</f>
        <v>N/A</v>
      </c>
      <c r="BM12" s="34">
        <f>HLOOKUP(BM$7+0.5,$I$66:$DJ$120,ROWS($A$10:$A12)+2,FALSE)</f>
        <v>1441</v>
      </c>
      <c r="BN12" s="34">
        <f>HLOOKUP(BN$7+0.5,$I$66:$DJ$120,ROWS($A$10:$A12)+2,FALSE)</f>
        <v>202</v>
      </c>
      <c r="BO12" s="34">
        <f>HLOOKUP(BO$7+0.5,$I$66:$DJ$120,ROWS($A$10:$A12)+2,FALSE)</f>
        <v>1643</v>
      </c>
      <c r="BP12" s="34">
        <f>HLOOKUP(BP$7+0.5,$I$66:$DJ$120,ROWS($A$10:$A12)+2,FALSE)</f>
        <v>279</v>
      </c>
      <c r="BQ12" s="34">
        <f>HLOOKUP(BQ$7+0.5,$I$66:$DJ$120,ROWS($A$10:$A12)+2,FALSE)</f>
        <v>143</v>
      </c>
      <c r="BR12" s="34">
        <f>HLOOKUP(BR$7+0.5,$I$66:$DJ$120,ROWS($A$10:$A12)+2,FALSE)</f>
        <v>143</v>
      </c>
      <c r="BS12" s="34">
        <f>HLOOKUP(BS$7+0.5,$I$66:$DJ$120,ROWS($A$10:$A12)+2,FALSE)</f>
        <v>459</v>
      </c>
      <c r="BT12" s="34">
        <f>HLOOKUP(BT$7+0.5,$I$66:$DJ$120,ROWS($A$10:$A12)+2,FALSE)</f>
        <v>942</v>
      </c>
      <c r="BU12" s="34">
        <f>HLOOKUP(BU$7+0.5,$I$66:$DJ$120,ROWS($A$10:$A12)+2,FALSE)</f>
        <v>894</v>
      </c>
      <c r="BV12" s="34">
        <f>HLOOKUP(BV$7+0.5,$I$66:$DJ$120,ROWS($A$10:$A12)+2,FALSE)</f>
        <v>805</v>
      </c>
      <c r="BW12" s="34">
        <f>HLOOKUP(BW$7+0.5,$I$66:$DJ$120,ROWS($A$10:$A12)+2,FALSE)</f>
        <v>387</v>
      </c>
      <c r="BX12" s="34">
        <f>HLOOKUP(BX$7+0.5,$I$66:$DJ$120,ROWS($A$10:$A12)+2,FALSE)</f>
        <v>118</v>
      </c>
      <c r="BY12" s="34">
        <f>HLOOKUP(BY$7+0.5,$I$66:$DJ$120,ROWS($A$10:$A12)+2,FALSE)</f>
        <v>235</v>
      </c>
      <c r="BZ12" s="34">
        <f>HLOOKUP(BZ$7+0.5,$I$66:$DJ$120,ROWS($A$10:$A12)+2,FALSE)</f>
        <v>24</v>
      </c>
      <c r="CA12" s="34">
        <f>HLOOKUP(CA$7+0.5,$I$66:$DJ$120,ROWS($A$10:$A12)+2,FALSE)</f>
        <v>272</v>
      </c>
      <c r="CB12" s="34">
        <f>HLOOKUP(CB$7+0.5,$I$66:$DJ$120,ROWS($A$10:$A12)+2,FALSE)</f>
        <v>196</v>
      </c>
      <c r="CC12" s="34">
        <f>HLOOKUP(CC$7+0.5,$I$66:$DJ$120,ROWS($A$10:$A12)+2,FALSE)</f>
        <v>145</v>
      </c>
      <c r="CD12" s="34">
        <f>HLOOKUP(CD$7+0.5,$I$66:$DJ$120,ROWS($A$10:$A12)+2,FALSE)</f>
        <v>62</v>
      </c>
      <c r="CE12" s="34">
        <f>HLOOKUP(CE$7+0.5,$I$66:$DJ$120,ROWS($A$10:$A12)+2,FALSE)</f>
        <v>591</v>
      </c>
      <c r="CF12" s="34">
        <f>HLOOKUP(CF$7+0.5,$I$66:$DJ$120,ROWS($A$10:$A12)+2,FALSE)</f>
        <v>289</v>
      </c>
      <c r="CG12" s="34">
        <f>HLOOKUP(CG$7+0.5,$I$66:$DJ$120,ROWS($A$10:$A12)+2,FALSE)</f>
        <v>426</v>
      </c>
      <c r="CH12" s="34">
        <f>HLOOKUP(CH$7+0.5,$I$66:$DJ$120,ROWS($A$10:$A12)+2,FALSE)</f>
        <v>191</v>
      </c>
      <c r="CI12" s="34">
        <f>HLOOKUP(CI$7+0.5,$I$66:$DJ$120,ROWS($A$10:$A12)+2,FALSE)</f>
        <v>76</v>
      </c>
      <c r="CJ12" s="34">
        <f>HLOOKUP(CJ$7+0.5,$I$66:$DJ$120,ROWS($A$10:$A12)+2,FALSE)</f>
        <v>628</v>
      </c>
      <c r="CK12" s="34">
        <f>HLOOKUP(CK$7+0.5,$I$66:$DJ$120,ROWS($A$10:$A12)+2,FALSE)</f>
        <v>334</v>
      </c>
      <c r="CL12" s="34">
        <f>HLOOKUP(CL$7+0.5,$I$66:$DJ$120,ROWS($A$10:$A12)+2,FALSE)</f>
        <v>1128</v>
      </c>
      <c r="CM12" s="34">
        <f>HLOOKUP(CM$7+0.5,$I$66:$DJ$120,ROWS($A$10:$A12)+2,FALSE)</f>
        <v>382</v>
      </c>
      <c r="CN12" s="34">
        <f>HLOOKUP(CN$7+0.5,$I$66:$DJ$120,ROWS($A$10:$A12)+2,FALSE)</f>
        <v>206</v>
      </c>
      <c r="CO12" s="34">
        <f>HLOOKUP(CO$7+0.5,$I$66:$DJ$120,ROWS($A$10:$A12)+2,FALSE)</f>
        <v>156</v>
      </c>
      <c r="CP12" s="34">
        <f>HLOOKUP(CP$7+0.5,$I$66:$DJ$120,ROWS($A$10:$A12)+2,FALSE)</f>
        <v>219</v>
      </c>
      <c r="CQ12" s="34">
        <f>HLOOKUP(CQ$7+0.5,$I$66:$DJ$120,ROWS($A$10:$A12)+2,FALSE)</f>
        <v>576</v>
      </c>
      <c r="CR12" s="34">
        <f>HLOOKUP(CR$7+0.5,$I$66:$DJ$120,ROWS($A$10:$A12)+2,FALSE)</f>
        <v>784</v>
      </c>
      <c r="CS12" s="34">
        <f>HLOOKUP(CS$7+0.5,$I$66:$DJ$120,ROWS($A$10:$A12)+2,FALSE)</f>
        <v>359</v>
      </c>
      <c r="CT12" s="34">
        <f>HLOOKUP(CT$7+0.5,$I$66:$DJ$120,ROWS($A$10:$A12)+2,FALSE)</f>
        <v>757</v>
      </c>
      <c r="CU12" s="34">
        <f>HLOOKUP(CU$7+0.5,$I$66:$DJ$120,ROWS($A$10:$A12)+2,FALSE)</f>
        <v>252</v>
      </c>
      <c r="CV12" s="34">
        <f>HLOOKUP(CV$7+0.5,$I$66:$DJ$120,ROWS($A$10:$A12)+2,FALSE)</f>
        <v>1510</v>
      </c>
      <c r="CW12" s="34">
        <f>HLOOKUP(CW$7+0.5,$I$66:$DJ$120,ROWS($A$10:$A12)+2,FALSE)</f>
        <v>240</v>
      </c>
      <c r="CX12" s="34">
        <f>HLOOKUP(CX$7+0.5,$I$66:$DJ$120,ROWS($A$10:$A12)+2,FALSE)</f>
        <v>143</v>
      </c>
      <c r="CY12" s="34">
        <f>HLOOKUP(CY$7+0.5,$I$66:$DJ$120,ROWS($A$10:$A12)+2,FALSE)</f>
        <v>394</v>
      </c>
      <c r="CZ12" s="34">
        <f>HLOOKUP(CZ$7+0.5,$I$66:$DJ$120,ROWS($A$10:$A12)+2,FALSE)</f>
        <v>123</v>
      </c>
      <c r="DA12" s="34">
        <f>HLOOKUP(DA$7+0.5,$I$66:$DJ$120,ROWS($A$10:$A12)+2,FALSE)</f>
        <v>413</v>
      </c>
      <c r="DB12" s="34">
        <f>HLOOKUP(DB$7+0.5,$I$66:$DJ$120,ROWS($A$10:$A12)+2,FALSE)</f>
        <v>760</v>
      </c>
      <c r="DC12" s="34">
        <f>HLOOKUP(DC$7+0.5,$I$66:$DJ$120,ROWS($A$10:$A12)+2,FALSE)</f>
        <v>347</v>
      </c>
      <c r="DD12" s="34">
        <f>HLOOKUP(DD$7+0.5,$I$66:$DJ$120,ROWS($A$10:$A12)+2,FALSE)</f>
        <v>108</v>
      </c>
      <c r="DE12" s="34">
        <f>HLOOKUP(DE$7+0.5,$I$66:$DJ$120,ROWS($A$10:$A12)+2,FALSE)</f>
        <v>674</v>
      </c>
      <c r="DF12" s="34">
        <f>HLOOKUP(DF$7+0.5,$I$66:$DJ$120,ROWS($A$10:$A12)+2,FALSE)</f>
        <v>1488</v>
      </c>
      <c r="DG12" s="34">
        <f>HLOOKUP(DG$7+0.5,$I$66:$DJ$120,ROWS($A$10:$A12)+2,FALSE)</f>
        <v>143</v>
      </c>
      <c r="DH12" s="34">
        <f>HLOOKUP(DH$7+0.5,$I$66:$DJ$120,ROWS($A$10:$A12)+2,FALSE)</f>
        <v>261</v>
      </c>
      <c r="DI12" s="34">
        <f>HLOOKUP(DI$7+0.5,$I$66:$DJ$120,ROWS($A$10:$A12)+2,FALSE)</f>
        <v>217</v>
      </c>
      <c r="DJ12" s="34">
        <f>HLOOKUP(DJ$7+0.5,$I$66:$DJ$120,ROWS($A$10:$A12)+2,FALSE)</f>
        <v>43</v>
      </c>
      <c r="DK12" s="38" t="s">
        <v>9</v>
      </c>
    </row>
    <row r="13" spans="2:115" x14ac:dyDescent="0.25">
      <c r="B13" s="38" t="s">
        <v>10</v>
      </c>
      <c r="C13" s="16">
        <v>6468907</v>
      </c>
      <c r="D13" s="17">
        <v>3874</v>
      </c>
      <c r="E13" s="16">
        <v>5242674</v>
      </c>
      <c r="F13" s="17">
        <v>32185</v>
      </c>
      <c r="G13" s="16">
        <v>953789</v>
      </c>
      <c r="H13" s="17">
        <v>28803</v>
      </c>
      <c r="I13" s="36">
        <f>HLOOKUP(I$7,$I$66:$DJ$120,ROWS($A$10:$A13)+2,FALSE)</f>
        <v>232457</v>
      </c>
      <c r="J13" s="25">
        <f>HLOOKUP(J$7,$I$66:$DJ$120,ROWS($A$10:$A13)+2,FALSE)</f>
        <v>1331</v>
      </c>
      <c r="K13" s="25">
        <f>HLOOKUP(K$7,$I$66:$DJ$120,ROWS($A$10:$A13)+2,FALSE)</f>
        <v>3717</v>
      </c>
      <c r="L13" s="25" t="str">
        <f>HLOOKUP(L$7,$I$66:$DJ$120,ROWS($A$10:$A13)+2,FALSE)</f>
        <v>N/A</v>
      </c>
      <c r="M13" s="25">
        <f>HLOOKUP(M$7,$I$66:$DJ$120,ROWS($A$10:$A13)+2,FALSE)</f>
        <v>1214</v>
      </c>
      <c r="N13" s="25">
        <f>HLOOKUP(N$7,$I$66:$DJ$120,ROWS($A$10:$A13)+2,FALSE)</f>
        <v>44889</v>
      </c>
      <c r="O13" s="25">
        <f>HLOOKUP(O$7,$I$66:$DJ$120,ROWS($A$10:$A13)+2,FALSE)</f>
        <v>13790</v>
      </c>
      <c r="P13" s="25">
        <f>HLOOKUP(P$7,$I$66:$DJ$120,ROWS($A$10:$A13)+2,FALSE)</f>
        <v>417</v>
      </c>
      <c r="Q13" s="25">
        <f>HLOOKUP(Q$7,$I$66:$DJ$120,ROWS($A$10:$A13)+2,FALSE)</f>
        <v>246</v>
      </c>
      <c r="R13" s="25">
        <f>HLOOKUP(R$7,$I$66:$DJ$120,ROWS($A$10:$A13)+2,FALSE)</f>
        <v>36</v>
      </c>
      <c r="S13" s="25">
        <f>HLOOKUP(S$7,$I$66:$DJ$120,ROWS($A$10:$A13)+2,FALSE)</f>
        <v>5553</v>
      </c>
      <c r="T13" s="25">
        <f>HLOOKUP(T$7,$I$66:$DJ$120,ROWS($A$10:$A13)+2,FALSE)</f>
        <v>2263</v>
      </c>
      <c r="U13" s="25">
        <f>HLOOKUP(U$7,$I$66:$DJ$120,ROWS($A$10:$A13)+2,FALSE)</f>
        <v>2491</v>
      </c>
      <c r="V13" s="25">
        <f>HLOOKUP(V$7,$I$66:$DJ$120,ROWS($A$10:$A13)+2,FALSE)</f>
        <v>2934</v>
      </c>
      <c r="W13" s="25">
        <f>HLOOKUP(W$7,$I$66:$DJ$120,ROWS($A$10:$A13)+2,FALSE)</f>
        <v>10744</v>
      </c>
      <c r="X13" s="25">
        <f>HLOOKUP(X$7,$I$66:$DJ$120,ROWS($A$10:$A13)+2,FALSE)</f>
        <v>2930</v>
      </c>
      <c r="Y13" s="25">
        <f>HLOOKUP(Y$7,$I$66:$DJ$120,ROWS($A$10:$A13)+2,FALSE)</f>
        <v>2702</v>
      </c>
      <c r="Z13" s="25">
        <f>HLOOKUP(Z$7,$I$66:$DJ$120,ROWS($A$10:$A13)+2,FALSE)</f>
        <v>2498</v>
      </c>
      <c r="AA13" s="25">
        <f>HLOOKUP(AA$7,$I$66:$DJ$120,ROWS($A$10:$A13)+2,FALSE)</f>
        <v>1328</v>
      </c>
      <c r="AB13" s="25">
        <f>HLOOKUP(AB$7,$I$66:$DJ$120,ROWS($A$10:$A13)+2,FALSE)</f>
        <v>724</v>
      </c>
      <c r="AC13" s="25">
        <f>HLOOKUP(AC$7,$I$66:$DJ$120,ROWS($A$10:$A13)+2,FALSE)</f>
        <v>616</v>
      </c>
      <c r="AD13" s="25">
        <f>HLOOKUP(AD$7,$I$66:$DJ$120,ROWS($A$10:$A13)+2,FALSE)</f>
        <v>3007</v>
      </c>
      <c r="AE13" s="25">
        <f>HLOOKUP(AE$7,$I$66:$DJ$120,ROWS($A$10:$A13)+2,FALSE)</f>
        <v>1961</v>
      </c>
      <c r="AF13" s="25">
        <f>HLOOKUP(AF$7,$I$66:$DJ$120,ROWS($A$10:$A13)+2,FALSE)</f>
        <v>9598</v>
      </c>
      <c r="AG13" s="25">
        <f>HLOOKUP(AG$7,$I$66:$DJ$120,ROWS($A$10:$A13)+2,FALSE)</f>
        <v>8570</v>
      </c>
      <c r="AH13" s="25">
        <f>HLOOKUP(AH$7,$I$66:$DJ$120,ROWS($A$10:$A13)+2,FALSE)</f>
        <v>293</v>
      </c>
      <c r="AI13" s="25">
        <f>HLOOKUP(AI$7,$I$66:$DJ$120,ROWS($A$10:$A13)+2,FALSE)</f>
        <v>2595</v>
      </c>
      <c r="AJ13" s="25">
        <f>HLOOKUP(AJ$7,$I$66:$DJ$120,ROWS($A$10:$A13)+2,FALSE)</f>
        <v>1118</v>
      </c>
      <c r="AK13" s="25">
        <f>HLOOKUP(AK$7,$I$66:$DJ$120,ROWS($A$10:$A13)+2,FALSE)</f>
        <v>2293</v>
      </c>
      <c r="AL13" s="25">
        <f>HLOOKUP(AL$7,$I$66:$DJ$120,ROWS($A$10:$A13)+2,FALSE)</f>
        <v>6712</v>
      </c>
      <c r="AM13" s="25">
        <f>HLOOKUP(AM$7,$I$66:$DJ$120,ROWS($A$10:$A13)+2,FALSE)</f>
        <v>510</v>
      </c>
      <c r="AN13" s="25">
        <f>HLOOKUP(AN$7,$I$66:$DJ$120,ROWS($A$10:$A13)+2,FALSE)</f>
        <v>2564</v>
      </c>
      <c r="AO13" s="25">
        <f>HLOOKUP(AO$7,$I$66:$DJ$120,ROWS($A$10:$A13)+2,FALSE)</f>
        <v>6946</v>
      </c>
      <c r="AP13" s="25">
        <f>HLOOKUP(AP$7,$I$66:$DJ$120,ROWS($A$10:$A13)+2,FALSE)</f>
        <v>7402</v>
      </c>
      <c r="AQ13" s="25">
        <f>HLOOKUP(AQ$7,$I$66:$DJ$120,ROWS($A$10:$A13)+2,FALSE)</f>
        <v>2721</v>
      </c>
      <c r="AR13" s="25">
        <f>HLOOKUP(AR$7,$I$66:$DJ$120,ROWS($A$10:$A13)+2,FALSE)</f>
        <v>877</v>
      </c>
      <c r="AS13" s="25">
        <f>HLOOKUP(AS$7,$I$66:$DJ$120,ROWS($A$10:$A13)+2,FALSE)</f>
        <v>7906</v>
      </c>
      <c r="AT13" s="25">
        <f>HLOOKUP(AT$7,$I$66:$DJ$120,ROWS($A$10:$A13)+2,FALSE)</f>
        <v>1626</v>
      </c>
      <c r="AU13" s="25">
        <f>HLOOKUP(AU$7,$I$66:$DJ$120,ROWS($A$10:$A13)+2,FALSE)</f>
        <v>8587</v>
      </c>
      <c r="AV13" s="25">
        <f>HLOOKUP(AV$7,$I$66:$DJ$120,ROWS($A$10:$A13)+2,FALSE)</f>
        <v>4280</v>
      </c>
      <c r="AW13" s="25">
        <f>HLOOKUP(AW$7,$I$66:$DJ$120,ROWS($A$10:$A13)+2,FALSE)</f>
        <v>614</v>
      </c>
      <c r="AX13" s="25">
        <f>HLOOKUP(AX$7,$I$66:$DJ$120,ROWS($A$10:$A13)+2,FALSE)</f>
        <v>1070</v>
      </c>
      <c r="AY13" s="25">
        <f>HLOOKUP(AY$7,$I$66:$DJ$120,ROWS($A$10:$A13)+2,FALSE)</f>
        <v>1472</v>
      </c>
      <c r="AZ13" s="25">
        <f>HLOOKUP(AZ$7,$I$66:$DJ$120,ROWS($A$10:$A13)+2,FALSE)</f>
        <v>5075</v>
      </c>
      <c r="BA13" s="25">
        <f>HLOOKUP(BA$7,$I$66:$DJ$120,ROWS($A$10:$A13)+2,FALSE)</f>
        <v>14788</v>
      </c>
      <c r="BB13" s="25">
        <f>HLOOKUP(BB$7,$I$66:$DJ$120,ROWS($A$10:$A13)+2,FALSE)</f>
        <v>5916</v>
      </c>
      <c r="BC13" s="25">
        <f>HLOOKUP(BC$7,$I$66:$DJ$120,ROWS($A$10:$A13)+2,FALSE)</f>
        <v>207</v>
      </c>
      <c r="BD13" s="25">
        <f>HLOOKUP(BD$7,$I$66:$DJ$120,ROWS($A$10:$A13)+2,FALSE)</f>
        <v>2763</v>
      </c>
      <c r="BE13" s="25">
        <f>HLOOKUP(BE$7,$I$66:$DJ$120,ROWS($A$10:$A13)+2,FALSE)</f>
        <v>13247</v>
      </c>
      <c r="BF13" s="25">
        <f>HLOOKUP(BF$7,$I$66:$DJ$120,ROWS($A$10:$A13)+2,FALSE)</f>
        <v>765</v>
      </c>
      <c r="BG13" s="25">
        <f>HLOOKUP(BG$7,$I$66:$DJ$120,ROWS($A$10:$A13)+2,FALSE)</f>
        <v>3765</v>
      </c>
      <c r="BH13" s="25">
        <f>HLOOKUP(BH$7,$I$66:$DJ$120,ROWS($A$10:$A13)+2,FALSE)</f>
        <v>2786</v>
      </c>
      <c r="BI13" s="25">
        <f>HLOOKUP(BI$7,$I$66:$DJ$120,ROWS($A$10:$A13)+2,FALSE)</f>
        <v>1791</v>
      </c>
      <c r="BJ13" s="34">
        <f>HLOOKUP(BJ$7+0.5,$I$66:$DJ$120,ROWS($A$10:$A13)+2,FALSE)</f>
        <v>14183</v>
      </c>
      <c r="BK13" s="34">
        <f>HLOOKUP(BK$7+0.5,$I$66:$DJ$120,ROWS($A$10:$A13)+2,FALSE)</f>
        <v>1286</v>
      </c>
      <c r="BL13" s="34">
        <f>HLOOKUP(BL$7+0.5,$I$66:$DJ$120,ROWS($A$10:$A13)+2,FALSE)</f>
        <v>1505</v>
      </c>
      <c r="BM13" s="34" t="str">
        <f>HLOOKUP(BM$7+0.5,$I$66:$DJ$120,ROWS($A$10:$A13)+2,FALSE)</f>
        <v>N/A</v>
      </c>
      <c r="BN13" s="34">
        <f>HLOOKUP(BN$7+0.5,$I$66:$DJ$120,ROWS($A$10:$A13)+2,FALSE)</f>
        <v>659</v>
      </c>
      <c r="BO13" s="34">
        <f>HLOOKUP(BO$7+0.5,$I$66:$DJ$120,ROWS($A$10:$A13)+2,FALSE)</f>
        <v>5435</v>
      </c>
      <c r="BP13" s="34">
        <f>HLOOKUP(BP$7+0.5,$I$66:$DJ$120,ROWS($A$10:$A13)+2,FALSE)</f>
        <v>6133</v>
      </c>
      <c r="BQ13" s="34">
        <f>HLOOKUP(BQ$7+0.5,$I$66:$DJ$120,ROWS($A$10:$A13)+2,FALSE)</f>
        <v>309</v>
      </c>
      <c r="BR13" s="34">
        <f>HLOOKUP(BR$7+0.5,$I$66:$DJ$120,ROWS($A$10:$A13)+2,FALSE)</f>
        <v>215</v>
      </c>
      <c r="BS13" s="34">
        <f>HLOOKUP(BS$7+0.5,$I$66:$DJ$120,ROWS($A$10:$A13)+2,FALSE)</f>
        <v>60</v>
      </c>
      <c r="BT13" s="34">
        <f>HLOOKUP(BT$7+0.5,$I$66:$DJ$120,ROWS($A$10:$A13)+2,FALSE)</f>
        <v>2160</v>
      </c>
      <c r="BU13" s="34">
        <f>HLOOKUP(BU$7+0.5,$I$66:$DJ$120,ROWS($A$10:$A13)+2,FALSE)</f>
        <v>961</v>
      </c>
      <c r="BV13" s="34">
        <f>HLOOKUP(BV$7+0.5,$I$66:$DJ$120,ROWS($A$10:$A13)+2,FALSE)</f>
        <v>1285</v>
      </c>
      <c r="BW13" s="34">
        <f>HLOOKUP(BW$7+0.5,$I$66:$DJ$120,ROWS($A$10:$A13)+2,FALSE)</f>
        <v>1362</v>
      </c>
      <c r="BX13" s="34">
        <f>HLOOKUP(BX$7+0.5,$I$66:$DJ$120,ROWS($A$10:$A13)+2,FALSE)</f>
        <v>2614</v>
      </c>
      <c r="BY13" s="34">
        <f>HLOOKUP(BY$7+0.5,$I$66:$DJ$120,ROWS($A$10:$A13)+2,FALSE)</f>
        <v>1447</v>
      </c>
      <c r="BZ13" s="34">
        <f>HLOOKUP(BZ$7+0.5,$I$66:$DJ$120,ROWS($A$10:$A13)+2,FALSE)</f>
        <v>1000</v>
      </c>
      <c r="CA13" s="34">
        <f>HLOOKUP(CA$7+0.5,$I$66:$DJ$120,ROWS($A$10:$A13)+2,FALSE)</f>
        <v>852</v>
      </c>
      <c r="CB13" s="34">
        <f>HLOOKUP(CB$7+0.5,$I$66:$DJ$120,ROWS($A$10:$A13)+2,FALSE)</f>
        <v>997</v>
      </c>
      <c r="CC13" s="34">
        <f>HLOOKUP(CC$7+0.5,$I$66:$DJ$120,ROWS($A$10:$A13)+2,FALSE)</f>
        <v>442</v>
      </c>
      <c r="CD13" s="34">
        <f>HLOOKUP(CD$7+0.5,$I$66:$DJ$120,ROWS($A$10:$A13)+2,FALSE)</f>
        <v>593</v>
      </c>
      <c r="CE13" s="34">
        <f>HLOOKUP(CE$7+0.5,$I$66:$DJ$120,ROWS($A$10:$A13)+2,FALSE)</f>
        <v>1288</v>
      </c>
      <c r="CF13" s="34">
        <f>HLOOKUP(CF$7+0.5,$I$66:$DJ$120,ROWS($A$10:$A13)+2,FALSE)</f>
        <v>1083</v>
      </c>
      <c r="CG13" s="34">
        <f>HLOOKUP(CG$7+0.5,$I$66:$DJ$120,ROWS($A$10:$A13)+2,FALSE)</f>
        <v>3471</v>
      </c>
      <c r="CH13" s="34">
        <f>HLOOKUP(CH$7+0.5,$I$66:$DJ$120,ROWS($A$10:$A13)+2,FALSE)</f>
        <v>3050</v>
      </c>
      <c r="CI13" s="34">
        <f>HLOOKUP(CI$7+0.5,$I$66:$DJ$120,ROWS($A$10:$A13)+2,FALSE)</f>
        <v>215</v>
      </c>
      <c r="CJ13" s="34">
        <f>HLOOKUP(CJ$7+0.5,$I$66:$DJ$120,ROWS($A$10:$A13)+2,FALSE)</f>
        <v>1099</v>
      </c>
      <c r="CK13" s="34">
        <f>HLOOKUP(CK$7+0.5,$I$66:$DJ$120,ROWS($A$10:$A13)+2,FALSE)</f>
        <v>536</v>
      </c>
      <c r="CL13" s="34">
        <f>HLOOKUP(CL$7+0.5,$I$66:$DJ$120,ROWS($A$10:$A13)+2,FALSE)</f>
        <v>1037</v>
      </c>
      <c r="CM13" s="34">
        <f>HLOOKUP(CM$7+0.5,$I$66:$DJ$120,ROWS($A$10:$A13)+2,FALSE)</f>
        <v>2202</v>
      </c>
      <c r="CN13" s="34">
        <f>HLOOKUP(CN$7+0.5,$I$66:$DJ$120,ROWS($A$10:$A13)+2,FALSE)</f>
        <v>443</v>
      </c>
      <c r="CO13" s="34">
        <f>HLOOKUP(CO$7+0.5,$I$66:$DJ$120,ROWS($A$10:$A13)+2,FALSE)</f>
        <v>1085</v>
      </c>
      <c r="CP13" s="34">
        <f>HLOOKUP(CP$7+0.5,$I$66:$DJ$120,ROWS($A$10:$A13)+2,FALSE)</f>
        <v>1907</v>
      </c>
      <c r="CQ13" s="34">
        <f>HLOOKUP(CQ$7+0.5,$I$66:$DJ$120,ROWS($A$10:$A13)+2,FALSE)</f>
        <v>2615</v>
      </c>
      <c r="CR13" s="34">
        <f>HLOOKUP(CR$7+0.5,$I$66:$DJ$120,ROWS($A$10:$A13)+2,FALSE)</f>
        <v>939</v>
      </c>
      <c r="CS13" s="34">
        <f>HLOOKUP(CS$7+0.5,$I$66:$DJ$120,ROWS($A$10:$A13)+2,FALSE)</f>
        <v>444</v>
      </c>
      <c r="CT13" s="34">
        <f>HLOOKUP(CT$7+0.5,$I$66:$DJ$120,ROWS($A$10:$A13)+2,FALSE)</f>
        <v>2239</v>
      </c>
      <c r="CU13" s="34">
        <f>HLOOKUP(CU$7+0.5,$I$66:$DJ$120,ROWS($A$10:$A13)+2,FALSE)</f>
        <v>838</v>
      </c>
      <c r="CV13" s="34">
        <f>HLOOKUP(CV$7+0.5,$I$66:$DJ$120,ROWS($A$10:$A13)+2,FALSE)</f>
        <v>3200</v>
      </c>
      <c r="CW13" s="34">
        <f>HLOOKUP(CW$7+0.5,$I$66:$DJ$120,ROWS($A$10:$A13)+2,FALSE)</f>
        <v>1395</v>
      </c>
      <c r="CX13" s="34">
        <f>HLOOKUP(CX$7+0.5,$I$66:$DJ$120,ROWS($A$10:$A13)+2,FALSE)</f>
        <v>687</v>
      </c>
      <c r="CY13" s="34">
        <f>HLOOKUP(CY$7+0.5,$I$66:$DJ$120,ROWS($A$10:$A13)+2,FALSE)</f>
        <v>573</v>
      </c>
      <c r="CZ13" s="34">
        <f>HLOOKUP(CZ$7+0.5,$I$66:$DJ$120,ROWS($A$10:$A13)+2,FALSE)</f>
        <v>776</v>
      </c>
      <c r="DA13" s="34">
        <f>HLOOKUP(DA$7+0.5,$I$66:$DJ$120,ROWS($A$10:$A13)+2,FALSE)</f>
        <v>1919</v>
      </c>
      <c r="DB13" s="34">
        <f>HLOOKUP(DB$7+0.5,$I$66:$DJ$120,ROWS($A$10:$A13)+2,FALSE)</f>
        <v>3541</v>
      </c>
      <c r="DC13" s="34">
        <f>HLOOKUP(DC$7+0.5,$I$66:$DJ$120,ROWS($A$10:$A13)+2,FALSE)</f>
        <v>1789</v>
      </c>
      <c r="DD13" s="34">
        <f>HLOOKUP(DD$7+0.5,$I$66:$DJ$120,ROWS($A$10:$A13)+2,FALSE)</f>
        <v>291</v>
      </c>
      <c r="DE13" s="34">
        <f>HLOOKUP(DE$7+0.5,$I$66:$DJ$120,ROWS($A$10:$A13)+2,FALSE)</f>
        <v>1031</v>
      </c>
      <c r="DF13" s="34">
        <f>HLOOKUP(DF$7+0.5,$I$66:$DJ$120,ROWS($A$10:$A13)+2,FALSE)</f>
        <v>2448</v>
      </c>
      <c r="DG13" s="34">
        <f>HLOOKUP(DG$7+0.5,$I$66:$DJ$120,ROWS($A$10:$A13)+2,FALSE)</f>
        <v>734</v>
      </c>
      <c r="DH13" s="34">
        <f>HLOOKUP(DH$7+0.5,$I$66:$DJ$120,ROWS($A$10:$A13)+2,FALSE)</f>
        <v>1168</v>
      </c>
      <c r="DI13" s="34">
        <f>HLOOKUP(DI$7+0.5,$I$66:$DJ$120,ROWS($A$10:$A13)+2,FALSE)</f>
        <v>1401</v>
      </c>
      <c r="DJ13" s="34">
        <f>HLOOKUP(DJ$7+0.5,$I$66:$DJ$120,ROWS($A$10:$A13)+2,FALSE)</f>
        <v>1662</v>
      </c>
      <c r="DK13" s="38" t="s">
        <v>10</v>
      </c>
    </row>
    <row r="14" spans="2:115" x14ac:dyDescent="0.25">
      <c r="B14" s="38" t="s">
        <v>11</v>
      </c>
      <c r="C14" s="16">
        <v>2912680</v>
      </c>
      <c r="D14" s="17">
        <v>2753</v>
      </c>
      <c r="E14" s="16">
        <v>2453347</v>
      </c>
      <c r="F14" s="17">
        <v>16841</v>
      </c>
      <c r="G14" s="16">
        <v>373046</v>
      </c>
      <c r="H14" s="17">
        <v>14543</v>
      </c>
      <c r="I14" s="36">
        <f>HLOOKUP(I$7,$I$66:$DJ$120,ROWS($A$10:$A14)+2,FALSE)</f>
        <v>76948</v>
      </c>
      <c r="J14" s="25">
        <f>HLOOKUP(J$7,$I$66:$DJ$120,ROWS($A$10:$A14)+2,FALSE)</f>
        <v>374</v>
      </c>
      <c r="K14" s="25">
        <f>HLOOKUP(K$7,$I$66:$DJ$120,ROWS($A$10:$A14)+2,FALSE)</f>
        <v>855</v>
      </c>
      <c r="L14" s="25">
        <f>HLOOKUP(L$7,$I$66:$DJ$120,ROWS($A$10:$A14)+2,FALSE)</f>
        <v>1677</v>
      </c>
      <c r="M14" s="25" t="str">
        <f>HLOOKUP(M$7,$I$66:$DJ$120,ROWS($A$10:$A14)+2,FALSE)</f>
        <v>N/A</v>
      </c>
      <c r="N14" s="25">
        <f>HLOOKUP(N$7,$I$66:$DJ$120,ROWS($A$10:$A14)+2,FALSE)</f>
        <v>3525</v>
      </c>
      <c r="O14" s="25">
        <f>HLOOKUP(O$7,$I$66:$DJ$120,ROWS($A$10:$A14)+2,FALSE)</f>
        <v>603</v>
      </c>
      <c r="P14" s="25">
        <f>HLOOKUP(P$7,$I$66:$DJ$120,ROWS($A$10:$A14)+2,FALSE)</f>
        <v>185</v>
      </c>
      <c r="Q14" s="25">
        <f>HLOOKUP(Q$7,$I$66:$DJ$120,ROWS($A$10:$A14)+2,FALSE)</f>
        <v>0</v>
      </c>
      <c r="R14" s="25">
        <f>HLOOKUP(R$7,$I$66:$DJ$120,ROWS($A$10:$A14)+2,FALSE)</f>
        <v>205</v>
      </c>
      <c r="S14" s="25">
        <f>HLOOKUP(S$7,$I$66:$DJ$120,ROWS($A$10:$A14)+2,FALSE)</f>
        <v>2682</v>
      </c>
      <c r="T14" s="25">
        <f>HLOOKUP(T$7,$I$66:$DJ$120,ROWS($A$10:$A14)+2,FALSE)</f>
        <v>1525</v>
      </c>
      <c r="U14" s="25">
        <f>HLOOKUP(U$7,$I$66:$DJ$120,ROWS($A$10:$A14)+2,FALSE)</f>
        <v>0</v>
      </c>
      <c r="V14" s="25">
        <f>HLOOKUP(V$7,$I$66:$DJ$120,ROWS($A$10:$A14)+2,FALSE)</f>
        <v>0</v>
      </c>
      <c r="W14" s="25">
        <f>HLOOKUP(W$7,$I$66:$DJ$120,ROWS($A$10:$A14)+2,FALSE)</f>
        <v>3576</v>
      </c>
      <c r="X14" s="25">
        <f>HLOOKUP(X$7,$I$66:$DJ$120,ROWS($A$10:$A14)+2,FALSE)</f>
        <v>1172</v>
      </c>
      <c r="Y14" s="25">
        <f>HLOOKUP(Y$7,$I$66:$DJ$120,ROWS($A$10:$A14)+2,FALSE)</f>
        <v>409</v>
      </c>
      <c r="Z14" s="25">
        <f>HLOOKUP(Z$7,$I$66:$DJ$120,ROWS($A$10:$A14)+2,FALSE)</f>
        <v>1033</v>
      </c>
      <c r="AA14" s="25">
        <f>HLOOKUP(AA$7,$I$66:$DJ$120,ROWS($A$10:$A14)+2,FALSE)</f>
        <v>1310</v>
      </c>
      <c r="AB14" s="25">
        <f>HLOOKUP(AB$7,$I$66:$DJ$120,ROWS($A$10:$A14)+2,FALSE)</f>
        <v>3953</v>
      </c>
      <c r="AC14" s="25">
        <f>HLOOKUP(AC$7,$I$66:$DJ$120,ROWS($A$10:$A14)+2,FALSE)</f>
        <v>17</v>
      </c>
      <c r="AD14" s="25">
        <f>HLOOKUP(AD$7,$I$66:$DJ$120,ROWS($A$10:$A14)+2,FALSE)</f>
        <v>169</v>
      </c>
      <c r="AE14" s="25">
        <f>HLOOKUP(AE$7,$I$66:$DJ$120,ROWS($A$10:$A14)+2,FALSE)</f>
        <v>254</v>
      </c>
      <c r="AF14" s="25">
        <f>HLOOKUP(AF$7,$I$66:$DJ$120,ROWS($A$10:$A14)+2,FALSE)</f>
        <v>1283</v>
      </c>
      <c r="AG14" s="25">
        <f>HLOOKUP(AG$7,$I$66:$DJ$120,ROWS($A$10:$A14)+2,FALSE)</f>
        <v>295</v>
      </c>
      <c r="AH14" s="25">
        <f>HLOOKUP(AH$7,$I$66:$DJ$120,ROWS($A$10:$A14)+2,FALSE)</f>
        <v>3689</v>
      </c>
      <c r="AI14" s="25">
        <f>HLOOKUP(AI$7,$I$66:$DJ$120,ROWS($A$10:$A14)+2,FALSE)</f>
        <v>9105</v>
      </c>
      <c r="AJ14" s="25">
        <f>HLOOKUP(AJ$7,$I$66:$DJ$120,ROWS($A$10:$A14)+2,FALSE)</f>
        <v>258</v>
      </c>
      <c r="AK14" s="25">
        <f>HLOOKUP(AK$7,$I$66:$DJ$120,ROWS($A$10:$A14)+2,FALSE)</f>
        <v>166</v>
      </c>
      <c r="AL14" s="25">
        <f>HLOOKUP(AL$7,$I$66:$DJ$120,ROWS($A$10:$A14)+2,FALSE)</f>
        <v>121</v>
      </c>
      <c r="AM14" s="25">
        <f>HLOOKUP(AM$7,$I$66:$DJ$120,ROWS($A$10:$A14)+2,FALSE)</f>
        <v>0</v>
      </c>
      <c r="AN14" s="25">
        <f>HLOOKUP(AN$7,$I$66:$DJ$120,ROWS($A$10:$A14)+2,FALSE)</f>
        <v>157</v>
      </c>
      <c r="AO14" s="25">
        <f>HLOOKUP(AO$7,$I$66:$DJ$120,ROWS($A$10:$A14)+2,FALSE)</f>
        <v>547</v>
      </c>
      <c r="AP14" s="25">
        <f>HLOOKUP(AP$7,$I$66:$DJ$120,ROWS($A$10:$A14)+2,FALSE)</f>
        <v>2262</v>
      </c>
      <c r="AQ14" s="25">
        <f>HLOOKUP(AQ$7,$I$66:$DJ$120,ROWS($A$10:$A14)+2,FALSE)</f>
        <v>3057</v>
      </c>
      <c r="AR14" s="25">
        <f>HLOOKUP(AR$7,$I$66:$DJ$120,ROWS($A$10:$A14)+2,FALSE)</f>
        <v>0</v>
      </c>
      <c r="AS14" s="25">
        <f>HLOOKUP(AS$7,$I$66:$DJ$120,ROWS($A$10:$A14)+2,FALSE)</f>
        <v>1135</v>
      </c>
      <c r="AT14" s="25">
        <f>HLOOKUP(AT$7,$I$66:$DJ$120,ROWS($A$10:$A14)+2,FALSE)</f>
        <v>9938</v>
      </c>
      <c r="AU14" s="25">
        <f>HLOOKUP(AU$7,$I$66:$DJ$120,ROWS($A$10:$A14)+2,FALSE)</f>
        <v>193</v>
      </c>
      <c r="AV14" s="25">
        <f>HLOOKUP(AV$7,$I$66:$DJ$120,ROWS($A$10:$A14)+2,FALSE)</f>
        <v>516</v>
      </c>
      <c r="AW14" s="25">
        <f>HLOOKUP(AW$7,$I$66:$DJ$120,ROWS($A$10:$A14)+2,FALSE)</f>
        <v>59</v>
      </c>
      <c r="AX14" s="25">
        <f>HLOOKUP(AX$7,$I$66:$DJ$120,ROWS($A$10:$A14)+2,FALSE)</f>
        <v>52</v>
      </c>
      <c r="AY14" s="25">
        <f>HLOOKUP(AY$7,$I$66:$DJ$120,ROWS($A$10:$A14)+2,FALSE)</f>
        <v>673</v>
      </c>
      <c r="AZ14" s="25">
        <f>HLOOKUP(AZ$7,$I$66:$DJ$120,ROWS($A$10:$A14)+2,FALSE)</f>
        <v>4195</v>
      </c>
      <c r="BA14" s="25">
        <f>HLOOKUP(BA$7,$I$66:$DJ$120,ROWS($A$10:$A14)+2,FALSE)</f>
        <v>11767</v>
      </c>
      <c r="BB14" s="25">
        <f>HLOOKUP(BB$7,$I$66:$DJ$120,ROWS($A$10:$A14)+2,FALSE)</f>
        <v>269</v>
      </c>
      <c r="BC14" s="25">
        <f>HLOOKUP(BC$7,$I$66:$DJ$120,ROWS($A$10:$A14)+2,FALSE)</f>
        <v>0</v>
      </c>
      <c r="BD14" s="25">
        <f>HLOOKUP(BD$7,$I$66:$DJ$120,ROWS($A$10:$A14)+2,FALSE)</f>
        <v>1159</v>
      </c>
      <c r="BE14" s="25">
        <f>HLOOKUP(BE$7,$I$66:$DJ$120,ROWS($A$10:$A14)+2,FALSE)</f>
        <v>251</v>
      </c>
      <c r="BF14" s="25">
        <f>HLOOKUP(BF$7,$I$66:$DJ$120,ROWS($A$10:$A14)+2,FALSE)</f>
        <v>84</v>
      </c>
      <c r="BG14" s="25">
        <f>HLOOKUP(BG$7,$I$66:$DJ$120,ROWS($A$10:$A14)+2,FALSE)</f>
        <v>695</v>
      </c>
      <c r="BH14" s="25">
        <f>HLOOKUP(BH$7,$I$66:$DJ$120,ROWS($A$10:$A14)+2,FALSE)</f>
        <v>1498</v>
      </c>
      <c r="BI14" s="25">
        <f>HLOOKUP(BI$7,$I$66:$DJ$120,ROWS($A$10:$A14)+2,FALSE)</f>
        <v>0</v>
      </c>
      <c r="BJ14" s="34">
        <f>HLOOKUP(BJ$7+0.5,$I$66:$DJ$120,ROWS($A$10:$A14)+2,FALSE)</f>
        <v>7223</v>
      </c>
      <c r="BK14" s="34">
        <f>HLOOKUP(BK$7+0.5,$I$66:$DJ$120,ROWS($A$10:$A14)+2,FALSE)</f>
        <v>293</v>
      </c>
      <c r="BL14" s="34">
        <f>HLOOKUP(BL$7+0.5,$I$66:$DJ$120,ROWS($A$10:$A14)+2,FALSE)</f>
        <v>906</v>
      </c>
      <c r="BM14" s="34">
        <f>HLOOKUP(BM$7+0.5,$I$66:$DJ$120,ROWS($A$10:$A14)+2,FALSE)</f>
        <v>954</v>
      </c>
      <c r="BN14" s="34" t="str">
        <f>HLOOKUP(BN$7+0.5,$I$66:$DJ$120,ROWS($A$10:$A14)+2,FALSE)</f>
        <v>N/A</v>
      </c>
      <c r="BO14" s="34">
        <f>HLOOKUP(BO$7+0.5,$I$66:$DJ$120,ROWS($A$10:$A14)+2,FALSE)</f>
        <v>1202</v>
      </c>
      <c r="BP14" s="34">
        <f>HLOOKUP(BP$7+0.5,$I$66:$DJ$120,ROWS($A$10:$A14)+2,FALSE)</f>
        <v>369</v>
      </c>
      <c r="BQ14" s="34">
        <f>HLOOKUP(BQ$7+0.5,$I$66:$DJ$120,ROWS($A$10:$A14)+2,FALSE)</f>
        <v>264</v>
      </c>
      <c r="BR14" s="34">
        <f>HLOOKUP(BR$7+0.5,$I$66:$DJ$120,ROWS($A$10:$A14)+2,FALSE)</f>
        <v>184</v>
      </c>
      <c r="BS14" s="34">
        <f>HLOOKUP(BS$7+0.5,$I$66:$DJ$120,ROWS($A$10:$A14)+2,FALSE)</f>
        <v>232</v>
      </c>
      <c r="BT14" s="34">
        <f>HLOOKUP(BT$7+0.5,$I$66:$DJ$120,ROWS($A$10:$A14)+2,FALSE)</f>
        <v>1052</v>
      </c>
      <c r="BU14" s="34">
        <f>HLOOKUP(BU$7+0.5,$I$66:$DJ$120,ROWS($A$10:$A14)+2,FALSE)</f>
        <v>1006</v>
      </c>
      <c r="BV14" s="34">
        <f>HLOOKUP(BV$7+0.5,$I$66:$DJ$120,ROWS($A$10:$A14)+2,FALSE)</f>
        <v>184</v>
      </c>
      <c r="BW14" s="34">
        <f>HLOOKUP(BW$7+0.5,$I$66:$DJ$120,ROWS($A$10:$A14)+2,FALSE)</f>
        <v>184</v>
      </c>
      <c r="BX14" s="34">
        <f>HLOOKUP(BX$7+0.5,$I$66:$DJ$120,ROWS($A$10:$A14)+2,FALSE)</f>
        <v>1286</v>
      </c>
      <c r="BY14" s="34">
        <f>HLOOKUP(BY$7+0.5,$I$66:$DJ$120,ROWS($A$10:$A14)+2,FALSE)</f>
        <v>587</v>
      </c>
      <c r="BZ14" s="34">
        <f>HLOOKUP(BZ$7+0.5,$I$66:$DJ$120,ROWS($A$10:$A14)+2,FALSE)</f>
        <v>330</v>
      </c>
      <c r="CA14" s="34">
        <f>HLOOKUP(CA$7+0.5,$I$66:$DJ$120,ROWS($A$10:$A14)+2,FALSE)</f>
        <v>539</v>
      </c>
      <c r="CB14" s="34">
        <f>HLOOKUP(CB$7+0.5,$I$66:$DJ$120,ROWS($A$10:$A14)+2,FALSE)</f>
        <v>884</v>
      </c>
      <c r="CC14" s="34">
        <f>HLOOKUP(CC$7+0.5,$I$66:$DJ$120,ROWS($A$10:$A14)+2,FALSE)</f>
        <v>1340</v>
      </c>
      <c r="CD14" s="34">
        <f>HLOOKUP(CD$7+0.5,$I$66:$DJ$120,ROWS($A$10:$A14)+2,FALSE)</f>
        <v>39</v>
      </c>
      <c r="CE14" s="34">
        <f>HLOOKUP(CE$7+0.5,$I$66:$DJ$120,ROWS($A$10:$A14)+2,FALSE)</f>
        <v>209</v>
      </c>
      <c r="CF14" s="34">
        <f>HLOOKUP(CF$7+0.5,$I$66:$DJ$120,ROWS($A$10:$A14)+2,FALSE)</f>
        <v>262</v>
      </c>
      <c r="CG14" s="34">
        <f>HLOOKUP(CG$7+0.5,$I$66:$DJ$120,ROWS($A$10:$A14)+2,FALSE)</f>
        <v>607</v>
      </c>
      <c r="CH14" s="34">
        <f>HLOOKUP(CH$7+0.5,$I$66:$DJ$120,ROWS($A$10:$A14)+2,FALSE)</f>
        <v>285</v>
      </c>
      <c r="CI14" s="34">
        <f>HLOOKUP(CI$7+0.5,$I$66:$DJ$120,ROWS($A$10:$A14)+2,FALSE)</f>
        <v>2537</v>
      </c>
      <c r="CJ14" s="34">
        <f>HLOOKUP(CJ$7+0.5,$I$66:$DJ$120,ROWS($A$10:$A14)+2,FALSE)</f>
        <v>2916</v>
      </c>
      <c r="CK14" s="34">
        <f>HLOOKUP(CK$7+0.5,$I$66:$DJ$120,ROWS($A$10:$A14)+2,FALSE)</f>
        <v>293</v>
      </c>
      <c r="CL14" s="34">
        <f>HLOOKUP(CL$7+0.5,$I$66:$DJ$120,ROWS($A$10:$A14)+2,FALSE)</f>
        <v>201</v>
      </c>
      <c r="CM14" s="34">
        <f>HLOOKUP(CM$7+0.5,$I$66:$DJ$120,ROWS($A$10:$A14)+2,FALSE)</f>
        <v>161</v>
      </c>
      <c r="CN14" s="34">
        <f>HLOOKUP(CN$7+0.5,$I$66:$DJ$120,ROWS($A$10:$A14)+2,FALSE)</f>
        <v>184</v>
      </c>
      <c r="CO14" s="34">
        <f>HLOOKUP(CO$7+0.5,$I$66:$DJ$120,ROWS($A$10:$A14)+2,FALSE)</f>
        <v>171</v>
      </c>
      <c r="CP14" s="34">
        <f>HLOOKUP(CP$7+0.5,$I$66:$DJ$120,ROWS($A$10:$A14)+2,FALSE)</f>
        <v>482</v>
      </c>
      <c r="CQ14" s="34">
        <f>HLOOKUP(CQ$7+0.5,$I$66:$DJ$120,ROWS($A$10:$A14)+2,FALSE)</f>
        <v>1559</v>
      </c>
      <c r="CR14" s="34">
        <f>HLOOKUP(CR$7+0.5,$I$66:$DJ$120,ROWS($A$10:$A14)+2,FALSE)</f>
        <v>2173</v>
      </c>
      <c r="CS14" s="34">
        <f>HLOOKUP(CS$7+0.5,$I$66:$DJ$120,ROWS($A$10:$A14)+2,FALSE)</f>
        <v>184</v>
      </c>
      <c r="CT14" s="34">
        <f>HLOOKUP(CT$7+0.5,$I$66:$DJ$120,ROWS($A$10:$A14)+2,FALSE)</f>
        <v>626</v>
      </c>
      <c r="CU14" s="34">
        <f>HLOOKUP(CU$7+0.5,$I$66:$DJ$120,ROWS($A$10:$A14)+2,FALSE)</f>
        <v>2371</v>
      </c>
      <c r="CV14" s="34">
        <f>HLOOKUP(CV$7+0.5,$I$66:$DJ$120,ROWS($A$10:$A14)+2,FALSE)</f>
        <v>179</v>
      </c>
      <c r="CW14" s="34">
        <f>HLOOKUP(CW$7+0.5,$I$66:$DJ$120,ROWS($A$10:$A14)+2,FALSE)</f>
        <v>475</v>
      </c>
      <c r="CX14" s="34">
        <f>HLOOKUP(CX$7+0.5,$I$66:$DJ$120,ROWS($A$10:$A14)+2,FALSE)</f>
        <v>103</v>
      </c>
      <c r="CY14" s="34">
        <f>HLOOKUP(CY$7+0.5,$I$66:$DJ$120,ROWS($A$10:$A14)+2,FALSE)</f>
        <v>71</v>
      </c>
      <c r="CZ14" s="34">
        <f>HLOOKUP(CZ$7+0.5,$I$66:$DJ$120,ROWS($A$10:$A14)+2,FALSE)</f>
        <v>588</v>
      </c>
      <c r="DA14" s="34">
        <f>HLOOKUP(DA$7+0.5,$I$66:$DJ$120,ROWS($A$10:$A14)+2,FALSE)</f>
        <v>1127</v>
      </c>
      <c r="DB14" s="34">
        <f>HLOOKUP(DB$7+0.5,$I$66:$DJ$120,ROWS($A$10:$A14)+2,FALSE)</f>
        <v>2841</v>
      </c>
      <c r="DC14" s="34">
        <f>HLOOKUP(DC$7+0.5,$I$66:$DJ$120,ROWS($A$10:$A14)+2,FALSE)</f>
        <v>216</v>
      </c>
      <c r="DD14" s="34">
        <f>HLOOKUP(DD$7+0.5,$I$66:$DJ$120,ROWS($A$10:$A14)+2,FALSE)</f>
        <v>184</v>
      </c>
      <c r="DE14" s="34">
        <f>HLOOKUP(DE$7+0.5,$I$66:$DJ$120,ROWS($A$10:$A14)+2,FALSE)</f>
        <v>824</v>
      </c>
      <c r="DF14" s="34">
        <f>HLOOKUP(DF$7+0.5,$I$66:$DJ$120,ROWS($A$10:$A14)+2,FALSE)</f>
        <v>226</v>
      </c>
      <c r="DG14" s="34">
        <f>HLOOKUP(DG$7+0.5,$I$66:$DJ$120,ROWS($A$10:$A14)+2,FALSE)</f>
        <v>148</v>
      </c>
      <c r="DH14" s="34">
        <f>HLOOKUP(DH$7+0.5,$I$66:$DJ$120,ROWS($A$10:$A14)+2,FALSE)</f>
        <v>467</v>
      </c>
      <c r="DI14" s="34">
        <f>HLOOKUP(DI$7+0.5,$I$66:$DJ$120,ROWS($A$10:$A14)+2,FALSE)</f>
        <v>2098</v>
      </c>
      <c r="DJ14" s="34">
        <f>HLOOKUP(DJ$7+0.5,$I$66:$DJ$120,ROWS($A$10:$A14)+2,FALSE)</f>
        <v>184</v>
      </c>
      <c r="DK14" s="38" t="s">
        <v>11</v>
      </c>
    </row>
    <row r="15" spans="2:115" x14ac:dyDescent="0.25">
      <c r="B15" s="38" t="s">
        <v>12</v>
      </c>
      <c r="C15" s="16">
        <v>37572738</v>
      </c>
      <c r="D15" s="17">
        <v>10274</v>
      </c>
      <c r="E15" s="16">
        <v>31777868</v>
      </c>
      <c r="F15" s="17">
        <v>67939</v>
      </c>
      <c r="G15" s="16">
        <v>5046618</v>
      </c>
      <c r="H15" s="17">
        <v>65422</v>
      </c>
      <c r="I15" s="36">
        <f>HLOOKUP(I$7,$I$66:$DJ$120,ROWS($A$10:$A15)+2,FALSE)</f>
        <v>493641</v>
      </c>
      <c r="J15" s="25">
        <f>HLOOKUP(J$7,$I$66:$DJ$120,ROWS($A$10:$A15)+2,FALSE)</f>
        <v>2509</v>
      </c>
      <c r="K15" s="25">
        <f>HLOOKUP(K$7,$I$66:$DJ$120,ROWS($A$10:$A15)+2,FALSE)</f>
        <v>6995</v>
      </c>
      <c r="L15" s="25">
        <f>HLOOKUP(L$7,$I$66:$DJ$120,ROWS($A$10:$A15)+2,FALSE)</f>
        <v>38916</v>
      </c>
      <c r="M15" s="25">
        <f>HLOOKUP(M$7,$I$66:$DJ$120,ROWS($A$10:$A15)+2,FALSE)</f>
        <v>3472</v>
      </c>
      <c r="N15" s="25" t="str">
        <f>HLOOKUP(N$7,$I$66:$DJ$120,ROWS($A$10:$A15)+2,FALSE)</f>
        <v>N/A</v>
      </c>
      <c r="O15" s="25">
        <f>HLOOKUP(O$7,$I$66:$DJ$120,ROWS($A$10:$A15)+2,FALSE)</f>
        <v>15150</v>
      </c>
      <c r="P15" s="25">
        <f>HLOOKUP(P$7,$I$66:$DJ$120,ROWS($A$10:$A15)+2,FALSE)</f>
        <v>6764</v>
      </c>
      <c r="Q15" s="25">
        <f>HLOOKUP(Q$7,$I$66:$DJ$120,ROWS($A$10:$A15)+2,FALSE)</f>
        <v>474</v>
      </c>
      <c r="R15" s="25">
        <f>HLOOKUP(R$7,$I$66:$DJ$120,ROWS($A$10:$A15)+2,FALSE)</f>
        <v>3199</v>
      </c>
      <c r="S15" s="25">
        <f>HLOOKUP(S$7,$I$66:$DJ$120,ROWS($A$10:$A15)+2,FALSE)</f>
        <v>21004</v>
      </c>
      <c r="T15" s="25">
        <f>HLOOKUP(T$7,$I$66:$DJ$120,ROWS($A$10:$A15)+2,FALSE)</f>
        <v>10790</v>
      </c>
      <c r="U15" s="25">
        <f>HLOOKUP(U$7,$I$66:$DJ$120,ROWS($A$10:$A15)+2,FALSE)</f>
        <v>11906</v>
      </c>
      <c r="V15" s="25">
        <f>HLOOKUP(V$7,$I$66:$DJ$120,ROWS($A$10:$A15)+2,FALSE)</f>
        <v>5331</v>
      </c>
      <c r="W15" s="25">
        <f>HLOOKUP(W$7,$I$66:$DJ$120,ROWS($A$10:$A15)+2,FALSE)</f>
        <v>21251</v>
      </c>
      <c r="X15" s="25">
        <f>HLOOKUP(X$7,$I$66:$DJ$120,ROWS($A$10:$A15)+2,FALSE)</f>
        <v>5891</v>
      </c>
      <c r="Y15" s="25">
        <f>HLOOKUP(Y$7,$I$66:$DJ$120,ROWS($A$10:$A15)+2,FALSE)</f>
        <v>2284</v>
      </c>
      <c r="Z15" s="25">
        <f>HLOOKUP(Z$7,$I$66:$DJ$120,ROWS($A$10:$A15)+2,FALSE)</f>
        <v>2790</v>
      </c>
      <c r="AA15" s="25">
        <f>HLOOKUP(AA$7,$I$66:$DJ$120,ROWS($A$10:$A15)+2,FALSE)</f>
        <v>3763</v>
      </c>
      <c r="AB15" s="25">
        <f>HLOOKUP(AB$7,$I$66:$DJ$120,ROWS($A$10:$A15)+2,FALSE)</f>
        <v>5180</v>
      </c>
      <c r="AC15" s="25">
        <f>HLOOKUP(AC$7,$I$66:$DJ$120,ROWS($A$10:$A15)+2,FALSE)</f>
        <v>1256</v>
      </c>
      <c r="AD15" s="25">
        <f>HLOOKUP(AD$7,$I$66:$DJ$120,ROWS($A$10:$A15)+2,FALSE)</f>
        <v>7902</v>
      </c>
      <c r="AE15" s="25">
        <f>HLOOKUP(AE$7,$I$66:$DJ$120,ROWS($A$10:$A15)+2,FALSE)</f>
        <v>14356</v>
      </c>
      <c r="AF15" s="25">
        <f>HLOOKUP(AF$7,$I$66:$DJ$120,ROWS($A$10:$A15)+2,FALSE)</f>
        <v>8921</v>
      </c>
      <c r="AG15" s="25">
        <f>HLOOKUP(AG$7,$I$66:$DJ$120,ROWS($A$10:$A15)+2,FALSE)</f>
        <v>8539</v>
      </c>
      <c r="AH15" s="25">
        <f>HLOOKUP(AH$7,$I$66:$DJ$120,ROWS($A$10:$A15)+2,FALSE)</f>
        <v>2556</v>
      </c>
      <c r="AI15" s="25">
        <f>HLOOKUP(AI$7,$I$66:$DJ$120,ROWS($A$10:$A15)+2,FALSE)</f>
        <v>6729</v>
      </c>
      <c r="AJ15" s="25">
        <f>HLOOKUP(AJ$7,$I$66:$DJ$120,ROWS($A$10:$A15)+2,FALSE)</f>
        <v>3060</v>
      </c>
      <c r="AK15" s="25">
        <f>HLOOKUP(AK$7,$I$66:$DJ$120,ROWS($A$10:$A15)+2,FALSE)</f>
        <v>3302</v>
      </c>
      <c r="AL15" s="25">
        <f>HLOOKUP(AL$7,$I$66:$DJ$120,ROWS($A$10:$A15)+2,FALSE)</f>
        <v>27968</v>
      </c>
      <c r="AM15" s="25">
        <f>HLOOKUP(AM$7,$I$66:$DJ$120,ROWS($A$10:$A15)+2,FALSE)</f>
        <v>1327</v>
      </c>
      <c r="AN15" s="25">
        <f>HLOOKUP(AN$7,$I$66:$DJ$120,ROWS($A$10:$A15)+2,FALSE)</f>
        <v>12057</v>
      </c>
      <c r="AO15" s="25">
        <f>HLOOKUP(AO$7,$I$66:$DJ$120,ROWS($A$10:$A15)+2,FALSE)</f>
        <v>5921</v>
      </c>
      <c r="AP15" s="25">
        <f>HLOOKUP(AP$7,$I$66:$DJ$120,ROWS($A$10:$A15)+2,FALSE)</f>
        <v>31261</v>
      </c>
      <c r="AQ15" s="25">
        <f>HLOOKUP(AQ$7,$I$66:$DJ$120,ROWS($A$10:$A15)+2,FALSE)</f>
        <v>11195</v>
      </c>
      <c r="AR15" s="25">
        <f>HLOOKUP(AR$7,$I$66:$DJ$120,ROWS($A$10:$A15)+2,FALSE)</f>
        <v>1827</v>
      </c>
      <c r="AS15" s="25">
        <f>HLOOKUP(AS$7,$I$66:$DJ$120,ROWS($A$10:$A15)+2,FALSE)</f>
        <v>10653</v>
      </c>
      <c r="AT15" s="25">
        <f>HLOOKUP(AT$7,$I$66:$DJ$120,ROWS($A$10:$A15)+2,FALSE)</f>
        <v>6671</v>
      </c>
      <c r="AU15" s="25">
        <f>HLOOKUP(AU$7,$I$66:$DJ$120,ROWS($A$10:$A15)+2,FALSE)</f>
        <v>22724</v>
      </c>
      <c r="AV15" s="25">
        <f>HLOOKUP(AV$7,$I$66:$DJ$120,ROWS($A$10:$A15)+2,FALSE)</f>
        <v>10466</v>
      </c>
      <c r="AW15" s="25">
        <f>HLOOKUP(AW$7,$I$66:$DJ$120,ROWS($A$10:$A15)+2,FALSE)</f>
        <v>1648</v>
      </c>
      <c r="AX15" s="25">
        <f>HLOOKUP(AX$7,$I$66:$DJ$120,ROWS($A$10:$A15)+2,FALSE)</f>
        <v>4110</v>
      </c>
      <c r="AY15" s="25">
        <f>HLOOKUP(AY$7,$I$66:$DJ$120,ROWS($A$10:$A15)+2,FALSE)</f>
        <v>826</v>
      </c>
      <c r="AZ15" s="25">
        <f>HLOOKUP(AZ$7,$I$66:$DJ$120,ROWS($A$10:$A15)+2,FALSE)</f>
        <v>5802</v>
      </c>
      <c r="BA15" s="25">
        <f>HLOOKUP(BA$7,$I$66:$DJ$120,ROWS($A$10:$A15)+2,FALSE)</f>
        <v>43005</v>
      </c>
      <c r="BB15" s="25">
        <f>HLOOKUP(BB$7,$I$66:$DJ$120,ROWS($A$10:$A15)+2,FALSE)</f>
        <v>12172</v>
      </c>
      <c r="BC15" s="25">
        <f>HLOOKUP(BC$7,$I$66:$DJ$120,ROWS($A$10:$A15)+2,FALSE)</f>
        <v>544</v>
      </c>
      <c r="BD15" s="25">
        <f>HLOOKUP(BD$7,$I$66:$DJ$120,ROWS($A$10:$A15)+2,FALSE)</f>
        <v>15625</v>
      </c>
      <c r="BE15" s="25">
        <f>HLOOKUP(BE$7,$I$66:$DJ$120,ROWS($A$10:$A15)+2,FALSE)</f>
        <v>34569</v>
      </c>
      <c r="BF15" s="25">
        <f>HLOOKUP(BF$7,$I$66:$DJ$120,ROWS($A$10:$A15)+2,FALSE)</f>
        <v>1413</v>
      </c>
      <c r="BG15" s="25">
        <f>HLOOKUP(BG$7,$I$66:$DJ$120,ROWS($A$10:$A15)+2,FALSE)</f>
        <v>5681</v>
      </c>
      <c r="BH15" s="25">
        <f>HLOOKUP(BH$7,$I$66:$DJ$120,ROWS($A$10:$A15)+2,FALSE)</f>
        <v>1886</v>
      </c>
      <c r="BI15" s="25">
        <f>HLOOKUP(BI$7,$I$66:$DJ$120,ROWS($A$10:$A15)+2,FALSE)</f>
        <v>2323</v>
      </c>
      <c r="BJ15" s="34">
        <f>HLOOKUP(BJ$7+0.5,$I$66:$DJ$120,ROWS($A$10:$A15)+2,FALSE)</f>
        <v>19652</v>
      </c>
      <c r="BK15" s="34">
        <f>HLOOKUP(BK$7+0.5,$I$66:$DJ$120,ROWS($A$10:$A15)+2,FALSE)</f>
        <v>983</v>
      </c>
      <c r="BL15" s="34">
        <f>HLOOKUP(BL$7+0.5,$I$66:$DJ$120,ROWS($A$10:$A15)+2,FALSE)</f>
        <v>1948</v>
      </c>
      <c r="BM15" s="34">
        <f>HLOOKUP(BM$7+0.5,$I$66:$DJ$120,ROWS($A$10:$A15)+2,FALSE)</f>
        <v>5726</v>
      </c>
      <c r="BN15" s="34">
        <f>HLOOKUP(BN$7+0.5,$I$66:$DJ$120,ROWS($A$10:$A15)+2,FALSE)</f>
        <v>1354</v>
      </c>
      <c r="BO15" s="34" t="str">
        <f>HLOOKUP(BO$7+0.5,$I$66:$DJ$120,ROWS($A$10:$A15)+2,FALSE)</f>
        <v>N/A</v>
      </c>
      <c r="BP15" s="34">
        <f>HLOOKUP(BP$7+0.5,$I$66:$DJ$120,ROWS($A$10:$A15)+2,FALSE)</f>
        <v>2598</v>
      </c>
      <c r="BQ15" s="34">
        <f>HLOOKUP(BQ$7+0.5,$I$66:$DJ$120,ROWS($A$10:$A15)+2,FALSE)</f>
        <v>2194</v>
      </c>
      <c r="BR15" s="34">
        <f>HLOOKUP(BR$7+0.5,$I$66:$DJ$120,ROWS($A$10:$A15)+2,FALSE)</f>
        <v>413</v>
      </c>
      <c r="BS15" s="34">
        <f>HLOOKUP(BS$7+0.5,$I$66:$DJ$120,ROWS($A$10:$A15)+2,FALSE)</f>
        <v>1061</v>
      </c>
      <c r="BT15" s="34">
        <f>HLOOKUP(BT$7+0.5,$I$66:$DJ$120,ROWS($A$10:$A15)+2,FALSE)</f>
        <v>3394</v>
      </c>
      <c r="BU15" s="34">
        <f>HLOOKUP(BU$7+0.5,$I$66:$DJ$120,ROWS($A$10:$A15)+2,FALSE)</f>
        <v>2458</v>
      </c>
      <c r="BV15" s="34">
        <f>HLOOKUP(BV$7+0.5,$I$66:$DJ$120,ROWS($A$10:$A15)+2,FALSE)</f>
        <v>2720</v>
      </c>
      <c r="BW15" s="34">
        <f>HLOOKUP(BW$7+0.5,$I$66:$DJ$120,ROWS($A$10:$A15)+2,FALSE)</f>
        <v>1519</v>
      </c>
      <c r="BX15" s="34">
        <f>HLOOKUP(BX$7+0.5,$I$66:$DJ$120,ROWS($A$10:$A15)+2,FALSE)</f>
        <v>3521</v>
      </c>
      <c r="BY15" s="34">
        <f>HLOOKUP(BY$7+0.5,$I$66:$DJ$120,ROWS($A$10:$A15)+2,FALSE)</f>
        <v>1629</v>
      </c>
      <c r="BZ15" s="34">
        <f>HLOOKUP(BZ$7+0.5,$I$66:$DJ$120,ROWS($A$10:$A15)+2,FALSE)</f>
        <v>987</v>
      </c>
      <c r="CA15" s="34">
        <f>HLOOKUP(CA$7+0.5,$I$66:$DJ$120,ROWS($A$10:$A15)+2,FALSE)</f>
        <v>984</v>
      </c>
      <c r="CB15" s="34">
        <f>HLOOKUP(CB$7+0.5,$I$66:$DJ$120,ROWS($A$10:$A15)+2,FALSE)</f>
        <v>1292</v>
      </c>
      <c r="CC15" s="34">
        <f>HLOOKUP(CC$7+0.5,$I$66:$DJ$120,ROWS($A$10:$A15)+2,FALSE)</f>
        <v>1525</v>
      </c>
      <c r="CD15" s="34">
        <f>HLOOKUP(CD$7+0.5,$I$66:$DJ$120,ROWS($A$10:$A15)+2,FALSE)</f>
        <v>951</v>
      </c>
      <c r="CE15" s="34">
        <f>HLOOKUP(CE$7+0.5,$I$66:$DJ$120,ROWS($A$10:$A15)+2,FALSE)</f>
        <v>2347</v>
      </c>
      <c r="CF15" s="34">
        <f>HLOOKUP(CF$7+0.5,$I$66:$DJ$120,ROWS($A$10:$A15)+2,FALSE)</f>
        <v>2682</v>
      </c>
      <c r="CG15" s="34">
        <f>HLOOKUP(CG$7+0.5,$I$66:$DJ$120,ROWS($A$10:$A15)+2,FALSE)</f>
        <v>2069</v>
      </c>
      <c r="CH15" s="34">
        <f>HLOOKUP(CH$7+0.5,$I$66:$DJ$120,ROWS($A$10:$A15)+2,FALSE)</f>
        <v>1942</v>
      </c>
      <c r="CI15" s="34">
        <f>HLOOKUP(CI$7+0.5,$I$66:$DJ$120,ROWS($A$10:$A15)+2,FALSE)</f>
        <v>993</v>
      </c>
      <c r="CJ15" s="34">
        <f>HLOOKUP(CJ$7+0.5,$I$66:$DJ$120,ROWS($A$10:$A15)+2,FALSE)</f>
        <v>1595</v>
      </c>
      <c r="CK15" s="34">
        <f>HLOOKUP(CK$7+0.5,$I$66:$DJ$120,ROWS($A$10:$A15)+2,FALSE)</f>
        <v>1275</v>
      </c>
      <c r="CL15" s="34">
        <f>HLOOKUP(CL$7+0.5,$I$66:$DJ$120,ROWS($A$10:$A15)+2,FALSE)</f>
        <v>2007</v>
      </c>
      <c r="CM15" s="34">
        <f>HLOOKUP(CM$7+0.5,$I$66:$DJ$120,ROWS($A$10:$A15)+2,FALSE)</f>
        <v>3857</v>
      </c>
      <c r="CN15" s="34">
        <f>HLOOKUP(CN$7+0.5,$I$66:$DJ$120,ROWS($A$10:$A15)+2,FALSE)</f>
        <v>615</v>
      </c>
      <c r="CO15" s="34">
        <f>HLOOKUP(CO$7+0.5,$I$66:$DJ$120,ROWS($A$10:$A15)+2,FALSE)</f>
        <v>2447</v>
      </c>
      <c r="CP15" s="34">
        <f>HLOOKUP(CP$7+0.5,$I$66:$DJ$120,ROWS($A$10:$A15)+2,FALSE)</f>
        <v>2240</v>
      </c>
      <c r="CQ15" s="34">
        <f>HLOOKUP(CQ$7+0.5,$I$66:$DJ$120,ROWS($A$10:$A15)+2,FALSE)</f>
        <v>5136</v>
      </c>
      <c r="CR15" s="34">
        <f>HLOOKUP(CR$7+0.5,$I$66:$DJ$120,ROWS($A$10:$A15)+2,FALSE)</f>
        <v>2366</v>
      </c>
      <c r="CS15" s="34">
        <f>HLOOKUP(CS$7+0.5,$I$66:$DJ$120,ROWS($A$10:$A15)+2,FALSE)</f>
        <v>1272</v>
      </c>
      <c r="CT15" s="34">
        <f>HLOOKUP(CT$7+0.5,$I$66:$DJ$120,ROWS($A$10:$A15)+2,FALSE)</f>
        <v>2869</v>
      </c>
      <c r="CU15" s="34">
        <f>HLOOKUP(CU$7+0.5,$I$66:$DJ$120,ROWS($A$10:$A15)+2,FALSE)</f>
        <v>1795</v>
      </c>
      <c r="CV15" s="34">
        <f>HLOOKUP(CV$7+0.5,$I$66:$DJ$120,ROWS($A$10:$A15)+2,FALSE)</f>
        <v>3271</v>
      </c>
      <c r="CW15" s="34">
        <f>HLOOKUP(CW$7+0.5,$I$66:$DJ$120,ROWS($A$10:$A15)+2,FALSE)</f>
        <v>2392</v>
      </c>
      <c r="CX15" s="34">
        <f>HLOOKUP(CX$7+0.5,$I$66:$DJ$120,ROWS($A$10:$A15)+2,FALSE)</f>
        <v>697</v>
      </c>
      <c r="CY15" s="34">
        <f>HLOOKUP(CY$7+0.5,$I$66:$DJ$120,ROWS($A$10:$A15)+2,FALSE)</f>
        <v>1492</v>
      </c>
      <c r="CZ15" s="34">
        <f>HLOOKUP(CZ$7+0.5,$I$66:$DJ$120,ROWS($A$10:$A15)+2,FALSE)</f>
        <v>674</v>
      </c>
      <c r="DA15" s="34">
        <f>HLOOKUP(DA$7+0.5,$I$66:$DJ$120,ROWS($A$10:$A15)+2,FALSE)</f>
        <v>1880</v>
      </c>
      <c r="DB15" s="34">
        <f>HLOOKUP(DB$7+0.5,$I$66:$DJ$120,ROWS($A$10:$A15)+2,FALSE)</f>
        <v>5519</v>
      </c>
      <c r="DC15" s="34">
        <f>HLOOKUP(DC$7+0.5,$I$66:$DJ$120,ROWS($A$10:$A15)+2,FALSE)</f>
        <v>2457</v>
      </c>
      <c r="DD15" s="34">
        <f>HLOOKUP(DD$7+0.5,$I$66:$DJ$120,ROWS($A$10:$A15)+2,FALSE)</f>
        <v>345</v>
      </c>
      <c r="DE15" s="34">
        <f>HLOOKUP(DE$7+0.5,$I$66:$DJ$120,ROWS($A$10:$A15)+2,FALSE)</f>
        <v>3457</v>
      </c>
      <c r="DF15" s="34">
        <f>HLOOKUP(DF$7+0.5,$I$66:$DJ$120,ROWS($A$10:$A15)+2,FALSE)</f>
        <v>4540</v>
      </c>
      <c r="DG15" s="34">
        <f>HLOOKUP(DG$7+0.5,$I$66:$DJ$120,ROWS($A$10:$A15)+2,FALSE)</f>
        <v>1135</v>
      </c>
      <c r="DH15" s="34">
        <f>HLOOKUP(DH$7+0.5,$I$66:$DJ$120,ROWS($A$10:$A15)+2,FALSE)</f>
        <v>1716</v>
      </c>
      <c r="DI15" s="34">
        <f>HLOOKUP(DI$7+0.5,$I$66:$DJ$120,ROWS($A$10:$A15)+2,FALSE)</f>
        <v>1117</v>
      </c>
      <c r="DJ15" s="34">
        <f>HLOOKUP(DJ$7+0.5,$I$66:$DJ$120,ROWS($A$10:$A15)+2,FALSE)</f>
        <v>1076</v>
      </c>
      <c r="DK15" s="38" t="s">
        <v>12</v>
      </c>
    </row>
    <row r="16" spans="2:115" x14ac:dyDescent="0.25">
      <c r="B16" s="38" t="s">
        <v>13</v>
      </c>
      <c r="C16" s="16">
        <v>5123944</v>
      </c>
      <c r="D16" s="17">
        <v>2939</v>
      </c>
      <c r="E16" s="16">
        <v>4131357</v>
      </c>
      <c r="F16" s="17">
        <v>21752</v>
      </c>
      <c r="G16" s="16">
        <v>751921</v>
      </c>
      <c r="H16" s="17">
        <v>19587</v>
      </c>
      <c r="I16" s="36">
        <f>HLOOKUP(I$7,$I$66:$DJ$120,ROWS($A$10:$A16)+2,FALSE)</f>
        <v>205060</v>
      </c>
      <c r="J16" s="25">
        <f>HLOOKUP(J$7,$I$66:$DJ$120,ROWS($A$10:$A16)+2,FALSE)</f>
        <v>3108</v>
      </c>
      <c r="K16" s="25">
        <f>HLOOKUP(K$7,$I$66:$DJ$120,ROWS($A$10:$A16)+2,FALSE)</f>
        <v>3457</v>
      </c>
      <c r="L16" s="25">
        <f>HLOOKUP(L$7,$I$66:$DJ$120,ROWS($A$10:$A16)+2,FALSE)</f>
        <v>10589</v>
      </c>
      <c r="M16" s="25">
        <f>HLOOKUP(M$7,$I$66:$DJ$120,ROWS($A$10:$A16)+2,FALSE)</f>
        <v>1043</v>
      </c>
      <c r="N16" s="25">
        <f>HLOOKUP(N$7,$I$66:$DJ$120,ROWS($A$10:$A16)+2,FALSE)</f>
        <v>22152</v>
      </c>
      <c r="O16" s="25" t="str">
        <f>HLOOKUP(O$7,$I$66:$DJ$120,ROWS($A$10:$A16)+2,FALSE)</f>
        <v>N/A</v>
      </c>
      <c r="P16" s="25">
        <f>HLOOKUP(P$7,$I$66:$DJ$120,ROWS($A$10:$A16)+2,FALSE)</f>
        <v>1317</v>
      </c>
      <c r="Q16" s="25">
        <f>HLOOKUP(Q$7,$I$66:$DJ$120,ROWS($A$10:$A16)+2,FALSE)</f>
        <v>70</v>
      </c>
      <c r="R16" s="25">
        <f>HLOOKUP(R$7,$I$66:$DJ$120,ROWS($A$10:$A16)+2,FALSE)</f>
        <v>488</v>
      </c>
      <c r="S16" s="25">
        <f>HLOOKUP(S$7,$I$66:$DJ$120,ROWS($A$10:$A16)+2,FALSE)</f>
        <v>8615</v>
      </c>
      <c r="T16" s="25">
        <f>HLOOKUP(T$7,$I$66:$DJ$120,ROWS($A$10:$A16)+2,FALSE)</f>
        <v>5834</v>
      </c>
      <c r="U16" s="25">
        <f>HLOOKUP(U$7,$I$66:$DJ$120,ROWS($A$10:$A16)+2,FALSE)</f>
        <v>2536</v>
      </c>
      <c r="V16" s="25">
        <f>HLOOKUP(V$7,$I$66:$DJ$120,ROWS($A$10:$A16)+2,FALSE)</f>
        <v>2660</v>
      </c>
      <c r="W16" s="25">
        <f>HLOOKUP(W$7,$I$66:$DJ$120,ROWS($A$10:$A16)+2,FALSE)</f>
        <v>6374</v>
      </c>
      <c r="X16" s="25">
        <f>HLOOKUP(X$7,$I$66:$DJ$120,ROWS($A$10:$A16)+2,FALSE)</f>
        <v>4336</v>
      </c>
      <c r="Y16" s="25">
        <f>HLOOKUP(Y$7,$I$66:$DJ$120,ROWS($A$10:$A16)+2,FALSE)</f>
        <v>2776</v>
      </c>
      <c r="Z16" s="25">
        <f>HLOOKUP(Z$7,$I$66:$DJ$120,ROWS($A$10:$A16)+2,FALSE)</f>
        <v>5283</v>
      </c>
      <c r="AA16" s="25">
        <f>HLOOKUP(AA$7,$I$66:$DJ$120,ROWS($A$10:$A16)+2,FALSE)</f>
        <v>2500</v>
      </c>
      <c r="AB16" s="25">
        <f>HLOOKUP(AB$7,$I$66:$DJ$120,ROWS($A$10:$A16)+2,FALSE)</f>
        <v>5048</v>
      </c>
      <c r="AC16" s="25">
        <f>HLOOKUP(AC$7,$I$66:$DJ$120,ROWS($A$10:$A16)+2,FALSE)</f>
        <v>20</v>
      </c>
      <c r="AD16" s="25">
        <f>HLOOKUP(AD$7,$I$66:$DJ$120,ROWS($A$10:$A16)+2,FALSE)</f>
        <v>2844</v>
      </c>
      <c r="AE16" s="25">
        <f>HLOOKUP(AE$7,$I$66:$DJ$120,ROWS($A$10:$A16)+2,FALSE)</f>
        <v>5939</v>
      </c>
      <c r="AF16" s="25">
        <f>HLOOKUP(AF$7,$I$66:$DJ$120,ROWS($A$10:$A16)+2,FALSE)</f>
        <v>3343</v>
      </c>
      <c r="AG16" s="25">
        <f>HLOOKUP(AG$7,$I$66:$DJ$120,ROWS($A$10:$A16)+2,FALSE)</f>
        <v>2992</v>
      </c>
      <c r="AH16" s="25">
        <f>HLOOKUP(AH$7,$I$66:$DJ$120,ROWS($A$10:$A16)+2,FALSE)</f>
        <v>835</v>
      </c>
      <c r="AI16" s="25">
        <f>HLOOKUP(AI$7,$I$66:$DJ$120,ROWS($A$10:$A16)+2,FALSE)</f>
        <v>3771</v>
      </c>
      <c r="AJ16" s="25">
        <f>HLOOKUP(AJ$7,$I$66:$DJ$120,ROWS($A$10:$A16)+2,FALSE)</f>
        <v>2021</v>
      </c>
      <c r="AK16" s="25">
        <f>HLOOKUP(AK$7,$I$66:$DJ$120,ROWS($A$10:$A16)+2,FALSE)</f>
        <v>4472</v>
      </c>
      <c r="AL16" s="25">
        <f>HLOOKUP(AL$7,$I$66:$DJ$120,ROWS($A$10:$A16)+2,FALSE)</f>
        <v>3789</v>
      </c>
      <c r="AM16" s="25">
        <f>HLOOKUP(AM$7,$I$66:$DJ$120,ROWS($A$10:$A16)+2,FALSE)</f>
        <v>679</v>
      </c>
      <c r="AN16" s="25">
        <f>HLOOKUP(AN$7,$I$66:$DJ$120,ROWS($A$10:$A16)+2,FALSE)</f>
        <v>2464</v>
      </c>
      <c r="AO16" s="25">
        <f>HLOOKUP(AO$7,$I$66:$DJ$120,ROWS($A$10:$A16)+2,FALSE)</f>
        <v>6520</v>
      </c>
      <c r="AP16" s="25">
        <f>HLOOKUP(AP$7,$I$66:$DJ$120,ROWS($A$10:$A16)+2,FALSE)</f>
        <v>7250</v>
      </c>
      <c r="AQ16" s="25">
        <f>HLOOKUP(AQ$7,$I$66:$DJ$120,ROWS($A$10:$A16)+2,FALSE)</f>
        <v>4378</v>
      </c>
      <c r="AR16" s="25">
        <f>HLOOKUP(AR$7,$I$66:$DJ$120,ROWS($A$10:$A16)+2,FALSE)</f>
        <v>1918</v>
      </c>
      <c r="AS16" s="25">
        <f>HLOOKUP(AS$7,$I$66:$DJ$120,ROWS($A$10:$A16)+2,FALSE)</f>
        <v>4533</v>
      </c>
      <c r="AT16" s="25">
        <f>HLOOKUP(AT$7,$I$66:$DJ$120,ROWS($A$10:$A16)+2,FALSE)</f>
        <v>4582</v>
      </c>
      <c r="AU16" s="25">
        <f>HLOOKUP(AU$7,$I$66:$DJ$120,ROWS($A$10:$A16)+2,FALSE)</f>
        <v>2419</v>
      </c>
      <c r="AV16" s="25">
        <f>HLOOKUP(AV$7,$I$66:$DJ$120,ROWS($A$10:$A16)+2,FALSE)</f>
        <v>3950</v>
      </c>
      <c r="AW16" s="25">
        <f>HLOOKUP(AW$7,$I$66:$DJ$120,ROWS($A$10:$A16)+2,FALSE)</f>
        <v>137</v>
      </c>
      <c r="AX16" s="25">
        <f>HLOOKUP(AX$7,$I$66:$DJ$120,ROWS($A$10:$A16)+2,FALSE)</f>
        <v>2383</v>
      </c>
      <c r="AY16" s="25">
        <f>HLOOKUP(AY$7,$I$66:$DJ$120,ROWS($A$10:$A16)+2,FALSE)</f>
        <v>756</v>
      </c>
      <c r="AZ16" s="25">
        <f>HLOOKUP(AZ$7,$I$66:$DJ$120,ROWS($A$10:$A16)+2,FALSE)</f>
        <v>2535</v>
      </c>
      <c r="BA16" s="25">
        <f>HLOOKUP(BA$7,$I$66:$DJ$120,ROWS($A$10:$A16)+2,FALSE)</f>
        <v>17355</v>
      </c>
      <c r="BB16" s="25">
        <f>HLOOKUP(BB$7,$I$66:$DJ$120,ROWS($A$10:$A16)+2,FALSE)</f>
        <v>6398</v>
      </c>
      <c r="BC16" s="25">
        <f>HLOOKUP(BC$7,$I$66:$DJ$120,ROWS($A$10:$A16)+2,FALSE)</f>
        <v>503</v>
      </c>
      <c r="BD16" s="25">
        <f>HLOOKUP(BD$7,$I$66:$DJ$120,ROWS($A$10:$A16)+2,FALSE)</f>
        <v>3796</v>
      </c>
      <c r="BE16" s="25">
        <f>HLOOKUP(BE$7,$I$66:$DJ$120,ROWS($A$10:$A16)+2,FALSE)</f>
        <v>4853</v>
      </c>
      <c r="BF16" s="25">
        <f>HLOOKUP(BF$7,$I$66:$DJ$120,ROWS($A$10:$A16)+2,FALSE)</f>
        <v>837</v>
      </c>
      <c r="BG16" s="25">
        <f>HLOOKUP(BG$7,$I$66:$DJ$120,ROWS($A$10:$A16)+2,FALSE)</f>
        <v>3000</v>
      </c>
      <c r="BH16" s="25">
        <f>HLOOKUP(BH$7,$I$66:$DJ$120,ROWS($A$10:$A16)+2,FALSE)</f>
        <v>5602</v>
      </c>
      <c r="BI16" s="25">
        <f>HLOOKUP(BI$7,$I$66:$DJ$120,ROWS($A$10:$A16)+2,FALSE)</f>
        <v>1144</v>
      </c>
      <c r="BJ16" s="34">
        <f>HLOOKUP(BJ$7+0.5,$I$66:$DJ$120,ROWS($A$10:$A16)+2,FALSE)</f>
        <v>11855</v>
      </c>
      <c r="BK16" s="34">
        <f>HLOOKUP(BK$7+0.5,$I$66:$DJ$120,ROWS($A$10:$A16)+2,FALSE)</f>
        <v>1610</v>
      </c>
      <c r="BL16" s="34">
        <f>HLOOKUP(BL$7+0.5,$I$66:$DJ$120,ROWS($A$10:$A16)+2,FALSE)</f>
        <v>1695</v>
      </c>
      <c r="BM16" s="34">
        <f>HLOOKUP(BM$7+0.5,$I$66:$DJ$120,ROWS($A$10:$A16)+2,FALSE)</f>
        <v>2218</v>
      </c>
      <c r="BN16" s="34">
        <f>HLOOKUP(BN$7+0.5,$I$66:$DJ$120,ROWS($A$10:$A16)+2,FALSE)</f>
        <v>580</v>
      </c>
      <c r="BO16" s="34">
        <f>HLOOKUP(BO$7+0.5,$I$66:$DJ$120,ROWS($A$10:$A16)+2,FALSE)</f>
        <v>4260</v>
      </c>
      <c r="BP16" s="34" t="str">
        <f>HLOOKUP(BP$7+0.5,$I$66:$DJ$120,ROWS($A$10:$A16)+2,FALSE)</f>
        <v>N/A</v>
      </c>
      <c r="BQ16" s="34">
        <f>HLOOKUP(BQ$7+0.5,$I$66:$DJ$120,ROWS($A$10:$A16)+2,FALSE)</f>
        <v>677</v>
      </c>
      <c r="BR16" s="34">
        <f>HLOOKUP(BR$7+0.5,$I$66:$DJ$120,ROWS($A$10:$A16)+2,FALSE)</f>
        <v>133</v>
      </c>
      <c r="BS16" s="34">
        <f>HLOOKUP(BS$7+0.5,$I$66:$DJ$120,ROWS($A$10:$A16)+2,FALSE)</f>
        <v>387</v>
      </c>
      <c r="BT16" s="34">
        <f>HLOOKUP(BT$7+0.5,$I$66:$DJ$120,ROWS($A$10:$A16)+2,FALSE)</f>
        <v>1907</v>
      </c>
      <c r="BU16" s="34">
        <f>HLOOKUP(BU$7+0.5,$I$66:$DJ$120,ROWS($A$10:$A16)+2,FALSE)</f>
        <v>2086</v>
      </c>
      <c r="BV16" s="34">
        <f>HLOOKUP(BV$7+0.5,$I$66:$DJ$120,ROWS($A$10:$A16)+2,FALSE)</f>
        <v>1020</v>
      </c>
      <c r="BW16" s="34">
        <f>HLOOKUP(BW$7+0.5,$I$66:$DJ$120,ROWS($A$10:$A16)+2,FALSE)</f>
        <v>1468</v>
      </c>
      <c r="BX16" s="34">
        <f>HLOOKUP(BX$7+0.5,$I$66:$DJ$120,ROWS($A$10:$A16)+2,FALSE)</f>
        <v>1617</v>
      </c>
      <c r="BY16" s="34">
        <f>HLOOKUP(BY$7+0.5,$I$66:$DJ$120,ROWS($A$10:$A16)+2,FALSE)</f>
        <v>2128</v>
      </c>
      <c r="BZ16" s="34">
        <f>HLOOKUP(BZ$7+0.5,$I$66:$DJ$120,ROWS($A$10:$A16)+2,FALSE)</f>
        <v>1486</v>
      </c>
      <c r="CA16" s="34">
        <f>HLOOKUP(CA$7+0.5,$I$66:$DJ$120,ROWS($A$10:$A16)+2,FALSE)</f>
        <v>1843</v>
      </c>
      <c r="CB16" s="34">
        <f>HLOOKUP(CB$7+0.5,$I$66:$DJ$120,ROWS($A$10:$A16)+2,FALSE)</f>
        <v>2135</v>
      </c>
      <c r="CC16" s="34">
        <f>HLOOKUP(CC$7+0.5,$I$66:$DJ$120,ROWS($A$10:$A16)+2,FALSE)</f>
        <v>2468</v>
      </c>
      <c r="CD16" s="34">
        <f>HLOOKUP(CD$7+0.5,$I$66:$DJ$120,ROWS($A$10:$A16)+2,FALSE)</f>
        <v>40</v>
      </c>
      <c r="CE16" s="34">
        <f>HLOOKUP(CE$7+0.5,$I$66:$DJ$120,ROWS($A$10:$A16)+2,FALSE)</f>
        <v>1196</v>
      </c>
      <c r="CF16" s="34">
        <f>HLOOKUP(CF$7+0.5,$I$66:$DJ$120,ROWS($A$10:$A16)+2,FALSE)</f>
        <v>2238</v>
      </c>
      <c r="CG16" s="34">
        <f>HLOOKUP(CG$7+0.5,$I$66:$DJ$120,ROWS($A$10:$A16)+2,FALSE)</f>
        <v>1293</v>
      </c>
      <c r="CH16" s="34">
        <f>HLOOKUP(CH$7+0.5,$I$66:$DJ$120,ROWS($A$10:$A16)+2,FALSE)</f>
        <v>909</v>
      </c>
      <c r="CI16" s="34">
        <f>HLOOKUP(CI$7+0.5,$I$66:$DJ$120,ROWS($A$10:$A16)+2,FALSE)</f>
        <v>522</v>
      </c>
      <c r="CJ16" s="34">
        <f>HLOOKUP(CJ$7+0.5,$I$66:$DJ$120,ROWS($A$10:$A16)+2,FALSE)</f>
        <v>1262</v>
      </c>
      <c r="CK16" s="34">
        <f>HLOOKUP(CK$7+0.5,$I$66:$DJ$120,ROWS($A$10:$A16)+2,FALSE)</f>
        <v>923</v>
      </c>
      <c r="CL16" s="34">
        <f>HLOOKUP(CL$7+0.5,$I$66:$DJ$120,ROWS($A$10:$A16)+2,FALSE)</f>
        <v>1729</v>
      </c>
      <c r="CM16" s="34">
        <f>HLOOKUP(CM$7+0.5,$I$66:$DJ$120,ROWS($A$10:$A16)+2,FALSE)</f>
        <v>1433</v>
      </c>
      <c r="CN16" s="34">
        <f>HLOOKUP(CN$7+0.5,$I$66:$DJ$120,ROWS($A$10:$A16)+2,FALSE)</f>
        <v>308</v>
      </c>
      <c r="CO16" s="34">
        <f>HLOOKUP(CO$7+0.5,$I$66:$DJ$120,ROWS($A$10:$A16)+2,FALSE)</f>
        <v>1179</v>
      </c>
      <c r="CP16" s="34">
        <f>HLOOKUP(CP$7+0.5,$I$66:$DJ$120,ROWS($A$10:$A16)+2,FALSE)</f>
        <v>1851</v>
      </c>
      <c r="CQ16" s="34">
        <f>HLOOKUP(CQ$7+0.5,$I$66:$DJ$120,ROWS($A$10:$A16)+2,FALSE)</f>
        <v>2604</v>
      </c>
      <c r="CR16" s="34">
        <f>HLOOKUP(CR$7+0.5,$I$66:$DJ$120,ROWS($A$10:$A16)+2,FALSE)</f>
        <v>1678</v>
      </c>
      <c r="CS16" s="34">
        <f>HLOOKUP(CS$7+0.5,$I$66:$DJ$120,ROWS($A$10:$A16)+2,FALSE)</f>
        <v>1071</v>
      </c>
      <c r="CT16" s="34">
        <f>HLOOKUP(CT$7+0.5,$I$66:$DJ$120,ROWS($A$10:$A16)+2,FALSE)</f>
        <v>2214</v>
      </c>
      <c r="CU16" s="34">
        <f>HLOOKUP(CU$7+0.5,$I$66:$DJ$120,ROWS($A$10:$A16)+2,FALSE)</f>
        <v>2102</v>
      </c>
      <c r="CV16" s="34">
        <f>HLOOKUP(CV$7+0.5,$I$66:$DJ$120,ROWS($A$10:$A16)+2,FALSE)</f>
        <v>836</v>
      </c>
      <c r="CW16" s="34">
        <f>HLOOKUP(CW$7+0.5,$I$66:$DJ$120,ROWS($A$10:$A16)+2,FALSE)</f>
        <v>1530</v>
      </c>
      <c r="CX16" s="34">
        <f>HLOOKUP(CX$7+0.5,$I$66:$DJ$120,ROWS($A$10:$A16)+2,FALSE)</f>
        <v>153</v>
      </c>
      <c r="CY16" s="34">
        <f>HLOOKUP(CY$7+0.5,$I$66:$DJ$120,ROWS($A$10:$A16)+2,FALSE)</f>
        <v>1479</v>
      </c>
      <c r="CZ16" s="34">
        <f>HLOOKUP(CZ$7+0.5,$I$66:$DJ$120,ROWS($A$10:$A16)+2,FALSE)</f>
        <v>553</v>
      </c>
      <c r="DA16" s="34">
        <f>HLOOKUP(DA$7+0.5,$I$66:$DJ$120,ROWS($A$10:$A16)+2,FALSE)</f>
        <v>1135</v>
      </c>
      <c r="DB16" s="34">
        <f>HLOOKUP(DB$7+0.5,$I$66:$DJ$120,ROWS($A$10:$A16)+2,FALSE)</f>
        <v>3352</v>
      </c>
      <c r="DC16" s="34">
        <f>HLOOKUP(DC$7+0.5,$I$66:$DJ$120,ROWS($A$10:$A16)+2,FALSE)</f>
        <v>2035</v>
      </c>
      <c r="DD16" s="34">
        <f>HLOOKUP(DD$7+0.5,$I$66:$DJ$120,ROWS($A$10:$A16)+2,FALSE)</f>
        <v>371</v>
      </c>
      <c r="DE16" s="34">
        <f>HLOOKUP(DE$7+0.5,$I$66:$DJ$120,ROWS($A$10:$A16)+2,FALSE)</f>
        <v>1568</v>
      </c>
      <c r="DF16" s="34">
        <f>HLOOKUP(DF$7+0.5,$I$66:$DJ$120,ROWS($A$10:$A16)+2,FALSE)</f>
        <v>1401</v>
      </c>
      <c r="DG16" s="34">
        <f>HLOOKUP(DG$7+0.5,$I$66:$DJ$120,ROWS($A$10:$A16)+2,FALSE)</f>
        <v>429</v>
      </c>
      <c r="DH16" s="34">
        <f>HLOOKUP(DH$7+0.5,$I$66:$DJ$120,ROWS($A$10:$A16)+2,FALSE)</f>
        <v>1006</v>
      </c>
      <c r="DI16" s="34">
        <f>HLOOKUP(DI$7+0.5,$I$66:$DJ$120,ROWS($A$10:$A16)+2,FALSE)</f>
        <v>2808</v>
      </c>
      <c r="DJ16" s="34">
        <f>HLOOKUP(DJ$7+0.5,$I$66:$DJ$120,ROWS($A$10:$A16)+2,FALSE)</f>
        <v>903</v>
      </c>
      <c r="DK16" s="38" t="s">
        <v>13</v>
      </c>
    </row>
    <row r="17" spans="2:115" x14ac:dyDescent="0.25">
      <c r="B17" s="38" t="s">
        <v>14</v>
      </c>
      <c r="C17" s="16">
        <v>3555319</v>
      </c>
      <c r="D17" s="17">
        <v>2447</v>
      </c>
      <c r="E17" s="16">
        <v>3114940</v>
      </c>
      <c r="F17" s="17">
        <v>16188</v>
      </c>
      <c r="G17" s="16">
        <v>334918</v>
      </c>
      <c r="H17" s="17">
        <v>14546</v>
      </c>
      <c r="I17" s="36">
        <f>HLOOKUP(I$7,$I$66:$DJ$120,ROWS($A$10:$A17)+2,FALSE)</f>
        <v>80311</v>
      </c>
      <c r="J17" s="25">
        <f>HLOOKUP(J$7,$I$66:$DJ$120,ROWS($A$10:$A17)+2,FALSE)</f>
        <v>46</v>
      </c>
      <c r="K17" s="25">
        <f>HLOOKUP(K$7,$I$66:$DJ$120,ROWS($A$10:$A17)+2,FALSE)</f>
        <v>439</v>
      </c>
      <c r="L17" s="25">
        <f>HLOOKUP(L$7,$I$66:$DJ$120,ROWS($A$10:$A17)+2,FALSE)</f>
        <v>3167</v>
      </c>
      <c r="M17" s="25">
        <f>HLOOKUP(M$7,$I$66:$DJ$120,ROWS($A$10:$A17)+2,FALSE)</f>
        <v>200</v>
      </c>
      <c r="N17" s="25">
        <f>HLOOKUP(N$7,$I$66:$DJ$120,ROWS($A$10:$A17)+2,FALSE)</f>
        <v>3161</v>
      </c>
      <c r="O17" s="25">
        <f>HLOOKUP(O$7,$I$66:$DJ$120,ROWS($A$10:$A17)+2,FALSE)</f>
        <v>367</v>
      </c>
      <c r="P17" s="25" t="str">
        <f>HLOOKUP(P$7,$I$66:$DJ$120,ROWS($A$10:$A17)+2,FALSE)</f>
        <v>N/A</v>
      </c>
      <c r="Q17" s="25">
        <f>HLOOKUP(Q$7,$I$66:$DJ$120,ROWS($A$10:$A17)+2,FALSE)</f>
        <v>22</v>
      </c>
      <c r="R17" s="25">
        <f>HLOOKUP(R$7,$I$66:$DJ$120,ROWS($A$10:$A17)+2,FALSE)</f>
        <v>288</v>
      </c>
      <c r="S17" s="25">
        <f>HLOOKUP(S$7,$I$66:$DJ$120,ROWS($A$10:$A17)+2,FALSE)</f>
        <v>6578</v>
      </c>
      <c r="T17" s="25">
        <f>HLOOKUP(T$7,$I$66:$DJ$120,ROWS($A$10:$A17)+2,FALSE)</f>
        <v>1702</v>
      </c>
      <c r="U17" s="25">
        <f>HLOOKUP(U$7,$I$66:$DJ$120,ROWS($A$10:$A17)+2,FALSE)</f>
        <v>408</v>
      </c>
      <c r="V17" s="25">
        <f>HLOOKUP(V$7,$I$66:$DJ$120,ROWS($A$10:$A17)+2,FALSE)</f>
        <v>97</v>
      </c>
      <c r="W17" s="25">
        <f>HLOOKUP(W$7,$I$66:$DJ$120,ROWS($A$10:$A17)+2,FALSE)</f>
        <v>912</v>
      </c>
      <c r="X17" s="25">
        <f>HLOOKUP(X$7,$I$66:$DJ$120,ROWS($A$10:$A17)+2,FALSE)</f>
        <v>53</v>
      </c>
      <c r="Y17" s="25">
        <f>HLOOKUP(Y$7,$I$66:$DJ$120,ROWS($A$10:$A17)+2,FALSE)</f>
        <v>0</v>
      </c>
      <c r="Z17" s="25">
        <f>HLOOKUP(Z$7,$I$66:$DJ$120,ROWS($A$10:$A17)+2,FALSE)</f>
        <v>0</v>
      </c>
      <c r="AA17" s="25">
        <f>HLOOKUP(AA$7,$I$66:$DJ$120,ROWS($A$10:$A17)+2,FALSE)</f>
        <v>124</v>
      </c>
      <c r="AB17" s="25">
        <f>HLOOKUP(AB$7,$I$66:$DJ$120,ROWS($A$10:$A17)+2,FALSE)</f>
        <v>909</v>
      </c>
      <c r="AC17" s="25">
        <f>HLOOKUP(AC$7,$I$66:$DJ$120,ROWS($A$10:$A17)+2,FALSE)</f>
        <v>1224</v>
      </c>
      <c r="AD17" s="25">
        <f>HLOOKUP(AD$7,$I$66:$DJ$120,ROWS($A$10:$A17)+2,FALSE)</f>
        <v>1752</v>
      </c>
      <c r="AE17" s="25">
        <f>HLOOKUP(AE$7,$I$66:$DJ$120,ROWS($A$10:$A17)+2,FALSE)</f>
        <v>8743</v>
      </c>
      <c r="AF17" s="25">
        <f>HLOOKUP(AF$7,$I$66:$DJ$120,ROWS($A$10:$A17)+2,FALSE)</f>
        <v>753</v>
      </c>
      <c r="AG17" s="25">
        <f>HLOOKUP(AG$7,$I$66:$DJ$120,ROWS($A$10:$A17)+2,FALSE)</f>
        <v>605</v>
      </c>
      <c r="AH17" s="25">
        <f>HLOOKUP(AH$7,$I$66:$DJ$120,ROWS($A$10:$A17)+2,FALSE)</f>
        <v>276</v>
      </c>
      <c r="AI17" s="25">
        <f>HLOOKUP(AI$7,$I$66:$DJ$120,ROWS($A$10:$A17)+2,FALSE)</f>
        <v>358</v>
      </c>
      <c r="AJ17" s="25">
        <f>HLOOKUP(AJ$7,$I$66:$DJ$120,ROWS($A$10:$A17)+2,FALSE)</f>
        <v>50</v>
      </c>
      <c r="AK17" s="25">
        <f>HLOOKUP(AK$7,$I$66:$DJ$120,ROWS($A$10:$A17)+2,FALSE)</f>
        <v>45</v>
      </c>
      <c r="AL17" s="25">
        <f>HLOOKUP(AL$7,$I$66:$DJ$120,ROWS($A$10:$A17)+2,FALSE)</f>
        <v>172</v>
      </c>
      <c r="AM17" s="25">
        <f>HLOOKUP(AM$7,$I$66:$DJ$120,ROWS($A$10:$A17)+2,FALSE)</f>
        <v>1009</v>
      </c>
      <c r="AN17" s="25">
        <f>HLOOKUP(AN$7,$I$66:$DJ$120,ROWS($A$10:$A17)+2,FALSE)</f>
        <v>5665</v>
      </c>
      <c r="AO17" s="25">
        <f>HLOOKUP(AO$7,$I$66:$DJ$120,ROWS($A$10:$A17)+2,FALSE)</f>
        <v>444</v>
      </c>
      <c r="AP17" s="25">
        <f>HLOOKUP(AP$7,$I$66:$DJ$120,ROWS($A$10:$A17)+2,FALSE)</f>
        <v>23310</v>
      </c>
      <c r="AQ17" s="25">
        <f>HLOOKUP(AQ$7,$I$66:$DJ$120,ROWS($A$10:$A17)+2,FALSE)</f>
        <v>3379</v>
      </c>
      <c r="AR17" s="25">
        <f>HLOOKUP(AR$7,$I$66:$DJ$120,ROWS($A$10:$A17)+2,FALSE)</f>
        <v>0</v>
      </c>
      <c r="AS17" s="25">
        <f>HLOOKUP(AS$7,$I$66:$DJ$120,ROWS($A$10:$A17)+2,FALSE)</f>
        <v>287</v>
      </c>
      <c r="AT17" s="25">
        <f>HLOOKUP(AT$7,$I$66:$DJ$120,ROWS($A$10:$A17)+2,FALSE)</f>
        <v>415</v>
      </c>
      <c r="AU17" s="25">
        <f>HLOOKUP(AU$7,$I$66:$DJ$120,ROWS($A$10:$A17)+2,FALSE)</f>
        <v>35</v>
      </c>
      <c r="AV17" s="25">
        <f>HLOOKUP(AV$7,$I$66:$DJ$120,ROWS($A$10:$A17)+2,FALSE)</f>
        <v>2214</v>
      </c>
      <c r="AW17" s="25">
        <f>HLOOKUP(AW$7,$I$66:$DJ$120,ROWS($A$10:$A17)+2,FALSE)</f>
        <v>1558</v>
      </c>
      <c r="AX17" s="25">
        <f>HLOOKUP(AX$7,$I$66:$DJ$120,ROWS($A$10:$A17)+2,FALSE)</f>
        <v>940</v>
      </c>
      <c r="AY17" s="25">
        <f>HLOOKUP(AY$7,$I$66:$DJ$120,ROWS($A$10:$A17)+2,FALSE)</f>
        <v>0</v>
      </c>
      <c r="AZ17" s="25">
        <f>HLOOKUP(AZ$7,$I$66:$DJ$120,ROWS($A$10:$A17)+2,FALSE)</f>
        <v>260</v>
      </c>
      <c r="BA17" s="25">
        <f>HLOOKUP(BA$7,$I$66:$DJ$120,ROWS($A$10:$A17)+2,FALSE)</f>
        <v>3279</v>
      </c>
      <c r="BB17" s="25">
        <f>HLOOKUP(BB$7,$I$66:$DJ$120,ROWS($A$10:$A17)+2,FALSE)</f>
        <v>45</v>
      </c>
      <c r="BC17" s="25">
        <f>HLOOKUP(BC$7,$I$66:$DJ$120,ROWS($A$10:$A17)+2,FALSE)</f>
        <v>709</v>
      </c>
      <c r="BD17" s="25">
        <f>HLOOKUP(BD$7,$I$66:$DJ$120,ROWS($A$10:$A17)+2,FALSE)</f>
        <v>1729</v>
      </c>
      <c r="BE17" s="25">
        <f>HLOOKUP(BE$7,$I$66:$DJ$120,ROWS($A$10:$A17)+2,FALSE)</f>
        <v>1593</v>
      </c>
      <c r="BF17" s="25">
        <f>HLOOKUP(BF$7,$I$66:$DJ$120,ROWS($A$10:$A17)+2,FALSE)</f>
        <v>174</v>
      </c>
      <c r="BG17" s="25">
        <f>HLOOKUP(BG$7,$I$66:$DJ$120,ROWS($A$10:$A17)+2,FALSE)</f>
        <v>711</v>
      </c>
      <c r="BH17" s="25">
        <f>HLOOKUP(BH$7,$I$66:$DJ$120,ROWS($A$10:$A17)+2,FALSE)</f>
        <v>104</v>
      </c>
      <c r="BI17" s="25">
        <f>HLOOKUP(BI$7,$I$66:$DJ$120,ROWS($A$10:$A17)+2,FALSE)</f>
        <v>3228</v>
      </c>
      <c r="BJ17" s="34">
        <f>HLOOKUP(BJ$7+0.5,$I$66:$DJ$120,ROWS($A$10:$A17)+2,FALSE)</f>
        <v>6574</v>
      </c>
      <c r="BK17" s="34">
        <f>HLOOKUP(BK$7+0.5,$I$66:$DJ$120,ROWS($A$10:$A17)+2,FALSE)</f>
        <v>103</v>
      </c>
      <c r="BL17" s="34">
        <f>HLOOKUP(BL$7+0.5,$I$66:$DJ$120,ROWS($A$10:$A17)+2,FALSE)</f>
        <v>511</v>
      </c>
      <c r="BM17" s="34">
        <f>HLOOKUP(BM$7+0.5,$I$66:$DJ$120,ROWS($A$10:$A17)+2,FALSE)</f>
        <v>3028</v>
      </c>
      <c r="BN17" s="34">
        <f>HLOOKUP(BN$7+0.5,$I$66:$DJ$120,ROWS($A$10:$A17)+2,FALSE)</f>
        <v>228</v>
      </c>
      <c r="BO17" s="34">
        <f>HLOOKUP(BO$7+0.5,$I$66:$DJ$120,ROWS($A$10:$A17)+2,FALSE)</f>
        <v>1015</v>
      </c>
      <c r="BP17" s="34">
        <f>HLOOKUP(BP$7+0.5,$I$66:$DJ$120,ROWS($A$10:$A17)+2,FALSE)</f>
        <v>341</v>
      </c>
      <c r="BQ17" s="34" t="str">
        <f>HLOOKUP(BQ$7+0.5,$I$66:$DJ$120,ROWS($A$10:$A17)+2,FALSE)</f>
        <v>N/A</v>
      </c>
      <c r="BR17" s="34">
        <f>HLOOKUP(BR$7+0.5,$I$66:$DJ$120,ROWS($A$10:$A17)+2,FALSE)</f>
        <v>36</v>
      </c>
      <c r="BS17" s="34">
        <f>HLOOKUP(BS$7+0.5,$I$66:$DJ$120,ROWS($A$10:$A17)+2,FALSE)</f>
        <v>230</v>
      </c>
      <c r="BT17" s="34">
        <f>HLOOKUP(BT$7+0.5,$I$66:$DJ$120,ROWS($A$10:$A17)+2,FALSE)</f>
        <v>1844</v>
      </c>
      <c r="BU17" s="34">
        <f>HLOOKUP(BU$7+0.5,$I$66:$DJ$120,ROWS($A$10:$A17)+2,FALSE)</f>
        <v>971</v>
      </c>
      <c r="BV17" s="34">
        <f>HLOOKUP(BV$7+0.5,$I$66:$DJ$120,ROWS($A$10:$A17)+2,FALSE)</f>
        <v>476</v>
      </c>
      <c r="BW17" s="34">
        <f>HLOOKUP(BW$7+0.5,$I$66:$DJ$120,ROWS($A$10:$A17)+2,FALSE)</f>
        <v>155</v>
      </c>
      <c r="BX17" s="34">
        <f>HLOOKUP(BX$7+0.5,$I$66:$DJ$120,ROWS($A$10:$A17)+2,FALSE)</f>
        <v>583</v>
      </c>
      <c r="BY17" s="34">
        <f>HLOOKUP(BY$7+0.5,$I$66:$DJ$120,ROWS($A$10:$A17)+2,FALSE)</f>
        <v>90</v>
      </c>
      <c r="BZ17" s="34">
        <f>HLOOKUP(BZ$7+0.5,$I$66:$DJ$120,ROWS($A$10:$A17)+2,FALSE)</f>
        <v>193</v>
      </c>
      <c r="CA17" s="34">
        <f>HLOOKUP(CA$7+0.5,$I$66:$DJ$120,ROWS($A$10:$A17)+2,FALSE)</f>
        <v>193</v>
      </c>
      <c r="CB17" s="34">
        <f>HLOOKUP(CB$7+0.5,$I$66:$DJ$120,ROWS($A$10:$A17)+2,FALSE)</f>
        <v>159</v>
      </c>
      <c r="CC17" s="34">
        <f>HLOOKUP(CC$7+0.5,$I$66:$DJ$120,ROWS($A$10:$A17)+2,FALSE)</f>
        <v>733</v>
      </c>
      <c r="CD17" s="34">
        <f>HLOOKUP(CD$7+0.5,$I$66:$DJ$120,ROWS($A$10:$A17)+2,FALSE)</f>
        <v>696</v>
      </c>
      <c r="CE17" s="34">
        <f>HLOOKUP(CE$7+0.5,$I$66:$DJ$120,ROWS($A$10:$A17)+2,FALSE)</f>
        <v>748</v>
      </c>
      <c r="CF17" s="34">
        <f>HLOOKUP(CF$7+0.5,$I$66:$DJ$120,ROWS($A$10:$A17)+2,FALSE)</f>
        <v>1587</v>
      </c>
      <c r="CG17" s="34">
        <f>HLOOKUP(CG$7+0.5,$I$66:$DJ$120,ROWS($A$10:$A17)+2,FALSE)</f>
        <v>539</v>
      </c>
      <c r="CH17" s="34">
        <f>HLOOKUP(CH$7+0.5,$I$66:$DJ$120,ROWS($A$10:$A17)+2,FALSE)</f>
        <v>564</v>
      </c>
      <c r="CI17" s="34">
        <f>HLOOKUP(CI$7+0.5,$I$66:$DJ$120,ROWS($A$10:$A17)+2,FALSE)</f>
        <v>293</v>
      </c>
      <c r="CJ17" s="34">
        <f>HLOOKUP(CJ$7+0.5,$I$66:$DJ$120,ROWS($A$10:$A17)+2,FALSE)</f>
        <v>330</v>
      </c>
      <c r="CK17" s="34">
        <f>HLOOKUP(CK$7+0.5,$I$66:$DJ$120,ROWS($A$10:$A17)+2,FALSE)</f>
        <v>91</v>
      </c>
      <c r="CL17" s="34">
        <f>HLOOKUP(CL$7+0.5,$I$66:$DJ$120,ROWS($A$10:$A17)+2,FALSE)</f>
        <v>74</v>
      </c>
      <c r="CM17" s="34">
        <f>HLOOKUP(CM$7+0.5,$I$66:$DJ$120,ROWS($A$10:$A17)+2,FALSE)</f>
        <v>166</v>
      </c>
      <c r="CN17" s="34">
        <f>HLOOKUP(CN$7+0.5,$I$66:$DJ$120,ROWS($A$10:$A17)+2,FALSE)</f>
        <v>551</v>
      </c>
      <c r="CO17" s="34">
        <f>HLOOKUP(CO$7+0.5,$I$66:$DJ$120,ROWS($A$10:$A17)+2,FALSE)</f>
        <v>1490</v>
      </c>
      <c r="CP17" s="34">
        <f>HLOOKUP(CP$7+0.5,$I$66:$DJ$120,ROWS($A$10:$A17)+2,FALSE)</f>
        <v>450</v>
      </c>
      <c r="CQ17" s="34">
        <f>HLOOKUP(CQ$7+0.5,$I$66:$DJ$120,ROWS($A$10:$A17)+2,FALSE)</f>
        <v>3774</v>
      </c>
      <c r="CR17" s="34">
        <f>HLOOKUP(CR$7+0.5,$I$66:$DJ$120,ROWS($A$10:$A17)+2,FALSE)</f>
        <v>1609</v>
      </c>
      <c r="CS17" s="34">
        <f>HLOOKUP(CS$7+0.5,$I$66:$DJ$120,ROWS($A$10:$A17)+2,FALSE)</f>
        <v>193</v>
      </c>
      <c r="CT17" s="34">
        <f>HLOOKUP(CT$7+0.5,$I$66:$DJ$120,ROWS($A$10:$A17)+2,FALSE)</f>
        <v>254</v>
      </c>
      <c r="CU17" s="34">
        <f>HLOOKUP(CU$7+0.5,$I$66:$DJ$120,ROWS($A$10:$A17)+2,FALSE)</f>
        <v>411</v>
      </c>
      <c r="CV17" s="34">
        <f>HLOOKUP(CV$7+0.5,$I$66:$DJ$120,ROWS($A$10:$A17)+2,FALSE)</f>
        <v>58</v>
      </c>
      <c r="CW17" s="34">
        <f>HLOOKUP(CW$7+0.5,$I$66:$DJ$120,ROWS($A$10:$A17)+2,FALSE)</f>
        <v>1037</v>
      </c>
      <c r="CX17" s="34">
        <f>HLOOKUP(CX$7+0.5,$I$66:$DJ$120,ROWS($A$10:$A17)+2,FALSE)</f>
        <v>689</v>
      </c>
      <c r="CY17" s="34">
        <f>HLOOKUP(CY$7+0.5,$I$66:$DJ$120,ROWS($A$10:$A17)+2,FALSE)</f>
        <v>665</v>
      </c>
      <c r="CZ17" s="34">
        <f>HLOOKUP(CZ$7+0.5,$I$66:$DJ$120,ROWS($A$10:$A17)+2,FALSE)</f>
        <v>193</v>
      </c>
      <c r="DA17" s="34">
        <f>HLOOKUP(DA$7+0.5,$I$66:$DJ$120,ROWS($A$10:$A17)+2,FALSE)</f>
        <v>216</v>
      </c>
      <c r="DB17" s="34">
        <f>HLOOKUP(DB$7+0.5,$I$66:$DJ$120,ROWS($A$10:$A17)+2,FALSE)</f>
        <v>1568</v>
      </c>
      <c r="DC17" s="34">
        <f>HLOOKUP(DC$7+0.5,$I$66:$DJ$120,ROWS($A$10:$A17)+2,FALSE)</f>
        <v>69</v>
      </c>
      <c r="DD17" s="34">
        <f>HLOOKUP(DD$7+0.5,$I$66:$DJ$120,ROWS($A$10:$A17)+2,FALSE)</f>
        <v>556</v>
      </c>
      <c r="DE17" s="34">
        <f>HLOOKUP(DE$7+0.5,$I$66:$DJ$120,ROWS($A$10:$A17)+2,FALSE)</f>
        <v>707</v>
      </c>
      <c r="DF17" s="34">
        <f>HLOOKUP(DF$7+0.5,$I$66:$DJ$120,ROWS($A$10:$A17)+2,FALSE)</f>
        <v>1274</v>
      </c>
      <c r="DG17" s="34">
        <f>HLOOKUP(DG$7+0.5,$I$66:$DJ$120,ROWS($A$10:$A17)+2,FALSE)</f>
        <v>293</v>
      </c>
      <c r="DH17" s="34">
        <f>HLOOKUP(DH$7+0.5,$I$66:$DJ$120,ROWS($A$10:$A17)+2,FALSE)</f>
        <v>684</v>
      </c>
      <c r="DI17" s="34">
        <f>HLOOKUP(DI$7+0.5,$I$66:$DJ$120,ROWS($A$10:$A17)+2,FALSE)</f>
        <v>120</v>
      </c>
      <c r="DJ17" s="34">
        <f>HLOOKUP(DJ$7+0.5,$I$66:$DJ$120,ROWS($A$10:$A17)+2,FALSE)</f>
        <v>1540</v>
      </c>
      <c r="DK17" s="38" t="s">
        <v>14</v>
      </c>
    </row>
    <row r="18" spans="2:115" x14ac:dyDescent="0.25">
      <c r="B18" s="38" t="s">
        <v>15</v>
      </c>
      <c r="C18" s="16">
        <v>906576</v>
      </c>
      <c r="D18" s="17">
        <v>1624</v>
      </c>
      <c r="E18" s="16">
        <v>782216</v>
      </c>
      <c r="F18" s="17">
        <v>9177</v>
      </c>
      <c r="G18" s="16">
        <v>86003</v>
      </c>
      <c r="H18" s="17">
        <v>7626</v>
      </c>
      <c r="I18" s="36">
        <f>HLOOKUP(I$7,$I$66:$DJ$120,ROWS($A$10:$A18)+2,FALSE)</f>
        <v>34757</v>
      </c>
      <c r="J18" s="25">
        <f>HLOOKUP(J$7,$I$66:$DJ$120,ROWS($A$10:$A18)+2,FALSE)</f>
        <v>119</v>
      </c>
      <c r="K18" s="25">
        <f>HLOOKUP(K$7,$I$66:$DJ$120,ROWS($A$10:$A18)+2,FALSE)</f>
        <v>692</v>
      </c>
      <c r="L18" s="25">
        <f>HLOOKUP(L$7,$I$66:$DJ$120,ROWS($A$10:$A18)+2,FALSE)</f>
        <v>188</v>
      </c>
      <c r="M18" s="25">
        <f>HLOOKUP(M$7,$I$66:$DJ$120,ROWS($A$10:$A18)+2,FALSE)</f>
        <v>0</v>
      </c>
      <c r="N18" s="25">
        <f>HLOOKUP(N$7,$I$66:$DJ$120,ROWS($A$10:$A18)+2,FALSE)</f>
        <v>2221</v>
      </c>
      <c r="O18" s="25">
        <f>HLOOKUP(O$7,$I$66:$DJ$120,ROWS($A$10:$A18)+2,FALSE)</f>
        <v>0</v>
      </c>
      <c r="P18" s="25">
        <f>HLOOKUP(P$7,$I$66:$DJ$120,ROWS($A$10:$A18)+2,FALSE)</f>
        <v>1489</v>
      </c>
      <c r="Q18" s="25" t="str">
        <f>HLOOKUP(Q$7,$I$66:$DJ$120,ROWS($A$10:$A18)+2,FALSE)</f>
        <v>N/A</v>
      </c>
      <c r="R18" s="25">
        <f>HLOOKUP(R$7,$I$66:$DJ$120,ROWS($A$10:$A18)+2,FALSE)</f>
        <v>11</v>
      </c>
      <c r="S18" s="25">
        <f>HLOOKUP(S$7,$I$66:$DJ$120,ROWS($A$10:$A18)+2,FALSE)</f>
        <v>715</v>
      </c>
      <c r="T18" s="25">
        <f>HLOOKUP(T$7,$I$66:$DJ$120,ROWS($A$10:$A18)+2,FALSE)</f>
        <v>179</v>
      </c>
      <c r="U18" s="25">
        <f>HLOOKUP(U$7,$I$66:$DJ$120,ROWS($A$10:$A18)+2,FALSE)</f>
        <v>0</v>
      </c>
      <c r="V18" s="25">
        <f>HLOOKUP(V$7,$I$66:$DJ$120,ROWS($A$10:$A18)+2,FALSE)</f>
        <v>32</v>
      </c>
      <c r="W18" s="25">
        <f>HLOOKUP(W$7,$I$66:$DJ$120,ROWS($A$10:$A18)+2,FALSE)</f>
        <v>567</v>
      </c>
      <c r="X18" s="25">
        <f>HLOOKUP(X$7,$I$66:$DJ$120,ROWS($A$10:$A18)+2,FALSE)</f>
        <v>62</v>
      </c>
      <c r="Y18" s="25">
        <f>HLOOKUP(Y$7,$I$66:$DJ$120,ROWS($A$10:$A18)+2,FALSE)</f>
        <v>30</v>
      </c>
      <c r="Z18" s="25">
        <f>HLOOKUP(Z$7,$I$66:$DJ$120,ROWS($A$10:$A18)+2,FALSE)</f>
        <v>113</v>
      </c>
      <c r="AA18" s="25">
        <f>HLOOKUP(AA$7,$I$66:$DJ$120,ROWS($A$10:$A18)+2,FALSE)</f>
        <v>0</v>
      </c>
      <c r="AB18" s="25">
        <f>HLOOKUP(AB$7,$I$66:$DJ$120,ROWS($A$10:$A18)+2,FALSE)</f>
        <v>178</v>
      </c>
      <c r="AC18" s="25">
        <f>HLOOKUP(AC$7,$I$66:$DJ$120,ROWS($A$10:$A18)+2,FALSE)</f>
        <v>0</v>
      </c>
      <c r="AD18" s="25">
        <f>HLOOKUP(AD$7,$I$66:$DJ$120,ROWS($A$10:$A18)+2,FALSE)</f>
        <v>5649</v>
      </c>
      <c r="AE18" s="25">
        <f>HLOOKUP(AE$7,$I$66:$DJ$120,ROWS($A$10:$A18)+2,FALSE)</f>
        <v>157</v>
      </c>
      <c r="AF18" s="25">
        <f>HLOOKUP(AF$7,$I$66:$DJ$120,ROWS($A$10:$A18)+2,FALSE)</f>
        <v>227</v>
      </c>
      <c r="AG18" s="25">
        <f>HLOOKUP(AG$7,$I$66:$DJ$120,ROWS($A$10:$A18)+2,FALSE)</f>
        <v>351</v>
      </c>
      <c r="AH18" s="25">
        <f>HLOOKUP(AH$7,$I$66:$DJ$120,ROWS($A$10:$A18)+2,FALSE)</f>
        <v>58</v>
      </c>
      <c r="AI18" s="25">
        <f>HLOOKUP(AI$7,$I$66:$DJ$120,ROWS($A$10:$A18)+2,FALSE)</f>
        <v>80</v>
      </c>
      <c r="AJ18" s="25">
        <f>HLOOKUP(AJ$7,$I$66:$DJ$120,ROWS($A$10:$A18)+2,FALSE)</f>
        <v>0</v>
      </c>
      <c r="AK18" s="25">
        <f>HLOOKUP(AK$7,$I$66:$DJ$120,ROWS($A$10:$A18)+2,FALSE)</f>
        <v>91</v>
      </c>
      <c r="AL18" s="25">
        <f>HLOOKUP(AL$7,$I$66:$DJ$120,ROWS($A$10:$A18)+2,FALSE)</f>
        <v>572</v>
      </c>
      <c r="AM18" s="25">
        <f>HLOOKUP(AM$7,$I$66:$DJ$120,ROWS($A$10:$A18)+2,FALSE)</f>
        <v>99</v>
      </c>
      <c r="AN18" s="25">
        <f>HLOOKUP(AN$7,$I$66:$DJ$120,ROWS($A$10:$A18)+2,FALSE)</f>
        <v>5846</v>
      </c>
      <c r="AO18" s="25">
        <f>HLOOKUP(AO$7,$I$66:$DJ$120,ROWS($A$10:$A18)+2,FALSE)</f>
        <v>85</v>
      </c>
      <c r="AP18" s="25">
        <f>HLOOKUP(AP$7,$I$66:$DJ$120,ROWS($A$10:$A18)+2,FALSE)</f>
        <v>3566</v>
      </c>
      <c r="AQ18" s="25">
        <f>HLOOKUP(AQ$7,$I$66:$DJ$120,ROWS($A$10:$A18)+2,FALSE)</f>
        <v>1349</v>
      </c>
      <c r="AR18" s="25">
        <f>HLOOKUP(AR$7,$I$66:$DJ$120,ROWS($A$10:$A18)+2,FALSE)</f>
        <v>0</v>
      </c>
      <c r="AS18" s="25">
        <f>HLOOKUP(AS$7,$I$66:$DJ$120,ROWS($A$10:$A18)+2,FALSE)</f>
        <v>191</v>
      </c>
      <c r="AT18" s="25">
        <f>HLOOKUP(AT$7,$I$66:$DJ$120,ROWS($A$10:$A18)+2,FALSE)</f>
        <v>0</v>
      </c>
      <c r="AU18" s="25">
        <f>HLOOKUP(AU$7,$I$66:$DJ$120,ROWS($A$10:$A18)+2,FALSE)</f>
        <v>0</v>
      </c>
      <c r="AV18" s="25">
        <f>HLOOKUP(AV$7,$I$66:$DJ$120,ROWS($A$10:$A18)+2,FALSE)</f>
        <v>6828</v>
      </c>
      <c r="AW18" s="25">
        <f>HLOOKUP(AW$7,$I$66:$DJ$120,ROWS($A$10:$A18)+2,FALSE)</f>
        <v>135</v>
      </c>
      <c r="AX18" s="25">
        <f>HLOOKUP(AX$7,$I$66:$DJ$120,ROWS($A$10:$A18)+2,FALSE)</f>
        <v>298</v>
      </c>
      <c r="AY18" s="25">
        <f>HLOOKUP(AY$7,$I$66:$DJ$120,ROWS($A$10:$A18)+2,FALSE)</f>
        <v>0</v>
      </c>
      <c r="AZ18" s="25">
        <f>HLOOKUP(AZ$7,$I$66:$DJ$120,ROWS($A$10:$A18)+2,FALSE)</f>
        <v>344</v>
      </c>
      <c r="BA18" s="25">
        <f>HLOOKUP(BA$7,$I$66:$DJ$120,ROWS($A$10:$A18)+2,FALSE)</f>
        <v>133</v>
      </c>
      <c r="BB18" s="25">
        <f>HLOOKUP(BB$7,$I$66:$DJ$120,ROWS($A$10:$A18)+2,FALSE)</f>
        <v>166</v>
      </c>
      <c r="BC18" s="25">
        <f>HLOOKUP(BC$7,$I$66:$DJ$120,ROWS($A$10:$A18)+2,FALSE)</f>
        <v>0</v>
      </c>
      <c r="BD18" s="25">
        <f>HLOOKUP(BD$7,$I$66:$DJ$120,ROWS($A$10:$A18)+2,FALSE)</f>
        <v>1746</v>
      </c>
      <c r="BE18" s="25">
        <f>HLOOKUP(BE$7,$I$66:$DJ$120,ROWS($A$10:$A18)+2,FALSE)</f>
        <v>29</v>
      </c>
      <c r="BF18" s="25">
        <f>HLOOKUP(BF$7,$I$66:$DJ$120,ROWS($A$10:$A18)+2,FALSE)</f>
        <v>161</v>
      </c>
      <c r="BG18" s="25">
        <f>HLOOKUP(BG$7,$I$66:$DJ$120,ROWS($A$10:$A18)+2,FALSE)</f>
        <v>0</v>
      </c>
      <c r="BH18" s="25">
        <f>HLOOKUP(BH$7,$I$66:$DJ$120,ROWS($A$10:$A18)+2,FALSE)</f>
        <v>0</v>
      </c>
      <c r="BI18" s="25">
        <f>HLOOKUP(BI$7,$I$66:$DJ$120,ROWS($A$10:$A18)+2,FALSE)</f>
        <v>56</v>
      </c>
      <c r="BJ18" s="34">
        <f>HLOOKUP(BJ$7+0.5,$I$66:$DJ$120,ROWS($A$10:$A18)+2,FALSE)</f>
        <v>4691</v>
      </c>
      <c r="BK18" s="34">
        <f>HLOOKUP(BK$7+0.5,$I$66:$DJ$120,ROWS($A$10:$A18)+2,FALSE)</f>
        <v>164</v>
      </c>
      <c r="BL18" s="34">
        <f>HLOOKUP(BL$7+0.5,$I$66:$DJ$120,ROWS($A$10:$A18)+2,FALSE)</f>
        <v>920</v>
      </c>
      <c r="BM18" s="34">
        <f>HLOOKUP(BM$7+0.5,$I$66:$DJ$120,ROWS($A$10:$A18)+2,FALSE)</f>
        <v>227</v>
      </c>
      <c r="BN18" s="34">
        <f>HLOOKUP(BN$7+0.5,$I$66:$DJ$120,ROWS($A$10:$A18)+2,FALSE)</f>
        <v>182</v>
      </c>
      <c r="BO18" s="34">
        <f>HLOOKUP(BO$7+0.5,$I$66:$DJ$120,ROWS($A$10:$A18)+2,FALSE)</f>
        <v>2189</v>
      </c>
      <c r="BP18" s="34">
        <f>HLOOKUP(BP$7+0.5,$I$66:$DJ$120,ROWS($A$10:$A18)+2,FALSE)</f>
        <v>182</v>
      </c>
      <c r="BQ18" s="34">
        <f>HLOOKUP(BQ$7+0.5,$I$66:$DJ$120,ROWS($A$10:$A18)+2,FALSE)</f>
        <v>679</v>
      </c>
      <c r="BR18" s="34" t="str">
        <f>HLOOKUP(BR$7+0.5,$I$66:$DJ$120,ROWS($A$10:$A18)+2,FALSE)</f>
        <v>N/A</v>
      </c>
      <c r="BS18" s="34">
        <f>HLOOKUP(BS$7+0.5,$I$66:$DJ$120,ROWS($A$10:$A18)+2,FALSE)</f>
        <v>21</v>
      </c>
      <c r="BT18" s="34">
        <f>HLOOKUP(BT$7+0.5,$I$66:$DJ$120,ROWS($A$10:$A18)+2,FALSE)</f>
        <v>481</v>
      </c>
      <c r="BU18" s="34">
        <f>HLOOKUP(BU$7+0.5,$I$66:$DJ$120,ROWS($A$10:$A18)+2,FALSE)</f>
        <v>224</v>
      </c>
      <c r="BV18" s="34">
        <f>HLOOKUP(BV$7+0.5,$I$66:$DJ$120,ROWS($A$10:$A18)+2,FALSE)</f>
        <v>182</v>
      </c>
      <c r="BW18" s="34">
        <f>HLOOKUP(BW$7+0.5,$I$66:$DJ$120,ROWS($A$10:$A18)+2,FALSE)</f>
        <v>51</v>
      </c>
      <c r="BX18" s="34">
        <f>HLOOKUP(BX$7+0.5,$I$66:$DJ$120,ROWS($A$10:$A18)+2,FALSE)</f>
        <v>468</v>
      </c>
      <c r="BY18" s="34">
        <f>HLOOKUP(BY$7+0.5,$I$66:$DJ$120,ROWS($A$10:$A18)+2,FALSE)</f>
        <v>80</v>
      </c>
      <c r="BZ18" s="34">
        <f>HLOOKUP(BZ$7+0.5,$I$66:$DJ$120,ROWS($A$10:$A18)+2,FALSE)</f>
        <v>49</v>
      </c>
      <c r="CA18" s="34">
        <f>HLOOKUP(CA$7+0.5,$I$66:$DJ$120,ROWS($A$10:$A18)+2,FALSE)</f>
        <v>190</v>
      </c>
      <c r="CB18" s="34">
        <f>HLOOKUP(CB$7+0.5,$I$66:$DJ$120,ROWS($A$10:$A18)+2,FALSE)</f>
        <v>182</v>
      </c>
      <c r="CC18" s="34">
        <f>HLOOKUP(CC$7+0.5,$I$66:$DJ$120,ROWS($A$10:$A18)+2,FALSE)</f>
        <v>266</v>
      </c>
      <c r="CD18" s="34">
        <f>HLOOKUP(CD$7+0.5,$I$66:$DJ$120,ROWS($A$10:$A18)+2,FALSE)</f>
        <v>182</v>
      </c>
      <c r="CE18" s="34">
        <f>HLOOKUP(CE$7+0.5,$I$66:$DJ$120,ROWS($A$10:$A18)+2,FALSE)</f>
        <v>1598</v>
      </c>
      <c r="CF18" s="34">
        <f>HLOOKUP(CF$7+0.5,$I$66:$DJ$120,ROWS($A$10:$A18)+2,FALSE)</f>
        <v>131</v>
      </c>
      <c r="CG18" s="34">
        <f>HLOOKUP(CG$7+0.5,$I$66:$DJ$120,ROWS($A$10:$A18)+2,FALSE)</f>
        <v>233</v>
      </c>
      <c r="CH18" s="34">
        <f>HLOOKUP(CH$7+0.5,$I$66:$DJ$120,ROWS($A$10:$A18)+2,FALSE)</f>
        <v>390</v>
      </c>
      <c r="CI18" s="34">
        <f>HLOOKUP(CI$7+0.5,$I$66:$DJ$120,ROWS($A$10:$A18)+2,FALSE)</f>
        <v>110</v>
      </c>
      <c r="CJ18" s="34">
        <f>HLOOKUP(CJ$7+0.5,$I$66:$DJ$120,ROWS($A$10:$A18)+2,FALSE)</f>
        <v>138</v>
      </c>
      <c r="CK18" s="34">
        <f>HLOOKUP(CK$7+0.5,$I$66:$DJ$120,ROWS($A$10:$A18)+2,FALSE)</f>
        <v>182</v>
      </c>
      <c r="CL18" s="34">
        <f>HLOOKUP(CL$7+0.5,$I$66:$DJ$120,ROWS($A$10:$A18)+2,FALSE)</f>
        <v>116</v>
      </c>
      <c r="CM18" s="34">
        <f>HLOOKUP(CM$7+0.5,$I$66:$DJ$120,ROWS($A$10:$A18)+2,FALSE)</f>
        <v>474</v>
      </c>
      <c r="CN18" s="34">
        <f>HLOOKUP(CN$7+0.5,$I$66:$DJ$120,ROWS($A$10:$A18)+2,FALSE)</f>
        <v>127</v>
      </c>
      <c r="CO18" s="34">
        <f>HLOOKUP(CO$7+0.5,$I$66:$DJ$120,ROWS($A$10:$A18)+2,FALSE)</f>
        <v>2122</v>
      </c>
      <c r="CP18" s="34">
        <f>HLOOKUP(CP$7+0.5,$I$66:$DJ$120,ROWS($A$10:$A18)+2,FALSE)</f>
        <v>136</v>
      </c>
      <c r="CQ18" s="34">
        <f>HLOOKUP(CQ$7+0.5,$I$66:$DJ$120,ROWS($A$10:$A18)+2,FALSE)</f>
        <v>1751</v>
      </c>
      <c r="CR18" s="34">
        <f>HLOOKUP(CR$7+0.5,$I$66:$DJ$120,ROWS($A$10:$A18)+2,FALSE)</f>
        <v>809</v>
      </c>
      <c r="CS18" s="34">
        <f>HLOOKUP(CS$7+0.5,$I$66:$DJ$120,ROWS($A$10:$A18)+2,FALSE)</f>
        <v>182</v>
      </c>
      <c r="CT18" s="34">
        <f>HLOOKUP(CT$7+0.5,$I$66:$DJ$120,ROWS($A$10:$A18)+2,FALSE)</f>
        <v>201</v>
      </c>
      <c r="CU18" s="34">
        <f>HLOOKUP(CU$7+0.5,$I$66:$DJ$120,ROWS($A$10:$A18)+2,FALSE)</f>
        <v>182</v>
      </c>
      <c r="CV18" s="34">
        <f>HLOOKUP(CV$7+0.5,$I$66:$DJ$120,ROWS($A$10:$A18)+2,FALSE)</f>
        <v>182</v>
      </c>
      <c r="CW18" s="34">
        <f>HLOOKUP(CW$7+0.5,$I$66:$DJ$120,ROWS($A$10:$A18)+2,FALSE)</f>
        <v>1815</v>
      </c>
      <c r="CX18" s="34">
        <f>HLOOKUP(CX$7+0.5,$I$66:$DJ$120,ROWS($A$10:$A18)+2,FALSE)</f>
        <v>185</v>
      </c>
      <c r="CY18" s="34">
        <f>HLOOKUP(CY$7+0.5,$I$66:$DJ$120,ROWS($A$10:$A18)+2,FALSE)</f>
        <v>235</v>
      </c>
      <c r="CZ18" s="34">
        <f>HLOOKUP(CZ$7+0.5,$I$66:$DJ$120,ROWS($A$10:$A18)+2,FALSE)</f>
        <v>182</v>
      </c>
      <c r="DA18" s="34">
        <f>HLOOKUP(DA$7+0.5,$I$66:$DJ$120,ROWS($A$10:$A18)+2,FALSE)</f>
        <v>440</v>
      </c>
      <c r="DB18" s="34">
        <f>HLOOKUP(DB$7+0.5,$I$66:$DJ$120,ROWS($A$10:$A18)+2,FALSE)</f>
        <v>158</v>
      </c>
      <c r="DC18" s="34">
        <f>HLOOKUP(DC$7+0.5,$I$66:$DJ$120,ROWS($A$10:$A18)+2,FALSE)</f>
        <v>279</v>
      </c>
      <c r="DD18" s="34">
        <f>HLOOKUP(DD$7+0.5,$I$66:$DJ$120,ROWS($A$10:$A18)+2,FALSE)</f>
        <v>182</v>
      </c>
      <c r="DE18" s="34">
        <f>HLOOKUP(DE$7+0.5,$I$66:$DJ$120,ROWS($A$10:$A18)+2,FALSE)</f>
        <v>910</v>
      </c>
      <c r="DF18" s="34">
        <f>HLOOKUP(DF$7+0.5,$I$66:$DJ$120,ROWS($A$10:$A18)+2,FALSE)</f>
        <v>49</v>
      </c>
      <c r="DG18" s="34">
        <f>HLOOKUP(DG$7+0.5,$I$66:$DJ$120,ROWS($A$10:$A18)+2,FALSE)</f>
        <v>205</v>
      </c>
      <c r="DH18" s="34">
        <f>HLOOKUP(DH$7+0.5,$I$66:$DJ$120,ROWS($A$10:$A18)+2,FALSE)</f>
        <v>182</v>
      </c>
      <c r="DI18" s="34">
        <f>HLOOKUP(DI$7+0.5,$I$66:$DJ$120,ROWS($A$10:$A18)+2,FALSE)</f>
        <v>182</v>
      </c>
      <c r="DJ18" s="34">
        <f>HLOOKUP(DJ$7+0.5,$I$66:$DJ$120,ROWS($A$10:$A18)+2,FALSE)</f>
        <v>90</v>
      </c>
      <c r="DK18" s="38" t="s">
        <v>15</v>
      </c>
    </row>
    <row r="19" spans="2:115" x14ac:dyDescent="0.25">
      <c r="B19" s="38" t="s">
        <v>16</v>
      </c>
      <c r="C19" s="16">
        <v>624847</v>
      </c>
      <c r="D19" s="17">
        <v>948</v>
      </c>
      <c r="E19" s="16">
        <v>500267</v>
      </c>
      <c r="F19" s="17">
        <v>6225</v>
      </c>
      <c r="G19" s="16">
        <v>61992</v>
      </c>
      <c r="H19" s="17">
        <v>5668</v>
      </c>
      <c r="I19" s="36">
        <f>HLOOKUP(I$7,$I$66:$DJ$120,ROWS($A$10:$A19)+2,FALSE)</f>
        <v>53830</v>
      </c>
      <c r="J19" s="25">
        <f>HLOOKUP(J$7,$I$66:$DJ$120,ROWS($A$10:$A19)+2,FALSE)</f>
        <v>79</v>
      </c>
      <c r="K19" s="25">
        <f>HLOOKUP(K$7,$I$66:$DJ$120,ROWS($A$10:$A19)+2,FALSE)</f>
        <v>1247</v>
      </c>
      <c r="L19" s="25">
        <f>HLOOKUP(L$7,$I$66:$DJ$120,ROWS($A$10:$A19)+2,FALSE)</f>
        <v>902</v>
      </c>
      <c r="M19" s="25">
        <f>HLOOKUP(M$7,$I$66:$DJ$120,ROWS($A$10:$A19)+2,FALSE)</f>
        <v>35</v>
      </c>
      <c r="N19" s="25">
        <f>HLOOKUP(N$7,$I$66:$DJ$120,ROWS($A$10:$A19)+2,FALSE)</f>
        <v>4999</v>
      </c>
      <c r="O19" s="25">
        <f>HLOOKUP(O$7,$I$66:$DJ$120,ROWS($A$10:$A19)+2,FALSE)</f>
        <v>677</v>
      </c>
      <c r="P19" s="25">
        <f>HLOOKUP(P$7,$I$66:$DJ$120,ROWS($A$10:$A19)+2,FALSE)</f>
        <v>618</v>
      </c>
      <c r="Q19" s="25">
        <f>HLOOKUP(Q$7,$I$66:$DJ$120,ROWS($A$10:$A19)+2,FALSE)</f>
        <v>78</v>
      </c>
      <c r="R19" s="25" t="str">
        <f>HLOOKUP(R$7,$I$66:$DJ$120,ROWS($A$10:$A19)+2,FALSE)</f>
        <v>N/A</v>
      </c>
      <c r="S19" s="25">
        <f>HLOOKUP(S$7,$I$66:$DJ$120,ROWS($A$10:$A19)+2,FALSE)</f>
        <v>1705</v>
      </c>
      <c r="T19" s="25">
        <f>HLOOKUP(T$7,$I$66:$DJ$120,ROWS($A$10:$A19)+2,FALSE)</f>
        <v>1079</v>
      </c>
      <c r="U19" s="25">
        <f>HLOOKUP(U$7,$I$66:$DJ$120,ROWS($A$10:$A19)+2,FALSE)</f>
        <v>38</v>
      </c>
      <c r="V19" s="25">
        <f>HLOOKUP(V$7,$I$66:$DJ$120,ROWS($A$10:$A19)+2,FALSE)</f>
        <v>46</v>
      </c>
      <c r="W19" s="25">
        <f>HLOOKUP(W$7,$I$66:$DJ$120,ROWS($A$10:$A19)+2,FALSE)</f>
        <v>795</v>
      </c>
      <c r="X19" s="25">
        <f>HLOOKUP(X$7,$I$66:$DJ$120,ROWS($A$10:$A19)+2,FALSE)</f>
        <v>469</v>
      </c>
      <c r="Y19" s="25">
        <f>HLOOKUP(Y$7,$I$66:$DJ$120,ROWS($A$10:$A19)+2,FALSE)</f>
        <v>133</v>
      </c>
      <c r="Z19" s="25">
        <f>HLOOKUP(Z$7,$I$66:$DJ$120,ROWS($A$10:$A19)+2,FALSE)</f>
        <v>164</v>
      </c>
      <c r="AA19" s="25">
        <f>HLOOKUP(AA$7,$I$66:$DJ$120,ROWS($A$10:$A19)+2,FALSE)</f>
        <v>112</v>
      </c>
      <c r="AB19" s="25">
        <f>HLOOKUP(AB$7,$I$66:$DJ$120,ROWS($A$10:$A19)+2,FALSE)</f>
        <v>283</v>
      </c>
      <c r="AC19" s="25">
        <f>HLOOKUP(AC$7,$I$66:$DJ$120,ROWS($A$10:$A19)+2,FALSE)</f>
        <v>194</v>
      </c>
      <c r="AD19" s="25">
        <f>HLOOKUP(AD$7,$I$66:$DJ$120,ROWS($A$10:$A19)+2,FALSE)</f>
        <v>14120</v>
      </c>
      <c r="AE19" s="25">
        <f>HLOOKUP(AE$7,$I$66:$DJ$120,ROWS($A$10:$A19)+2,FALSE)</f>
        <v>1524</v>
      </c>
      <c r="AF19" s="25">
        <f>HLOOKUP(AF$7,$I$66:$DJ$120,ROWS($A$10:$A19)+2,FALSE)</f>
        <v>944</v>
      </c>
      <c r="AG19" s="25">
        <f>HLOOKUP(AG$7,$I$66:$DJ$120,ROWS($A$10:$A19)+2,FALSE)</f>
        <v>393</v>
      </c>
      <c r="AH19" s="25">
        <f>HLOOKUP(AH$7,$I$66:$DJ$120,ROWS($A$10:$A19)+2,FALSE)</f>
        <v>44</v>
      </c>
      <c r="AI19" s="25">
        <f>HLOOKUP(AI$7,$I$66:$DJ$120,ROWS($A$10:$A19)+2,FALSE)</f>
        <v>337</v>
      </c>
      <c r="AJ19" s="25">
        <f>HLOOKUP(AJ$7,$I$66:$DJ$120,ROWS($A$10:$A19)+2,FALSE)</f>
        <v>0</v>
      </c>
      <c r="AK19" s="25">
        <f>HLOOKUP(AK$7,$I$66:$DJ$120,ROWS($A$10:$A19)+2,FALSE)</f>
        <v>172</v>
      </c>
      <c r="AL19" s="25">
        <f>HLOOKUP(AL$7,$I$66:$DJ$120,ROWS($A$10:$A19)+2,FALSE)</f>
        <v>42</v>
      </c>
      <c r="AM19" s="25">
        <f>HLOOKUP(AM$7,$I$66:$DJ$120,ROWS($A$10:$A19)+2,FALSE)</f>
        <v>197</v>
      </c>
      <c r="AN19" s="25">
        <f>HLOOKUP(AN$7,$I$66:$DJ$120,ROWS($A$10:$A19)+2,FALSE)</f>
        <v>1451</v>
      </c>
      <c r="AO19" s="25">
        <f>HLOOKUP(AO$7,$I$66:$DJ$120,ROWS($A$10:$A19)+2,FALSE)</f>
        <v>116</v>
      </c>
      <c r="AP19" s="25">
        <f>HLOOKUP(AP$7,$I$66:$DJ$120,ROWS($A$10:$A19)+2,FALSE)</f>
        <v>3085</v>
      </c>
      <c r="AQ19" s="25">
        <f>HLOOKUP(AQ$7,$I$66:$DJ$120,ROWS($A$10:$A19)+2,FALSE)</f>
        <v>985</v>
      </c>
      <c r="AR19" s="25">
        <f>HLOOKUP(AR$7,$I$66:$DJ$120,ROWS($A$10:$A19)+2,FALSE)</f>
        <v>0</v>
      </c>
      <c r="AS19" s="25">
        <f>HLOOKUP(AS$7,$I$66:$DJ$120,ROWS($A$10:$A19)+2,FALSE)</f>
        <v>651</v>
      </c>
      <c r="AT19" s="25">
        <f>HLOOKUP(AT$7,$I$66:$DJ$120,ROWS($A$10:$A19)+2,FALSE)</f>
        <v>0</v>
      </c>
      <c r="AU19" s="25">
        <f>HLOOKUP(AU$7,$I$66:$DJ$120,ROWS($A$10:$A19)+2,FALSE)</f>
        <v>157</v>
      </c>
      <c r="AV19" s="25">
        <f>HLOOKUP(AV$7,$I$66:$DJ$120,ROWS($A$10:$A19)+2,FALSE)</f>
        <v>1494</v>
      </c>
      <c r="AW19" s="25">
        <f>HLOOKUP(AW$7,$I$66:$DJ$120,ROWS($A$10:$A19)+2,FALSE)</f>
        <v>635</v>
      </c>
      <c r="AX19" s="25">
        <f>HLOOKUP(AX$7,$I$66:$DJ$120,ROWS($A$10:$A19)+2,FALSE)</f>
        <v>150</v>
      </c>
      <c r="AY19" s="25">
        <f>HLOOKUP(AY$7,$I$66:$DJ$120,ROWS($A$10:$A19)+2,FALSE)</f>
        <v>0</v>
      </c>
      <c r="AZ19" s="25">
        <f>HLOOKUP(AZ$7,$I$66:$DJ$120,ROWS($A$10:$A19)+2,FALSE)</f>
        <v>577</v>
      </c>
      <c r="BA19" s="25">
        <f>HLOOKUP(BA$7,$I$66:$DJ$120,ROWS($A$10:$A19)+2,FALSE)</f>
        <v>1473</v>
      </c>
      <c r="BB19" s="25">
        <f>HLOOKUP(BB$7,$I$66:$DJ$120,ROWS($A$10:$A19)+2,FALSE)</f>
        <v>116</v>
      </c>
      <c r="BC19" s="25">
        <f>HLOOKUP(BC$7,$I$66:$DJ$120,ROWS($A$10:$A19)+2,FALSE)</f>
        <v>267</v>
      </c>
      <c r="BD19" s="25">
        <f>HLOOKUP(BD$7,$I$66:$DJ$120,ROWS($A$10:$A19)+2,FALSE)</f>
        <v>9537</v>
      </c>
      <c r="BE19" s="25">
        <f>HLOOKUP(BE$7,$I$66:$DJ$120,ROWS($A$10:$A19)+2,FALSE)</f>
        <v>481</v>
      </c>
      <c r="BF19" s="25">
        <f>HLOOKUP(BF$7,$I$66:$DJ$120,ROWS($A$10:$A19)+2,FALSE)</f>
        <v>293</v>
      </c>
      <c r="BG19" s="25">
        <f>HLOOKUP(BG$7,$I$66:$DJ$120,ROWS($A$10:$A19)+2,FALSE)</f>
        <v>721</v>
      </c>
      <c r="BH19" s="25">
        <f>HLOOKUP(BH$7,$I$66:$DJ$120,ROWS($A$10:$A19)+2,FALSE)</f>
        <v>215</v>
      </c>
      <c r="BI19" s="25">
        <f>HLOOKUP(BI$7,$I$66:$DJ$120,ROWS($A$10:$A19)+2,FALSE)</f>
        <v>0</v>
      </c>
      <c r="BJ19" s="34">
        <f>HLOOKUP(BJ$7+0.5,$I$66:$DJ$120,ROWS($A$10:$A19)+2,FALSE)</f>
        <v>5001</v>
      </c>
      <c r="BK19" s="34">
        <f>HLOOKUP(BK$7+0.5,$I$66:$DJ$120,ROWS($A$10:$A19)+2,FALSE)</f>
        <v>138</v>
      </c>
      <c r="BL19" s="34">
        <f>HLOOKUP(BL$7+0.5,$I$66:$DJ$120,ROWS($A$10:$A19)+2,FALSE)</f>
        <v>715</v>
      </c>
      <c r="BM19" s="34">
        <f>HLOOKUP(BM$7+0.5,$I$66:$DJ$120,ROWS($A$10:$A19)+2,FALSE)</f>
        <v>646</v>
      </c>
      <c r="BN19" s="34">
        <f>HLOOKUP(BN$7+0.5,$I$66:$DJ$120,ROWS($A$10:$A19)+2,FALSE)</f>
        <v>59</v>
      </c>
      <c r="BO19" s="34">
        <f>HLOOKUP(BO$7+0.5,$I$66:$DJ$120,ROWS($A$10:$A19)+2,FALSE)</f>
        <v>2108</v>
      </c>
      <c r="BP19" s="34">
        <f>HLOOKUP(BP$7+0.5,$I$66:$DJ$120,ROWS($A$10:$A19)+2,FALSE)</f>
        <v>546</v>
      </c>
      <c r="BQ19" s="34">
        <f>HLOOKUP(BQ$7+0.5,$I$66:$DJ$120,ROWS($A$10:$A19)+2,FALSE)</f>
        <v>439</v>
      </c>
      <c r="BR19" s="34">
        <f>HLOOKUP(BR$7+0.5,$I$66:$DJ$120,ROWS($A$10:$A19)+2,FALSE)</f>
        <v>127</v>
      </c>
      <c r="BS19" s="34" t="str">
        <f>HLOOKUP(BS$7+0.5,$I$66:$DJ$120,ROWS($A$10:$A19)+2,FALSE)</f>
        <v>N/A</v>
      </c>
      <c r="BT19" s="34">
        <f>HLOOKUP(BT$7+0.5,$I$66:$DJ$120,ROWS($A$10:$A19)+2,FALSE)</f>
        <v>661</v>
      </c>
      <c r="BU19" s="34">
        <f>HLOOKUP(BU$7+0.5,$I$66:$DJ$120,ROWS($A$10:$A19)+2,FALSE)</f>
        <v>470</v>
      </c>
      <c r="BV19" s="34">
        <f>HLOOKUP(BV$7+0.5,$I$66:$DJ$120,ROWS($A$10:$A19)+2,FALSE)</f>
        <v>87</v>
      </c>
      <c r="BW19" s="34">
        <f>HLOOKUP(BW$7+0.5,$I$66:$DJ$120,ROWS($A$10:$A19)+2,FALSE)</f>
        <v>75</v>
      </c>
      <c r="BX19" s="34">
        <f>HLOOKUP(BX$7+0.5,$I$66:$DJ$120,ROWS($A$10:$A19)+2,FALSE)</f>
        <v>446</v>
      </c>
      <c r="BY19" s="34">
        <f>HLOOKUP(BY$7+0.5,$I$66:$DJ$120,ROWS($A$10:$A19)+2,FALSE)</f>
        <v>379</v>
      </c>
      <c r="BZ19" s="34">
        <f>HLOOKUP(BZ$7+0.5,$I$66:$DJ$120,ROWS($A$10:$A19)+2,FALSE)</f>
        <v>221</v>
      </c>
      <c r="CA19" s="34">
        <f>HLOOKUP(CA$7+0.5,$I$66:$DJ$120,ROWS($A$10:$A19)+2,FALSE)</f>
        <v>267</v>
      </c>
      <c r="CB19" s="34">
        <f>HLOOKUP(CB$7+0.5,$I$66:$DJ$120,ROWS($A$10:$A19)+2,FALSE)</f>
        <v>136</v>
      </c>
      <c r="CC19" s="34">
        <f>HLOOKUP(CC$7+0.5,$I$66:$DJ$120,ROWS($A$10:$A19)+2,FALSE)</f>
        <v>295</v>
      </c>
      <c r="CD19" s="34">
        <f>HLOOKUP(CD$7+0.5,$I$66:$DJ$120,ROWS($A$10:$A19)+2,FALSE)</f>
        <v>244</v>
      </c>
      <c r="CE19" s="34">
        <f>HLOOKUP(CE$7+0.5,$I$66:$DJ$120,ROWS($A$10:$A19)+2,FALSE)</f>
        <v>2487</v>
      </c>
      <c r="CF19" s="34">
        <f>HLOOKUP(CF$7+0.5,$I$66:$DJ$120,ROWS($A$10:$A19)+2,FALSE)</f>
        <v>717</v>
      </c>
      <c r="CG19" s="34">
        <f>HLOOKUP(CG$7+0.5,$I$66:$DJ$120,ROWS($A$10:$A19)+2,FALSE)</f>
        <v>670</v>
      </c>
      <c r="CH19" s="34">
        <f>HLOOKUP(CH$7+0.5,$I$66:$DJ$120,ROWS($A$10:$A19)+2,FALSE)</f>
        <v>240</v>
      </c>
      <c r="CI19" s="34">
        <f>HLOOKUP(CI$7+0.5,$I$66:$DJ$120,ROWS($A$10:$A19)+2,FALSE)</f>
        <v>74</v>
      </c>
      <c r="CJ19" s="34">
        <f>HLOOKUP(CJ$7+0.5,$I$66:$DJ$120,ROWS($A$10:$A19)+2,FALSE)</f>
        <v>354</v>
      </c>
      <c r="CK19" s="34">
        <f>HLOOKUP(CK$7+0.5,$I$66:$DJ$120,ROWS($A$10:$A19)+2,FALSE)</f>
        <v>197</v>
      </c>
      <c r="CL19" s="34">
        <f>HLOOKUP(CL$7+0.5,$I$66:$DJ$120,ROWS($A$10:$A19)+2,FALSE)</f>
        <v>182</v>
      </c>
      <c r="CM19" s="34">
        <f>HLOOKUP(CM$7+0.5,$I$66:$DJ$120,ROWS($A$10:$A19)+2,FALSE)</f>
        <v>69</v>
      </c>
      <c r="CN19" s="34">
        <f>HLOOKUP(CN$7+0.5,$I$66:$DJ$120,ROWS($A$10:$A19)+2,FALSE)</f>
        <v>183</v>
      </c>
      <c r="CO19" s="34">
        <f>HLOOKUP(CO$7+0.5,$I$66:$DJ$120,ROWS($A$10:$A19)+2,FALSE)</f>
        <v>792</v>
      </c>
      <c r="CP19" s="34">
        <f>HLOOKUP(CP$7+0.5,$I$66:$DJ$120,ROWS($A$10:$A19)+2,FALSE)</f>
        <v>139</v>
      </c>
      <c r="CQ19" s="34">
        <f>HLOOKUP(CQ$7+0.5,$I$66:$DJ$120,ROWS($A$10:$A19)+2,FALSE)</f>
        <v>851</v>
      </c>
      <c r="CR19" s="34">
        <f>HLOOKUP(CR$7+0.5,$I$66:$DJ$120,ROWS($A$10:$A19)+2,FALSE)</f>
        <v>503</v>
      </c>
      <c r="CS19" s="34">
        <f>HLOOKUP(CS$7+0.5,$I$66:$DJ$120,ROWS($A$10:$A19)+2,FALSE)</f>
        <v>197</v>
      </c>
      <c r="CT19" s="34">
        <f>HLOOKUP(CT$7+0.5,$I$66:$DJ$120,ROWS($A$10:$A19)+2,FALSE)</f>
        <v>429</v>
      </c>
      <c r="CU19" s="34">
        <f>HLOOKUP(CU$7+0.5,$I$66:$DJ$120,ROWS($A$10:$A19)+2,FALSE)</f>
        <v>197</v>
      </c>
      <c r="CV19" s="34">
        <f>HLOOKUP(CV$7+0.5,$I$66:$DJ$120,ROWS($A$10:$A19)+2,FALSE)</f>
        <v>182</v>
      </c>
      <c r="CW19" s="34">
        <f>HLOOKUP(CW$7+0.5,$I$66:$DJ$120,ROWS($A$10:$A19)+2,FALSE)</f>
        <v>608</v>
      </c>
      <c r="CX19" s="34">
        <f>HLOOKUP(CX$7+0.5,$I$66:$DJ$120,ROWS($A$10:$A19)+2,FALSE)</f>
        <v>596</v>
      </c>
      <c r="CY19" s="34">
        <f>HLOOKUP(CY$7+0.5,$I$66:$DJ$120,ROWS($A$10:$A19)+2,FALSE)</f>
        <v>140</v>
      </c>
      <c r="CZ19" s="34">
        <f>HLOOKUP(CZ$7+0.5,$I$66:$DJ$120,ROWS($A$10:$A19)+2,FALSE)</f>
        <v>197</v>
      </c>
      <c r="DA19" s="34">
        <f>HLOOKUP(DA$7+0.5,$I$66:$DJ$120,ROWS($A$10:$A19)+2,FALSE)</f>
        <v>478</v>
      </c>
      <c r="DB19" s="34">
        <f>HLOOKUP(DB$7+0.5,$I$66:$DJ$120,ROWS($A$10:$A19)+2,FALSE)</f>
        <v>826</v>
      </c>
      <c r="DC19" s="34">
        <f>HLOOKUP(DC$7+0.5,$I$66:$DJ$120,ROWS($A$10:$A19)+2,FALSE)</f>
        <v>145</v>
      </c>
      <c r="DD19" s="34">
        <f>HLOOKUP(DD$7+0.5,$I$66:$DJ$120,ROWS($A$10:$A19)+2,FALSE)</f>
        <v>250</v>
      </c>
      <c r="DE19" s="34">
        <f>HLOOKUP(DE$7+0.5,$I$66:$DJ$120,ROWS($A$10:$A19)+2,FALSE)</f>
        <v>1762</v>
      </c>
      <c r="DF19" s="34">
        <f>HLOOKUP(DF$7+0.5,$I$66:$DJ$120,ROWS($A$10:$A19)+2,FALSE)</f>
        <v>358</v>
      </c>
      <c r="DG19" s="34">
        <f>HLOOKUP(DG$7+0.5,$I$66:$DJ$120,ROWS($A$10:$A19)+2,FALSE)</f>
        <v>219</v>
      </c>
      <c r="DH19" s="34">
        <f>HLOOKUP(DH$7+0.5,$I$66:$DJ$120,ROWS($A$10:$A19)+2,FALSE)</f>
        <v>420</v>
      </c>
      <c r="DI19" s="34">
        <f>HLOOKUP(DI$7+0.5,$I$66:$DJ$120,ROWS($A$10:$A19)+2,FALSE)</f>
        <v>303</v>
      </c>
      <c r="DJ19" s="34">
        <f>HLOOKUP(DJ$7+0.5,$I$66:$DJ$120,ROWS($A$10:$A19)+2,FALSE)</f>
        <v>197</v>
      </c>
      <c r="DK19" s="38" t="s">
        <v>16</v>
      </c>
    </row>
    <row r="20" spans="2:115" x14ac:dyDescent="0.25">
      <c r="B20" s="38" t="s">
        <v>17</v>
      </c>
      <c r="C20" s="16">
        <v>19114620</v>
      </c>
      <c r="D20" s="17">
        <v>6877</v>
      </c>
      <c r="E20" s="16">
        <v>16032617</v>
      </c>
      <c r="F20" s="17">
        <v>49245</v>
      </c>
      <c r="G20" s="16">
        <v>2380288</v>
      </c>
      <c r="H20" s="17">
        <v>44658</v>
      </c>
      <c r="I20" s="36">
        <f>HLOOKUP(I$7,$I$66:$DJ$120,ROWS($A$10:$A20)+2,FALSE)</f>
        <v>537148</v>
      </c>
      <c r="J20" s="25">
        <f>HLOOKUP(J$7,$I$66:$DJ$120,ROWS($A$10:$A20)+2,FALSE)</f>
        <v>18599</v>
      </c>
      <c r="K20" s="25">
        <f>HLOOKUP(K$7,$I$66:$DJ$120,ROWS($A$10:$A20)+2,FALSE)</f>
        <v>10704</v>
      </c>
      <c r="L20" s="25">
        <f>HLOOKUP(L$7,$I$66:$DJ$120,ROWS($A$10:$A20)+2,FALSE)</f>
        <v>6473</v>
      </c>
      <c r="M20" s="25">
        <f>HLOOKUP(M$7,$I$66:$DJ$120,ROWS($A$10:$A20)+2,FALSE)</f>
        <v>3321</v>
      </c>
      <c r="N20" s="25">
        <f>HLOOKUP(N$7,$I$66:$DJ$120,ROWS($A$10:$A20)+2,FALSE)</f>
        <v>20386</v>
      </c>
      <c r="O20" s="25">
        <f>HLOOKUP(O$7,$I$66:$DJ$120,ROWS($A$10:$A20)+2,FALSE)</f>
        <v>8766</v>
      </c>
      <c r="P20" s="25">
        <f>HLOOKUP(P$7,$I$66:$DJ$120,ROWS($A$10:$A20)+2,FALSE)</f>
        <v>8975</v>
      </c>
      <c r="Q20" s="25">
        <f>HLOOKUP(Q$7,$I$66:$DJ$120,ROWS($A$10:$A20)+2,FALSE)</f>
        <v>1099</v>
      </c>
      <c r="R20" s="25">
        <f>HLOOKUP(R$7,$I$66:$DJ$120,ROWS($A$10:$A20)+2,FALSE)</f>
        <v>780</v>
      </c>
      <c r="S20" s="25" t="str">
        <f>HLOOKUP(S$7,$I$66:$DJ$120,ROWS($A$10:$A20)+2,FALSE)</f>
        <v>N/A</v>
      </c>
      <c r="T20" s="25">
        <f>HLOOKUP(T$7,$I$66:$DJ$120,ROWS($A$10:$A20)+2,FALSE)</f>
        <v>42754</v>
      </c>
      <c r="U20" s="25">
        <f>HLOOKUP(U$7,$I$66:$DJ$120,ROWS($A$10:$A20)+2,FALSE)</f>
        <v>3177</v>
      </c>
      <c r="V20" s="25">
        <f>HLOOKUP(V$7,$I$66:$DJ$120,ROWS($A$10:$A20)+2,FALSE)</f>
        <v>1268</v>
      </c>
      <c r="W20" s="25">
        <f>HLOOKUP(W$7,$I$66:$DJ$120,ROWS($A$10:$A20)+2,FALSE)</f>
        <v>22565</v>
      </c>
      <c r="X20" s="25">
        <f>HLOOKUP(X$7,$I$66:$DJ$120,ROWS($A$10:$A20)+2,FALSE)</f>
        <v>13803</v>
      </c>
      <c r="Y20" s="25">
        <f>HLOOKUP(Y$7,$I$66:$DJ$120,ROWS($A$10:$A20)+2,FALSE)</f>
        <v>3864</v>
      </c>
      <c r="Z20" s="25">
        <f>HLOOKUP(Z$7,$I$66:$DJ$120,ROWS($A$10:$A20)+2,FALSE)</f>
        <v>5661</v>
      </c>
      <c r="AA20" s="25">
        <f>HLOOKUP(AA$7,$I$66:$DJ$120,ROWS($A$10:$A20)+2,FALSE)</f>
        <v>6912</v>
      </c>
      <c r="AB20" s="25">
        <f>HLOOKUP(AB$7,$I$66:$DJ$120,ROWS($A$10:$A20)+2,FALSE)</f>
        <v>5550</v>
      </c>
      <c r="AC20" s="25">
        <f>HLOOKUP(AC$7,$I$66:$DJ$120,ROWS($A$10:$A20)+2,FALSE)</f>
        <v>7348</v>
      </c>
      <c r="AD20" s="25">
        <f>HLOOKUP(AD$7,$I$66:$DJ$120,ROWS($A$10:$A20)+2,FALSE)</f>
        <v>10442</v>
      </c>
      <c r="AE20" s="25">
        <f>HLOOKUP(AE$7,$I$66:$DJ$120,ROWS($A$10:$A20)+2,FALSE)</f>
        <v>15159</v>
      </c>
      <c r="AF20" s="25">
        <f>HLOOKUP(AF$7,$I$66:$DJ$120,ROWS($A$10:$A20)+2,FALSE)</f>
        <v>23400</v>
      </c>
      <c r="AG20" s="25">
        <f>HLOOKUP(AG$7,$I$66:$DJ$120,ROWS($A$10:$A20)+2,FALSE)</f>
        <v>5460</v>
      </c>
      <c r="AH20" s="25">
        <f>HLOOKUP(AH$7,$I$66:$DJ$120,ROWS($A$10:$A20)+2,FALSE)</f>
        <v>5490</v>
      </c>
      <c r="AI20" s="25">
        <f>HLOOKUP(AI$7,$I$66:$DJ$120,ROWS($A$10:$A20)+2,FALSE)</f>
        <v>10666</v>
      </c>
      <c r="AJ20" s="25">
        <f>HLOOKUP(AJ$7,$I$66:$DJ$120,ROWS($A$10:$A20)+2,FALSE)</f>
        <v>1758</v>
      </c>
      <c r="AK20" s="25">
        <f>HLOOKUP(AK$7,$I$66:$DJ$120,ROWS($A$10:$A20)+2,FALSE)</f>
        <v>945</v>
      </c>
      <c r="AL20" s="25">
        <f>HLOOKUP(AL$7,$I$66:$DJ$120,ROWS($A$10:$A20)+2,FALSE)</f>
        <v>1241</v>
      </c>
      <c r="AM20" s="25">
        <f>HLOOKUP(AM$7,$I$66:$DJ$120,ROWS($A$10:$A20)+2,FALSE)</f>
        <v>2362</v>
      </c>
      <c r="AN20" s="25">
        <f>HLOOKUP(AN$7,$I$66:$DJ$120,ROWS($A$10:$A20)+2,FALSE)</f>
        <v>27606</v>
      </c>
      <c r="AO20" s="25">
        <f>HLOOKUP(AO$7,$I$66:$DJ$120,ROWS($A$10:$A20)+2,FALSE)</f>
        <v>2853</v>
      </c>
      <c r="AP20" s="25">
        <f>HLOOKUP(AP$7,$I$66:$DJ$120,ROWS($A$10:$A20)+2,FALSE)</f>
        <v>53009</v>
      </c>
      <c r="AQ20" s="25">
        <f>HLOOKUP(AQ$7,$I$66:$DJ$120,ROWS($A$10:$A20)+2,FALSE)</f>
        <v>23133</v>
      </c>
      <c r="AR20" s="25">
        <f>HLOOKUP(AR$7,$I$66:$DJ$120,ROWS($A$10:$A20)+2,FALSE)</f>
        <v>239</v>
      </c>
      <c r="AS20" s="25">
        <f>HLOOKUP(AS$7,$I$66:$DJ$120,ROWS($A$10:$A20)+2,FALSE)</f>
        <v>22927</v>
      </c>
      <c r="AT20" s="25">
        <f>HLOOKUP(AT$7,$I$66:$DJ$120,ROWS($A$10:$A20)+2,FALSE)</f>
        <v>3142</v>
      </c>
      <c r="AU20" s="25">
        <f>HLOOKUP(AU$7,$I$66:$DJ$120,ROWS($A$10:$A20)+2,FALSE)</f>
        <v>2919</v>
      </c>
      <c r="AV20" s="25">
        <f>HLOOKUP(AV$7,$I$66:$DJ$120,ROWS($A$10:$A20)+2,FALSE)</f>
        <v>25659</v>
      </c>
      <c r="AW20" s="25">
        <f>HLOOKUP(AW$7,$I$66:$DJ$120,ROWS($A$10:$A20)+2,FALSE)</f>
        <v>3050</v>
      </c>
      <c r="AX20" s="25">
        <f>HLOOKUP(AX$7,$I$66:$DJ$120,ROWS($A$10:$A20)+2,FALSE)</f>
        <v>11366</v>
      </c>
      <c r="AY20" s="25">
        <f>HLOOKUP(AY$7,$I$66:$DJ$120,ROWS($A$10:$A20)+2,FALSE)</f>
        <v>1070</v>
      </c>
      <c r="AZ20" s="25">
        <f>HLOOKUP(AZ$7,$I$66:$DJ$120,ROWS($A$10:$A20)+2,FALSE)</f>
        <v>16275</v>
      </c>
      <c r="BA20" s="25">
        <f>HLOOKUP(BA$7,$I$66:$DJ$120,ROWS($A$10:$A20)+2,FALSE)</f>
        <v>28564</v>
      </c>
      <c r="BB20" s="25">
        <f>HLOOKUP(BB$7,$I$66:$DJ$120,ROWS($A$10:$A20)+2,FALSE)</f>
        <v>2499</v>
      </c>
      <c r="BC20" s="25">
        <f>HLOOKUP(BC$7,$I$66:$DJ$120,ROWS($A$10:$A20)+2,FALSE)</f>
        <v>2747</v>
      </c>
      <c r="BD20" s="25">
        <f>HLOOKUP(BD$7,$I$66:$DJ$120,ROWS($A$10:$A20)+2,FALSE)</f>
        <v>25697</v>
      </c>
      <c r="BE20" s="25">
        <f>HLOOKUP(BE$7,$I$66:$DJ$120,ROWS($A$10:$A20)+2,FALSE)</f>
        <v>4943</v>
      </c>
      <c r="BF20" s="25">
        <f>HLOOKUP(BF$7,$I$66:$DJ$120,ROWS($A$10:$A20)+2,FALSE)</f>
        <v>3533</v>
      </c>
      <c r="BG20" s="25">
        <f>HLOOKUP(BG$7,$I$66:$DJ$120,ROWS($A$10:$A20)+2,FALSE)</f>
        <v>6216</v>
      </c>
      <c r="BH20" s="25">
        <f>HLOOKUP(BH$7,$I$66:$DJ$120,ROWS($A$10:$A20)+2,FALSE)</f>
        <v>773</v>
      </c>
      <c r="BI20" s="25">
        <f>HLOOKUP(BI$7,$I$66:$DJ$120,ROWS($A$10:$A20)+2,FALSE)</f>
        <v>21638</v>
      </c>
      <c r="BJ20" s="34">
        <f>HLOOKUP(BJ$7+0.5,$I$66:$DJ$120,ROWS($A$10:$A20)+2,FALSE)</f>
        <v>19784</v>
      </c>
      <c r="BK20" s="34">
        <f>HLOOKUP(BK$7+0.5,$I$66:$DJ$120,ROWS($A$10:$A20)+2,FALSE)</f>
        <v>4762</v>
      </c>
      <c r="BL20" s="34">
        <f>HLOOKUP(BL$7+0.5,$I$66:$DJ$120,ROWS($A$10:$A20)+2,FALSE)</f>
        <v>4327</v>
      </c>
      <c r="BM20" s="34">
        <f>HLOOKUP(BM$7+0.5,$I$66:$DJ$120,ROWS($A$10:$A20)+2,FALSE)</f>
        <v>1865</v>
      </c>
      <c r="BN20" s="34">
        <f>HLOOKUP(BN$7+0.5,$I$66:$DJ$120,ROWS($A$10:$A20)+2,FALSE)</f>
        <v>1136</v>
      </c>
      <c r="BO20" s="34">
        <f>HLOOKUP(BO$7+0.5,$I$66:$DJ$120,ROWS($A$10:$A20)+2,FALSE)</f>
        <v>4221</v>
      </c>
      <c r="BP20" s="34">
        <f>HLOOKUP(BP$7+0.5,$I$66:$DJ$120,ROWS($A$10:$A20)+2,FALSE)</f>
        <v>2537</v>
      </c>
      <c r="BQ20" s="34">
        <f>HLOOKUP(BQ$7+0.5,$I$66:$DJ$120,ROWS($A$10:$A20)+2,FALSE)</f>
        <v>1882</v>
      </c>
      <c r="BR20" s="34">
        <f>HLOOKUP(BR$7+0.5,$I$66:$DJ$120,ROWS($A$10:$A20)+2,FALSE)</f>
        <v>608</v>
      </c>
      <c r="BS20" s="34">
        <f>HLOOKUP(BS$7+0.5,$I$66:$DJ$120,ROWS($A$10:$A20)+2,FALSE)</f>
        <v>481</v>
      </c>
      <c r="BT20" s="34" t="str">
        <f>HLOOKUP(BT$7+0.5,$I$66:$DJ$120,ROWS($A$10:$A20)+2,FALSE)</f>
        <v>N/A</v>
      </c>
      <c r="BU20" s="34">
        <f>HLOOKUP(BU$7+0.5,$I$66:$DJ$120,ROWS($A$10:$A20)+2,FALSE)</f>
        <v>6205</v>
      </c>
      <c r="BV20" s="34">
        <f>HLOOKUP(BV$7+0.5,$I$66:$DJ$120,ROWS($A$10:$A20)+2,FALSE)</f>
        <v>2730</v>
      </c>
      <c r="BW20" s="34">
        <f>HLOOKUP(BW$7+0.5,$I$66:$DJ$120,ROWS($A$10:$A20)+2,FALSE)</f>
        <v>923</v>
      </c>
      <c r="BX20" s="34">
        <f>HLOOKUP(BX$7+0.5,$I$66:$DJ$120,ROWS($A$10:$A20)+2,FALSE)</f>
        <v>3828</v>
      </c>
      <c r="BY20" s="34">
        <f>HLOOKUP(BY$7+0.5,$I$66:$DJ$120,ROWS($A$10:$A20)+2,FALSE)</f>
        <v>2852</v>
      </c>
      <c r="BZ20" s="34">
        <f>HLOOKUP(BZ$7+0.5,$I$66:$DJ$120,ROWS($A$10:$A20)+2,FALSE)</f>
        <v>1332</v>
      </c>
      <c r="CA20" s="34">
        <f>HLOOKUP(CA$7+0.5,$I$66:$DJ$120,ROWS($A$10:$A20)+2,FALSE)</f>
        <v>3133</v>
      </c>
      <c r="CB20" s="34">
        <f>HLOOKUP(CB$7+0.5,$I$66:$DJ$120,ROWS($A$10:$A20)+2,FALSE)</f>
        <v>1607</v>
      </c>
      <c r="CC20" s="34">
        <f>HLOOKUP(CC$7+0.5,$I$66:$DJ$120,ROWS($A$10:$A20)+2,FALSE)</f>
        <v>2266</v>
      </c>
      <c r="CD20" s="34">
        <f>HLOOKUP(CD$7+0.5,$I$66:$DJ$120,ROWS($A$10:$A20)+2,FALSE)</f>
        <v>3032</v>
      </c>
      <c r="CE20" s="34">
        <f>HLOOKUP(CE$7+0.5,$I$66:$DJ$120,ROWS($A$10:$A20)+2,FALSE)</f>
        <v>2378</v>
      </c>
      <c r="CF20" s="34">
        <f>HLOOKUP(CF$7+0.5,$I$66:$DJ$120,ROWS($A$10:$A20)+2,FALSE)</f>
        <v>2747</v>
      </c>
      <c r="CG20" s="34">
        <f>HLOOKUP(CG$7+0.5,$I$66:$DJ$120,ROWS($A$10:$A20)+2,FALSE)</f>
        <v>3519</v>
      </c>
      <c r="CH20" s="34">
        <f>HLOOKUP(CH$7+0.5,$I$66:$DJ$120,ROWS($A$10:$A20)+2,FALSE)</f>
        <v>2185</v>
      </c>
      <c r="CI20" s="34">
        <f>HLOOKUP(CI$7+0.5,$I$66:$DJ$120,ROWS($A$10:$A20)+2,FALSE)</f>
        <v>3345</v>
      </c>
      <c r="CJ20" s="34">
        <f>HLOOKUP(CJ$7+0.5,$I$66:$DJ$120,ROWS($A$10:$A20)+2,FALSE)</f>
        <v>3498</v>
      </c>
      <c r="CK20" s="34">
        <f>HLOOKUP(CK$7+0.5,$I$66:$DJ$120,ROWS($A$10:$A20)+2,FALSE)</f>
        <v>2104</v>
      </c>
      <c r="CL20" s="34">
        <f>HLOOKUP(CL$7+0.5,$I$66:$DJ$120,ROWS($A$10:$A20)+2,FALSE)</f>
        <v>713</v>
      </c>
      <c r="CM20" s="34">
        <f>HLOOKUP(CM$7+0.5,$I$66:$DJ$120,ROWS($A$10:$A20)+2,FALSE)</f>
        <v>515</v>
      </c>
      <c r="CN20" s="34">
        <f>HLOOKUP(CN$7+0.5,$I$66:$DJ$120,ROWS($A$10:$A20)+2,FALSE)</f>
        <v>922</v>
      </c>
      <c r="CO20" s="34">
        <f>HLOOKUP(CO$7+0.5,$I$66:$DJ$120,ROWS($A$10:$A20)+2,FALSE)</f>
        <v>4242</v>
      </c>
      <c r="CP20" s="34">
        <f>HLOOKUP(CP$7+0.5,$I$66:$DJ$120,ROWS($A$10:$A20)+2,FALSE)</f>
        <v>1004</v>
      </c>
      <c r="CQ20" s="34">
        <f>HLOOKUP(CQ$7+0.5,$I$66:$DJ$120,ROWS($A$10:$A20)+2,FALSE)</f>
        <v>5886</v>
      </c>
      <c r="CR20" s="34">
        <f>HLOOKUP(CR$7+0.5,$I$66:$DJ$120,ROWS($A$10:$A20)+2,FALSE)</f>
        <v>3843</v>
      </c>
      <c r="CS20" s="34">
        <f>HLOOKUP(CS$7+0.5,$I$66:$DJ$120,ROWS($A$10:$A20)+2,FALSE)</f>
        <v>203</v>
      </c>
      <c r="CT20" s="34">
        <f>HLOOKUP(CT$7+0.5,$I$66:$DJ$120,ROWS($A$10:$A20)+2,FALSE)</f>
        <v>4305</v>
      </c>
      <c r="CU20" s="34">
        <f>HLOOKUP(CU$7+0.5,$I$66:$DJ$120,ROWS($A$10:$A20)+2,FALSE)</f>
        <v>1301</v>
      </c>
      <c r="CV20" s="34">
        <f>HLOOKUP(CV$7+0.5,$I$66:$DJ$120,ROWS($A$10:$A20)+2,FALSE)</f>
        <v>1736</v>
      </c>
      <c r="CW20" s="34">
        <f>HLOOKUP(CW$7+0.5,$I$66:$DJ$120,ROWS($A$10:$A20)+2,FALSE)</f>
        <v>4174</v>
      </c>
      <c r="CX20" s="34">
        <f>HLOOKUP(CX$7+0.5,$I$66:$DJ$120,ROWS($A$10:$A20)+2,FALSE)</f>
        <v>1458</v>
      </c>
      <c r="CY20" s="34">
        <f>HLOOKUP(CY$7+0.5,$I$66:$DJ$120,ROWS($A$10:$A20)+2,FALSE)</f>
        <v>2719</v>
      </c>
      <c r="CZ20" s="34">
        <f>HLOOKUP(CZ$7+0.5,$I$66:$DJ$120,ROWS($A$10:$A20)+2,FALSE)</f>
        <v>762</v>
      </c>
      <c r="DA20" s="34">
        <f>HLOOKUP(DA$7+0.5,$I$66:$DJ$120,ROWS($A$10:$A20)+2,FALSE)</f>
        <v>3583</v>
      </c>
      <c r="DB20" s="34">
        <f>HLOOKUP(DB$7+0.5,$I$66:$DJ$120,ROWS($A$10:$A20)+2,FALSE)</f>
        <v>4750</v>
      </c>
      <c r="DC20" s="34">
        <f>HLOOKUP(DC$7+0.5,$I$66:$DJ$120,ROWS($A$10:$A20)+2,FALSE)</f>
        <v>1348</v>
      </c>
      <c r="DD20" s="34">
        <f>HLOOKUP(DD$7+0.5,$I$66:$DJ$120,ROWS($A$10:$A20)+2,FALSE)</f>
        <v>1190</v>
      </c>
      <c r="DE20" s="34">
        <f>HLOOKUP(DE$7+0.5,$I$66:$DJ$120,ROWS($A$10:$A20)+2,FALSE)</f>
        <v>3965</v>
      </c>
      <c r="DF20" s="34">
        <f>HLOOKUP(DF$7+0.5,$I$66:$DJ$120,ROWS($A$10:$A20)+2,FALSE)</f>
        <v>1710</v>
      </c>
      <c r="DG20" s="34">
        <f>HLOOKUP(DG$7+0.5,$I$66:$DJ$120,ROWS($A$10:$A20)+2,FALSE)</f>
        <v>1587</v>
      </c>
      <c r="DH20" s="34">
        <f>HLOOKUP(DH$7+0.5,$I$66:$DJ$120,ROWS($A$10:$A20)+2,FALSE)</f>
        <v>1993</v>
      </c>
      <c r="DI20" s="34">
        <f>HLOOKUP(DI$7+0.5,$I$66:$DJ$120,ROWS($A$10:$A20)+2,FALSE)</f>
        <v>567</v>
      </c>
      <c r="DJ20" s="34">
        <f>HLOOKUP(DJ$7+0.5,$I$66:$DJ$120,ROWS($A$10:$A20)+2,FALSE)</f>
        <v>4641</v>
      </c>
      <c r="DK20" s="38" t="s">
        <v>17</v>
      </c>
    </row>
    <row r="21" spans="2:115" x14ac:dyDescent="0.25">
      <c r="B21" s="38" t="s">
        <v>18</v>
      </c>
      <c r="C21" s="16">
        <v>9796547</v>
      </c>
      <c r="D21" s="17">
        <v>5863</v>
      </c>
      <c r="E21" s="16">
        <v>8231384</v>
      </c>
      <c r="F21" s="17">
        <v>34188</v>
      </c>
      <c r="G21" s="16">
        <v>1236302</v>
      </c>
      <c r="H21" s="17">
        <v>31155</v>
      </c>
      <c r="I21" s="36">
        <f>HLOOKUP(I$7,$I$66:$DJ$120,ROWS($A$10:$A21)+2,FALSE)</f>
        <v>277466</v>
      </c>
      <c r="J21" s="25">
        <f>HLOOKUP(J$7,$I$66:$DJ$120,ROWS($A$10:$A21)+2,FALSE)</f>
        <v>13864</v>
      </c>
      <c r="K21" s="25">
        <f>HLOOKUP(K$7,$I$66:$DJ$120,ROWS($A$10:$A21)+2,FALSE)</f>
        <v>2654</v>
      </c>
      <c r="L21" s="25">
        <f>HLOOKUP(L$7,$I$66:$DJ$120,ROWS($A$10:$A21)+2,FALSE)</f>
        <v>6657</v>
      </c>
      <c r="M21" s="25">
        <f>HLOOKUP(M$7,$I$66:$DJ$120,ROWS($A$10:$A21)+2,FALSE)</f>
        <v>1041</v>
      </c>
      <c r="N21" s="25">
        <f>HLOOKUP(N$7,$I$66:$DJ$120,ROWS($A$10:$A21)+2,FALSE)</f>
        <v>14174</v>
      </c>
      <c r="O21" s="25">
        <f>HLOOKUP(O$7,$I$66:$DJ$120,ROWS($A$10:$A21)+2,FALSE)</f>
        <v>4710</v>
      </c>
      <c r="P21" s="25">
        <f>HLOOKUP(P$7,$I$66:$DJ$120,ROWS($A$10:$A21)+2,FALSE)</f>
        <v>1829</v>
      </c>
      <c r="Q21" s="25">
        <f>HLOOKUP(Q$7,$I$66:$DJ$120,ROWS($A$10:$A21)+2,FALSE)</f>
        <v>226</v>
      </c>
      <c r="R21" s="25">
        <f>HLOOKUP(R$7,$I$66:$DJ$120,ROWS($A$10:$A21)+2,FALSE)</f>
        <v>1352</v>
      </c>
      <c r="S21" s="25">
        <f>HLOOKUP(S$7,$I$66:$DJ$120,ROWS($A$10:$A21)+2,FALSE)</f>
        <v>42870</v>
      </c>
      <c r="T21" s="25" t="str">
        <f>HLOOKUP(T$7,$I$66:$DJ$120,ROWS($A$10:$A21)+2,FALSE)</f>
        <v>N/A</v>
      </c>
      <c r="U21" s="25">
        <f>HLOOKUP(U$7,$I$66:$DJ$120,ROWS($A$10:$A21)+2,FALSE)</f>
        <v>1409</v>
      </c>
      <c r="V21" s="25">
        <f>HLOOKUP(V$7,$I$66:$DJ$120,ROWS($A$10:$A21)+2,FALSE)</f>
        <v>936</v>
      </c>
      <c r="W21" s="25">
        <f>HLOOKUP(W$7,$I$66:$DJ$120,ROWS($A$10:$A21)+2,FALSE)</f>
        <v>7143</v>
      </c>
      <c r="X21" s="25">
        <f>HLOOKUP(X$7,$I$66:$DJ$120,ROWS($A$10:$A21)+2,FALSE)</f>
        <v>5972</v>
      </c>
      <c r="Y21" s="25">
        <f>HLOOKUP(Y$7,$I$66:$DJ$120,ROWS($A$10:$A21)+2,FALSE)</f>
        <v>1687</v>
      </c>
      <c r="Z21" s="25">
        <f>HLOOKUP(Z$7,$I$66:$DJ$120,ROWS($A$10:$A21)+2,FALSE)</f>
        <v>1497</v>
      </c>
      <c r="AA21" s="25">
        <f>HLOOKUP(AA$7,$I$66:$DJ$120,ROWS($A$10:$A21)+2,FALSE)</f>
        <v>6172</v>
      </c>
      <c r="AB21" s="25">
        <f>HLOOKUP(AB$7,$I$66:$DJ$120,ROWS($A$10:$A21)+2,FALSE)</f>
        <v>4100</v>
      </c>
      <c r="AC21" s="25">
        <f>HLOOKUP(AC$7,$I$66:$DJ$120,ROWS($A$10:$A21)+2,FALSE)</f>
        <v>222</v>
      </c>
      <c r="AD21" s="25">
        <f>HLOOKUP(AD$7,$I$66:$DJ$120,ROWS($A$10:$A21)+2,FALSE)</f>
        <v>3619</v>
      </c>
      <c r="AE21" s="25">
        <f>HLOOKUP(AE$7,$I$66:$DJ$120,ROWS($A$10:$A21)+2,FALSE)</f>
        <v>4153</v>
      </c>
      <c r="AF21" s="25">
        <f>HLOOKUP(AF$7,$I$66:$DJ$120,ROWS($A$10:$A21)+2,FALSE)</f>
        <v>9949</v>
      </c>
      <c r="AG21" s="25">
        <f>HLOOKUP(AG$7,$I$66:$DJ$120,ROWS($A$10:$A21)+2,FALSE)</f>
        <v>2237</v>
      </c>
      <c r="AH21" s="25">
        <f>HLOOKUP(AH$7,$I$66:$DJ$120,ROWS($A$10:$A21)+2,FALSE)</f>
        <v>3280</v>
      </c>
      <c r="AI21" s="25">
        <f>HLOOKUP(AI$7,$I$66:$DJ$120,ROWS($A$10:$A21)+2,FALSE)</f>
        <v>3377</v>
      </c>
      <c r="AJ21" s="25">
        <f>HLOOKUP(AJ$7,$I$66:$DJ$120,ROWS($A$10:$A21)+2,FALSE)</f>
        <v>251</v>
      </c>
      <c r="AK21" s="25">
        <f>HLOOKUP(AK$7,$I$66:$DJ$120,ROWS($A$10:$A21)+2,FALSE)</f>
        <v>1283</v>
      </c>
      <c r="AL21" s="25">
        <f>HLOOKUP(AL$7,$I$66:$DJ$120,ROWS($A$10:$A21)+2,FALSE)</f>
        <v>3783</v>
      </c>
      <c r="AM21" s="25">
        <f>HLOOKUP(AM$7,$I$66:$DJ$120,ROWS($A$10:$A21)+2,FALSE)</f>
        <v>15</v>
      </c>
      <c r="AN21" s="25">
        <f>HLOOKUP(AN$7,$I$66:$DJ$120,ROWS($A$10:$A21)+2,FALSE)</f>
        <v>4920</v>
      </c>
      <c r="AO21" s="25">
        <f>HLOOKUP(AO$7,$I$66:$DJ$120,ROWS($A$10:$A21)+2,FALSE)</f>
        <v>915</v>
      </c>
      <c r="AP21" s="25">
        <f>HLOOKUP(AP$7,$I$66:$DJ$120,ROWS($A$10:$A21)+2,FALSE)</f>
        <v>13957</v>
      </c>
      <c r="AQ21" s="25">
        <f>HLOOKUP(AQ$7,$I$66:$DJ$120,ROWS($A$10:$A21)+2,FALSE)</f>
        <v>16009</v>
      </c>
      <c r="AR21" s="25">
        <f>HLOOKUP(AR$7,$I$66:$DJ$120,ROWS($A$10:$A21)+2,FALSE)</f>
        <v>207</v>
      </c>
      <c r="AS21" s="25">
        <f>HLOOKUP(AS$7,$I$66:$DJ$120,ROWS($A$10:$A21)+2,FALSE)</f>
        <v>7501</v>
      </c>
      <c r="AT21" s="25">
        <f>HLOOKUP(AT$7,$I$66:$DJ$120,ROWS($A$10:$A21)+2,FALSE)</f>
        <v>3299</v>
      </c>
      <c r="AU21" s="25">
        <f>HLOOKUP(AU$7,$I$66:$DJ$120,ROWS($A$10:$A21)+2,FALSE)</f>
        <v>453</v>
      </c>
      <c r="AV21" s="25">
        <f>HLOOKUP(AV$7,$I$66:$DJ$120,ROWS($A$10:$A21)+2,FALSE)</f>
        <v>9076</v>
      </c>
      <c r="AW21" s="25">
        <f>HLOOKUP(AW$7,$I$66:$DJ$120,ROWS($A$10:$A21)+2,FALSE)</f>
        <v>440</v>
      </c>
      <c r="AX21" s="25">
        <f>HLOOKUP(AX$7,$I$66:$DJ$120,ROWS($A$10:$A21)+2,FALSE)</f>
        <v>18611</v>
      </c>
      <c r="AY21" s="25">
        <f>HLOOKUP(AY$7,$I$66:$DJ$120,ROWS($A$10:$A21)+2,FALSE)</f>
        <v>257</v>
      </c>
      <c r="AZ21" s="25">
        <f>HLOOKUP(AZ$7,$I$66:$DJ$120,ROWS($A$10:$A21)+2,FALSE)</f>
        <v>17606</v>
      </c>
      <c r="BA21" s="25">
        <f>HLOOKUP(BA$7,$I$66:$DJ$120,ROWS($A$10:$A21)+2,FALSE)</f>
        <v>16198</v>
      </c>
      <c r="BB21" s="25">
        <f>HLOOKUP(BB$7,$I$66:$DJ$120,ROWS($A$10:$A21)+2,FALSE)</f>
        <v>20</v>
      </c>
      <c r="BC21" s="25">
        <f>HLOOKUP(BC$7,$I$66:$DJ$120,ROWS($A$10:$A21)+2,FALSE)</f>
        <v>84</v>
      </c>
      <c r="BD21" s="25">
        <f>HLOOKUP(BD$7,$I$66:$DJ$120,ROWS($A$10:$A21)+2,FALSE)</f>
        <v>10702</v>
      </c>
      <c r="BE21" s="25">
        <f>HLOOKUP(BE$7,$I$66:$DJ$120,ROWS($A$10:$A21)+2,FALSE)</f>
        <v>1965</v>
      </c>
      <c r="BF21" s="25">
        <f>HLOOKUP(BF$7,$I$66:$DJ$120,ROWS($A$10:$A21)+2,FALSE)</f>
        <v>1237</v>
      </c>
      <c r="BG21" s="25">
        <f>HLOOKUP(BG$7,$I$66:$DJ$120,ROWS($A$10:$A21)+2,FALSE)</f>
        <v>3441</v>
      </c>
      <c r="BH21" s="25">
        <f>HLOOKUP(BH$7,$I$66:$DJ$120,ROWS($A$10:$A21)+2,FALSE)</f>
        <v>106</v>
      </c>
      <c r="BI21" s="25">
        <f>HLOOKUP(BI$7,$I$66:$DJ$120,ROWS($A$10:$A21)+2,FALSE)</f>
        <v>1730</v>
      </c>
      <c r="BJ21" s="34">
        <f>HLOOKUP(BJ$7+0.5,$I$66:$DJ$120,ROWS($A$10:$A21)+2,FALSE)</f>
        <v>14075</v>
      </c>
      <c r="BK21" s="34">
        <f>HLOOKUP(BK$7+0.5,$I$66:$DJ$120,ROWS($A$10:$A21)+2,FALSE)</f>
        <v>2903</v>
      </c>
      <c r="BL21" s="34">
        <f>HLOOKUP(BL$7+0.5,$I$66:$DJ$120,ROWS($A$10:$A21)+2,FALSE)</f>
        <v>1444</v>
      </c>
      <c r="BM21" s="34">
        <f>HLOOKUP(BM$7+0.5,$I$66:$DJ$120,ROWS($A$10:$A21)+2,FALSE)</f>
        <v>2675</v>
      </c>
      <c r="BN21" s="34">
        <f>HLOOKUP(BN$7+0.5,$I$66:$DJ$120,ROWS($A$10:$A21)+2,FALSE)</f>
        <v>519</v>
      </c>
      <c r="BO21" s="34">
        <f>HLOOKUP(BO$7+0.5,$I$66:$DJ$120,ROWS($A$10:$A21)+2,FALSE)</f>
        <v>3182</v>
      </c>
      <c r="BP21" s="34">
        <f>HLOOKUP(BP$7+0.5,$I$66:$DJ$120,ROWS($A$10:$A21)+2,FALSE)</f>
        <v>2093</v>
      </c>
      <c r="BQ21" s="34">
        <f>HLOOKUP(BQ$7+0.5,$I$66:$DJ$120,ROWS($A$10:$A21)+2,FALSE)</f>
        <v>824</v>
      </c>
      <c r="BR21" s="34">
        <f>HLOOKUP(BR$7+0.5,$I$66:$DJ$120,ROWS($A$10:$A21)+2,FALSE)</f>
        <v>246</v>
      </c>
      <c r="BS21" s="34">
        <f>HLOOKUP(BS$7+0.5,$I$66:$DJ$120,ROWS($A$10:$A21)+2,FALSE)</f>
        <v>994</v>
      </c>
      <c r="BT21" s="34">
        <f>HLOOKUP(BT$7+0.5,$I$66:$DJ$120,ROWS($A$10:$A21)+2,FALSE)</f>
        <v>5472</v>
      </c>
      <c r="BU21" s="34" t="str">
        <f>HLOOKUP(BU$7+0.5,$I$66:$DJ$120,ROWS($A$10:$A21)+2,FALSE)</f>
        <v>N/A</v>
      </c>
      <c r="BV21" s="34">
        <f>HLOOKUP(BV$7+0.5,$I$66:$DJ$120,ROWS($A$10:$A21)+2,FALSE)</f>
        <v>831</v>
      </c>
      <c r="BW21" s="34">
        <f>HLOOKUP(BW$7+0.5,$I$66:$DJ$120,ROWS($A$10:$A21)+2,FALSE)</f>
        <v>797</v>
      </c>
      <c r="BX21" s="34">
        <f>HLOOKUP(BX$7+0.5,$I$66:$DJ$120,ROWS($A$10:$A21)+2,FALSE)</f>
        <v>1833</v>
      </c>
      <c r="BY21" s="34">
        <f>HLOOKUP(BY$7+0.5,$I$66:$DJ$120,ROWS($A$10:$A21)+2,FALSE)</f>
        <v>2678</v>
      </c>
      <c r="BZ21" s="34">
        <f>HLOOKUP(BZ$7+0.5,$I$66:$DJ$120,ROWS($A$10:$A21)+2,FALSE)</f>
        <v>1036</v>
      </c>
      <c r="CA21" s="34">
        <f>HLOOKUP(CA$7+0.5,$I$66:$DJ$120,ROWS($A$10:$A21)+2,FALSE)</f>
        <v>707</v>
      </c>
      <c r="CB21" s="34">
        <f>HLOOKUP(CB$7+0.5,$I$66:$DJ$120,ROWS($A$10:$A21)+2,FALSE)</f>
        <v>1972</v>
      </c>
      <c r="CC21" s="34">
        <f>HLOOKUP(CC$7+0.5,$I$66:$DJ$120,ROWS($A$10:$A21)+2,FALSE)</f>
        <v>1490</v>
      </c>
      <c r="CD21" s="34">
        <f>HLOOKUP(CD$7+0.5,$I$66:$DJ$120,ROWS($A$10:$A21)+2,FALSE)</f>
        <v>178</v>
      </c>
      <c r="CE21" s="34">
        <f>HLOOKUP(CE$7+0.5,$I$66:$DJ$120,ROWS($A$10:$A21)+2,FALSE)</f>
        <v>1621</v>
      </c>
      <c r="CF21" s="34">
        <f>HLOOKUP(CF$7+0.5,$I$66:$DJ$120,ROWS($A$10:$A21)+2,FALSE)</f>
        <v>1720</v>
      </c>
      <c r="CG21" s="34">
        <f>HLOOKUP(CG$7+0.5,$I$66:$DJ$120,ROWS($A$10:$A21)+2,FALSE)</f>
        <v>3100</v>
      </c>
      <c r="CH21" s="34">
        <f>HLOOKUP(CH$7+0.5,$I$66:$DJ$120,ROWS($A$10:$A21)+2,FALSE)</f>
        <v>2164</v>
      </c>
      <c r="CI21" s="34">
        <f>HLOOKUP(CI$7+0.5,$I$66:$DJ$120,ROWS($A$10:$A21)+2,FALSE)</f>
        <v>1372</v>
      </c>
      <c r="CJ21" s="34">
        <f>HLOOKUP(CJ$7+0.5,$I$66:$DJ$120,ROWS($A$10:$A21)+2,FALSE)</f>
        <v>1479</v>
      </c>
      <c r="CK21" s="34">
        <f>HLOOKUP(CK$7+0.5,$I$66:$DJ$120,ROWS($A$10:$A21)+2,FALSE)</f>
        <v>224</v>
      </c>
      <c r="CL21" s="34">
        <f>HLOOKUP(CL$7+0.5,$I$66:$DJ$120,ROWS($A$10:$A21)+2,FALSE)</f>
        <v>1001</v>
      </c>
      <c r="CM21" s="34">
        <f>HLOOKUP(CM$7+0.5,$I$66:$DJ$120,ROWS($A$10:$A21)+2,FALSE)</f>
        <v>2622</v>
      </c>
      <c r="CN21" s="34">
        <f>HLOOKUP(CN$7+0.5,$I$66:$DJ$120,ROWS($A$10:$A21)+2,FALSE)</f>
        <v>27</v>
      </c>
      <c r="CO21" s="34">
        <f>HLOOKUP(CO$7+0.5,$I$66:$DJ$120,ROWS($A$10:$A21)+2,FALSE)</f>
        <v>1544</v>
      </c>
      <c r="CP21" s="34">
        <f>HLOOKUP(CP$7+0.5,$I$66:$DJ$120,ROWS($A$10:$A21)+2,FALSE)</f>
        <v>512</v>
      </c>
      <c r="CQ21" s="34">
        <f>HLOOKUP(CQ$7+0.5,$I$66:$DJ$120,ROWS($A$10:$A21)+2,FALSE)</f>
        <v>3960</v>
      </c>
      <c r="CR21" s="34">
        <f>HLOOKUP(CR$7+0.5,$I$66:$DJ$120,ROWS($A$10:$A21)+2,FALSE)</f>
        <v>2963</v>
      </c>
      <c r="CS21" s="34">
        <f>HLOOKUP(CS$7+0.5,$I$66:$DJ$120,ROWS($A$10:$A21)+2,FALSE)</f>
        <v>250</v>
      </c>
      <c r="CT21" s="34">
        <f>HLOOKUP(CT$7+0.5,$I$66:$DJ$120,ROWS($A$10:$A21)+2,FALSE)</f>
        <v>2501</v>
      </c>
      <c r="CU21" s="34">
        <f>HLOOKUP(CU$7+0.5,$I$66:$DJ$120,ROWS($A$10:$A21)+2,FALSE)</f>
        <v>1818</v>
      </c>
      <c r="CV21" s="34">
        <f>HLOOKUP(CV$7+0.5,$I$66:$DJ$120,ROWS($A$10:$A21)+2,FALSE)</f>
        <v>472</v>
      </c>
      <c r="CW21" s="34">
        <f>HLOOKUP(CW$7+0.5,$I$66:$DJ$120,ROWS($A$10:$A21)+2,FALSE)</f>
        <v>2622</v>
      </c>
      <c r="CX21" s="34">
        <f>HLOOKUP(CX$7+0.5,$I$66:$DJ$120,ROWS($A$10:$A21)+2,FALSE)</f>
        <v>620</v>
      </c>
      <c r="CY21" s="34">
        <f>HLOOKUP(CY$7+0.5,$I$66:$DJ$120,ROWS($A$10:$A21)+2,FALSE)</f>
        <v>3871</v>
      </c>
      <c r="CZ21" s="34">
        <f>HLOOKUP(CZ$7+0.5,$I$66:$DJ$120,ROWS($A$10:$A21)+2,FALSE)</f>
        <v>291</v>
      </c>
      <c r="DA21" s="34">
        <f>HLOOKUP(DA$7+0.5,$I$66:$DJ$120,ROWS($A$10:$A21)+2,FALSE)</f>
        <v>4620</v>
      </c>
      <c r="DB21" s="34">
        <f>HLOOKUP(DB$7+0.5,$I$66:$DJ$120,ROWS($A$10:$A21)+2,FALSE)</f>
        <v>3367</v>
      </c>
      <c r="DC21" s="34">
        <f>HLOOKUP(DC$7+0.5,$I$66:$DJ$120,ROWS($A$10:$A21)+2,FALSE)</f>
        <v>35</v>
      </c>
      <c r="DD21" s="34">
        <f>HLOOKUP(DD$7+0.5,$I$66:$DJ$120,ROWS($A$10:$A21)+2,FALSE)</f>
        <v>142</v>
      </c>
      <c r="DE21" s="34">
        <f>HLOOKUP(DE$7+0.5,$I$66:$DJ$120,ROWS($A$10:$A21)+2,FALSE)</f>
        <v>2094</v>
      </c>
      <c r="DF21" s="34">
        <f>HLOOKUP(DF$7+0.5,$I$66:$DJ$120,ROWS($A$10:$A21)+2,FALSE)</f>
        <v>826</v>
      </c>
      <c r="DG21" s="34">
        <f>HLOOKUP(DG$7+0.5,$I$66:$DJ$120,ROWS($A$10:$A21)+2,FALSE)</f>
        <v>625</v>
      </c>
      <c r="DH21" s="34">
        <f>HLOOKUP(DH$7+0.5,$I$66:$DJ$120,ROWS($A$10:$A21)+2,FALSE)</f>
        <v>1725</v>
      </c>
      <c r="DI21" s="34">
        <f>HLOOKUP(DI$7+0.5,$I$66:$DJ$120,ROWS($A$10:$A21)+2,FALSE)</f>
        <v>154</v>
      </c>
      <c r="DJ21" s="34">
        <f>HLOOKUP(DJ$7+0.5,$I$66:$DJ$120,ROWS($A$10:$A21)+2,FALSE)</f>
        <v>1190</v>
      </c>
      <c r="DK21" s="38" t="s">
        <v>18</v>
      </c>
    </row>
    <row r="22" spans="2:115" x14ac:dyDescent="0.25">
      <c r="B22" s="38" t="s">
        <v>19</v>
      </c>
      <c r="C22" s="16">
        <v>1374852</v>
      </c>
      <c r="D22" s="17">
        <v>1662</v>
      </c>
      <c r="E22" s="16">
        <v>1164145</v>
      </c>
      <c r="F22" s="17">
        <v>10466</v>
      </c>
      <c r="G22" s="16">
        <v>134827</v>
      </c>
      <c r="H22" s="17">
        <v>9196</v>
      </c>
      <c r="I22" s="36">
        <f>HLOOKUP(I$7,$I$66:$DJ$120,ROWS($A$10:$A22)+2,FALSE)</f>
        <v>55145</v>
      </c>
      <c r="J22" s="25">
        <f>HLOOKUP(J$7,$I$66:$DJ$120,ROWS($A$10:$A22)+2,FALSE)</f>
        <v>608</v>
      </c>
      <c r="K22" s="25">
        <f>HLOOKUP(K$7,$I$66:$DJ$120,ROWS($A$10:$A22)+2,FALSE)</f>
        <v>1417</v>
      </c>
      <c r="L22" s="25">
        <f>HLOOKUP(L$7,$I$66:$DJ$120,ROWS($A$10:$A22)+2,FALSE)</f>
        <v>1865</v>
      </c>
      <c r="M22" s="25">
        <f>HLOOKUP(M$7,$I$66:$DJ$120,ROWS($A$10:$A22)+2,FALSE)</f>
        <v>24</v>
      </c>
      <c r="N22" s="25">
        <f>HLOOKUP(N$7,$I$66:$DJ$120,ROWS($A$10:$A22)+2,FALSE)</f>
        <v>9756</v>
      </c>
      <c r="O22" s="25">
        <f>HLOOKUP(O$7,$I$66:$DJ$120,ROWS($A$10:$A22)+2,FALSE)</f>
        <v>1216</v>
      </c>
      <c r="P22" s="25">
        <f>HLOOKUP(P$7,$I$66:$DJ$120,ROWS($A$10:$A22)+2,FALSE)</f>
        <v>191</v>
      </c>
      <c r="Q22" s="25">
        <f>HLOOKUP(Q$7,$I$66:$DJ$120,ROWS($A$10:$A22)+2,FALSE)</f>
        <v>278</v>
      </c>
      <c r="R22" s="25">
        <f>HLOOKUP(R$7,$I$66:$DJ$120,ROWS($A$10:$A22)+2,FALSE)</f>
        <v>230</v>
      </c>
      <c r="S22" s="25">
        <f>HLOOKUP(S$7,$I$66:$DJ$120,ROWS($A$10:$A22)+2,FALSE)</f>
        <v>2780</v>
      </c>
      <c r="T22" s="25">
        <f>HLOOKUP(T$7,$I$66:$DJ$120,ROWS($A$10:$A22)+2,FALSE)</f>
        <v>1448</v>
      </c>
      <c r="U22" s="25" t="str">
        <f>HLOOKUP(U$7,$I$66:$DJ$120,ROWS($A$10:$A22)+2,FALSE)</f>
        <v>N/A</v>
      </c>
      <c r="V22" s="25">
        <f>HLOOKUP(V$7,$I$66:$DJ$120,ROWS($A$10:$A22)+2,FALSE)</f>
        <v>404</v>
      </c>
      <c r="W22" s="25">
        <f>HLOOKUP(W$7,$I$66:$DJ$120,ROWS($A$10:$A22)+2,FALSE)</f>
        <v>318</v>
      </c>
      <c r="X22" s="25">
        <f>HLOOKUP(X$7,$I$66:$DJ$120,ROWS($A$10:$A22)+2,FALSE)</f>
        <v>292</v>
      </c>
      <c r="Y22" s="25">
        <f>HLOOKUP(Y$7,$I$66:$DJ$120,ROWS($A$10:$A22)+2,FALSE)</f>
        <v>84</v>
      </c>
      <c r="Z22" s="25">
        <f>HLOOKUP(Z$7,$I$66:$DJ$120,ROWS($A$10:$A22)+2,FALSE)</f>
        <v>1135</v>
      </c>
      <c r="AA22" s="25">
        <f>HLOOKUP(AA$7,$I$66:$DJ$120,ROWS($A$10:$A22)+2,FALSE)</f>
        <v>485</v>
      </c>
      <c r="AB22" s="25">
        <f>HLOOKUP(AB$7,$I$66:$DJ$120,ROWS($A$10:$A22)+2,FALSE)</f>
        <v>207</v>
      </c>
      <c r="AC22" s="25">
        <f>HLOOKUP(AC$7,$I$66:$DJ$120,ROWS($A$10:$A22)+2,FALSE)</f>
        <v>91</v>
      </c>
      <c r="AD22" s="25">
        <f>HLOOKUP(AD$7,$I$66:$DJ$120,ROWS($A$10:$A22)+2,FALSE)</f>
        <v>2491</v>
      </c>
      <c r="AE22" s="25">
        <f>HLOOKUP(AE$7,$I$66:$DJ$120,ROWS($A$10:$A22)+2,FALSE)</f>
        <v>1266</v>
      </c>
      <c r="AF22" s="25">
        <f>HLOOKUP(AF$7,$I$66:$DJ$120,ROWS($A$10:$A22)+2,FALSE)</f>
        <v>321</v>
      </c>
      <c r="AG22" s="25">
        <f>HLOOKUP(AG$7,$I$66:$DJ$120,ROWS($A$10:$A22)+2,FALSE)</f>
        <v>192</v>
      </c>
      <c r="AH22" s="25">
        <f>HLOOKUP(AH$7,$I$66:$DJ$120,ROWS($A$10:$A22)+2,FALSE)</f>
        <v>44</v>
      </c>
      <c r="AI22" s="25">
        <f>HLOOKUP(AI$7,$I$66:$DJ$120,ROWS($A$10:$A22)+2,FALSE)</f>
        <v>944</v>
      </c>
      <c r="AJ22" s="25">
        <f>HLOOKUP(AJ$7,$I$66:$DJ$120,ROWS($A$10:$A22)+2,FALSE)</f>
        <v>131</v>
      </c>
      <c r="AK22" s="25">
        <f>HLOOKUP(AK$7,$I$66:$DJ$120,ROWS($A$10:$A22)+2,FALSE)</f>
        <v>75</v>
      </c>
      <c r="AL22" s="25">
        <f>HLOOKUP(AL$7,$I$66:$DJ$120,ROWS($A$10:$A22)+2,FALSE)</f>
        <v>760</v>
      </c>
      <c r="AM22" s="25">
        <f>HLOOKUP(AM$7,$I$66:$DJ$120,ROWS($A$10:$A22)+2,FALSE)</f>
        <v>85</v>
      </c>
      <c r="AN22" s="25">
        <f>HLOOKUP(AN$7,$I$66:$DJ$120,ROWS($A$10:$A22)+2,FALSE)</f>
        <v>410</v>
      </c>
      <c r="AO22" s="25">
        <f>HLOOKUP(AO$7,$I$66:$DJ$120,ROWS($A$10:$A22)+2,FALSE)</f>
        <v>284</v>
      </c>
      <c r="AP22" s="25">
        <f>HLOOKUP(AP$7,$I$66:$DJ$120,ROWS($A$10:$A22)+2,FALSE)</f>
        <v>2382</v>
      </c>
      <c r="AQ22" s="25">
        <f>HLOOKUP(AQ$7,$I$66:$DJ$120,ROWS($A$10:$A22)+2,FALSE)</f>
        <v>2241</v>
      </c>
      <c r="AR22" s="25">
        <f>HLOOKUP(AR$7,$I$66:$DJ$120,ROWS($A$10:$A22)+2,FALSE)</f>
        <v>0</v>
      </c>
      <c r="AS22" s="25">
        <f>HLOOKUP(AS$7,$I$66:$DJ$120,ROWS($A$10:$A22)+2,FALSE)</f>
        <v>884</v>
      </c>
      <c r="AT22" s="25">
        <f>HLOOKUP(AT$7,$I$66:$DJ$120,ROWS($A$10:$A22)+2,FALSE)</f>
        <v>1095</v>
      </c>
      <c r="AU22" s="25">
        <f>HLOOKUP(AU$7,$I$66:$DJ$120,ROWS($A$10:$A22)+2,FALSE)</f>
        <v>1763</v>
      </c>
      <c r="AV22" s="25">
        <f>HLOOKUP(AV$7,$I$66:$DJ$120,ROWS($A$10:$A22)+2,FALSE)</f>
        <v>1087</v>
      </c>
      <c r="AW22" s="25">
        <f>HLOOKUP(AW$7,$I$66:$DJ$120,ROWS($A$10:$A22)+2,FALSE)</f>
        <v>106</v>
      </c>
      <c r="AX22" s="25">
        <f>HLOOKUP(AX$7,$I$66:$DJ$120,ROWS($A$10:$A22)+2,FALSE)</f>
        <v>644</v>
      </c>
      <c r="AY22" s="25">
        <f>HLOOKUP(AY$7,$I$66:$DJ$120,ROWS($A$10:$A22)+2,FALSE)</f>
        <v>459</v>
      </c>
      <c r="AZ22" s="25">
        <f>HLOOKUP(AZ$7,$I$66:$DJ$120,ROWS($A$10:$A22)+2,FALSE)</f>
        <v>1314</v>
      </c>
      <c r="BA22" s="25">
        <f>HLOOKUP(BA$7,$I$66:$DJ$120,ROWS($A$10:$A22)+2,FALSE)</f>
        <v>3300</v>
      </c>
      <c r="BB22" s="25">
        <f>HLOOKUP(BB$7,$I$66:$DJ$120,ROWS($A$10:$A22)+2,FALSE)</f>
        <v>2183</v>
      </c>
      <c r="BC22" s="25">
        <f>HLOOKUP(BC$7,$I$66:$DJ$120,ROWS($A$10:$A22)+2,FALSE)</f>
        <v>0</v>
      </c>
      <c r="BD22" s="25">
        <f>HLOOKUP(BD$7,$I$66:$DJ$120,ROWS($A$10:$A22)+2,FALSE)</f>
        <v>1393</v>
      </c>
      <c r="BE22" s="25">
        <f>HLOOKUP(BE$7,$I$66:$DJ$120,ROWS($A$10:$A22)+2,FALSE)</f>
        <v>5920</v>
      </c>
      <c r="BF22" s="25">
        <f>HLOOKUP(BF$7,$I$66:$DJ$120,ROWS($A$10:$A22)+2,FALSE)</f>
        <v>197</v>
      </c>
      <c r="BG22" s="25">
        <f>HLOOKUP(BG$7,$I$66:$DJ$120,ROWS($A$10:$A22)+2,FALSE)</f>
        <v>295</v>
      </c>
      <c r="BH22" s="25">
        <f>HLOOKUP(BH$7,$I$66:$DJ$120,ROWS($A$10:$A22)+2,FALSE)</f>
        <v>50</v>
      </c>
      <c r="BI22" s="25">
        <f>HLOOKUP(BI$7,$I$66:$DJ$120,ROWS($A$10:$A22)+2,FALSE)</f>
        <v>336</v>
      </c>
      <c r="BJ22" s="34">
        <f>HLOOKUP(BJ$7+0.5,$I$66:$DJ$120,ROWS($A$10:$A22)+2,FALSE)</f>
        <v>5749</v>
      </c>
      <c r="BK22" s="34">
        <f>HLOOKUP(BK$7+0.5,$I$66:$DJ$120,ROWS($A$10:$A22)+2,FALSE)</f>
        <v>479</v>
      </c>
      <c r="BL22" s="34">
        <f>HLOOKUP(BL$7+0.5,$I$66:$DJ$120,ROWS($A$10:$A22)+2,FALSE)</f>
        <v>869</v>
      </c>
      <c r="BM22" s="34">
        <f>HLOOKUP(BM$7+0.5,$I$66:$DJ$120,ROWS($A$10:$A22)+2,FALSE)</f>
        <v>695</v>
      </c>
      <c r="BN22" s="34">
        <f>HLOOKUP(BN$7+0.5,$I$66:$DJ$120,ROWS($A$10:$A22)+2,FALSE)</f>
        <v>54</v>
      </c>
      <c r="BO22" s="34">
        <f>HLOOKUP(BO$7+0.5,$I$66:$DJ$120,ROWS($A$10:$A22)+2,FALSE)</f>
        <v>1508</v>
      </c>
      <c r="BP22" s="34">
        <f>HLOOKUP(BP$7+0.5,$I$66:$DJ$120,ROWS($A$10:$A22)+2,FALSE)</f>
        <v>574</v>
      </c>
      <c r="BQ22" s="34">
        <f>HLOOKUP(BQ$7+0.5,$I$66:$DJ$120,ROWS($A$10:$A22)+2,FALSE)</f>
        <v>222</v>
      </c>
      <c r="BR22" s="34">
        <f>HLOOKUP(BR$7+0.5,$I$66:$DJ$120,ROWS($A$10:$A22)+2,FALSE)</f>
        <v>253</v>
      </c>
      <c r="BS22" s="34">
        <f>HLOOKUP(BS$7+0.5,$I$66:$DJ$120,ROWS($A$10:$A22)+2,FALSE)</f>
        <v>253</v>
      </c>
      <c r="BT22" s="34">
        <f>HLOOKUP(BT$7+0.5,$I$66:$DJ$120,ROWS($A$10:$A22)+2,FALSE)</f>
        <v>1227</v>
      </c>
      <c r="BU22" s="34">
        <f>HLOOKUP(BU$7+0.5,$I$66:$DJ$120,ROWS($A$10:$A22)+2,FALSE)</f>
        <v>639</v>
      </c>
      <c r="BV22" s="34" t="str">
        <f>HLOOKUP(BV$7+0.5,$I$66:$DJ$120,ROWS($A$10:$A22)+2,FALSE)</f>
        <v>N/A</v>
      </c>
      <c r="BW22" s="34">
        <f>HLOOKUP(BW$7+0.5,$I$66:$DJ$120,ROWS($A$10:$A22)+2,FALSE)</f>
        <v>431</v>
      </c>
      <c r="BX22" s="34">
        <f>HLOOKUP(BX$7+0.5,$I$66:$DJ$120,ROWS($A$10:$A22)+2,FALSE)</f>
        <v>194</v>
      </c>
      <c r="BY22" s="34">
        <f>HLOOKUP(BY$7+0.5,$I$66:$DJ$120,ROWS($A$10:$A22)+2,FALSE)</f>
        <v>261</v>
      </c>
      <c r="BZ22" s="34">
        <f>HLOOKUP(BZ$7+0.5,$I$66:$DJ$120,ROWS($A$10:$A22)+2,FALSE)</f>
        <v>98</v>
      </c>
      <c r="CA22" s="34">
        <f>HLOOKUP(CA$7+0.5,$I$66:$DJ$120,ROWS($A$10:$A22)+2,FALSE)</f>
        <v>709</v>
      </c>
      <c r="CB22" s="34">
        <f>HLOOKUP(CB$7+0.5,$I$66:$DJ$120,ROWS($A$10:$A22)+2,FALSE)</f>
        <v>630</v>
      </c>
      <c r="CC22" s="34">
        <f>HLOOKUP(CC$7+0.5,$I$66:$DJ$120,ROWS($A$10:$A22)+2,FALSE)</f>
        <v>183</v>
      </c>
      <c r="CD22" s="34">
        <f>HLOOKUP(CD$7+0.5,$I$66:$DJ$120,ROWS($A$10:$A22)+2,FALSE)</f>
        <v>147</v>
      </c>
      <c r="CE22" s="34">
        <f>HLOOKUP(CE$7+0.5,$I$66:$DJ$120,ROWS($A$10:$A22)+2,FALSE)</f>
        <v>1610</v>
      </c>
      <c r="CF22" s="34">
        <f>HLOOKUP(CF$7+0.5,$I$66:$DJ$120,ROWS($A$10:$A22)+2,FALSE)</f>
        <v>962</v>
      </c>
      <c r="CG22" s="34">
        <f>HLOOKUP(CG$7+0.5,$I$66:$DJ$120,ROWS($A$10:$A22)+2,FALSE)</f>
        <v>189</v>
      </c>
      <c r="CH22" s="34">
        <f>HLOOKUP(CH$7+0.5,$I$66:$DJ$120,ROWS($A$10:$A22)+2,FALSE)</f>
        <v>240</v>
      </c>
      <c r="CI22" s="34">
        <f>HLOOKUP(CI$7+0.5,$I$66:$DJ$120,ROWS($A$10:$A22)+2,FALSE)</f>
        <v>52</v>
      </c>
      <c r="CJ22" s="34">
        <f>HLOOKUP(CJ$7+0.5,$I$66:$DJ$120,ROWS($A$10:$A22)+2,FALSE)</f>
        <v>630</v>
      </c>
      <c r="CK22" s="34">
        <f>HLOOKUP(CK$7+0.5,$I$66:$DJ$120,ROWS($A$10:$A22)+2,FALSE)</f>
        <v>172</v>
      </c>
      <c r="CL22" s="34">
        <f>HLOOKUP(CL$7+0.5,$I$66:$DJ$120,ROWS($A$10:$A22)+2,FALSE)</f>
        <v>125</v>
      </c>
      <c r="CM22" s="34">
        <f>HLOOKUP(CM$7+0.5,$I$66:$DJ$120,ROWS($A$10:$A22)+2,FALSE)</f>
        <v>424</v>
      </c>
      <c r="CN22" s="34">
        <f>HLOOKUP(CN$7+0.5,$I$66:$DJ$120,ROWS($A$10:$A22)+2,FALSE)</f>
        <v>119</v>
      </c>
      <c r="CO22" s="34">
        <f>HLOOKUP(CO$7+0.5,$I$66:$DJ$120,ROWS($A$10:$A22)+2,FALSE)</f>
        <v>435</v>
      </c>
      <c r="CP22" s="34">
        <f>HLOOKUP(CP$7+0.5,$I$66:$DJ$120,ROWS($A$10:$A22)+2,FALSE)</f>
        <v>243</v>
      </c>
      <c r="CQ22" s="34">
        <f>HLOOKUP(CQ$7+0.5,$I$66:$DJ$120,ROWS($A$10:$A22)+2,FALSE)</f>
        <v>1279</v>
      </c>
      <c r="CR22" s="34">
        <f>HLOOKUP(CR$7+0.5,$I$66:$DJ$120,ROWS($A$10:$A22)+2,FALSE)</f>
        <v>1274</v>
      </c>
      <c r="CS22" s="34">
        <f>HLOOKUP(CS$7+0.5,$I$66:$DJ$120,ROWS($A$10:$A22)+2,FALSE)</f>
        <v>177</v>
      </c>
      <c r="CT22" s="34">
        <f>HLOOKUP(CT$7+0.5,$I$66:$DJ$120,ROWS($A$10:$A22)+2,FALSE)</f>
        <v>995</v>
      </c>
      <c r="CU22" s="34">
        <f>HLOOKUP(CU$7+0.5,$I$66:$DJ$120,ROWS($A$10:$A22)+2,FALSE)</f>
        <v>933</v>
      </c>
      <c r="CV22" s="34">
        <f>HLOOKUP(CV$7+0.5,$I$66:$DJ$120,ROWS($A$10:$A22)+2,FALSE)</f>
        <v>764</v>
      </c>
      <c r="CW22" s="34">
        <f>HLOOKUP(CW$7+0.5,$I$66:$DJ$120,ROWS($A$10:$A22)+2,FALSE)</f>
        <v>770</v>
      </c>
      <c r="CX22" s="34">
        <f>HLOOKUP(CX$7+0.5,$I$66:$DJ$120,ROWS($A$10:$A22)+2,FALSE)</f>
        <v>176</v>
      </c>
      <c r="CY22" s="34">
        <f>HLOOKUP(CY$7+0.5,$I$66:$DJ$120,ROWS($A$10:$A22)+2,FALSE)</f>
        <v>460</v>
      </c>
      <c r="CZ22" s="34">
        <f>HLOOKUP(CZ$7+0.5,$I$66:$DJ$120,ROWS($A$10:$A22)+2,FALSE)</f>
        <v>726</v>
      </c>
      <c r="DA22" s="34">
        <f>HLOOKUP(DA$7+0.5,$I$66:$DJ$120,ROWS($A$10:$A22)+2,FALSE)</f>
        <v>675</v>
      </c>
      <c r="DB22" s="34">
        <f>HLOOKUP(DB$7+0.5,$I$66:$DJ$120,ROWS($A$10:$A22)+2,FALSE)</f>
        <v>1887</v>
      </c>
      <c r="DC22" s="34">
        <f>HLOOKUP(DC$7+0.5,$I$66:$DJ$120,ROWS($A$10:$A22)+2,FALSE)</f>
        <v>1283</v>
      </c>
      <c r="DD22" s="34">
        <f>HLOOKUP(DD$7+0.5,$I$66:$DJ$120,ROWS($A$10:$A22)+2,FALSE)</f>
        <v>177</v>
      </c>
      <c r="DE22" s="34">
        <f>HLOOKUP(DE$7+0.5,$I$66:$DJ$120,ROWS($A$10:$A22)+2,FALSE)</f>
        <v>755</v>
      </c>
      <c r="DF22" s="34">
        <f>HLOOKUP(DF$7+0.5,$I$66:$DJ$120,ROWS($A$10:$A22)+2,FALSE)</f>
        <v>1901</v>
      </c>
      <c r="DG22" s="34">
        <f>HLOOKUP(DG$7+0.5,$I$66:$DJ$120,ROWS($A$10:$A22)+2,FALSE)</f>
        <v>330</v>
      </c>
      <c r="DH22" s="34">
        <f>HLOOKUP(DH$7+0.5,$I$66:$DJ$120,ROWS($A$10:$A22)+2,FALSE)</f>
        <v>234</v>
      </c>
      <c r="DI22" s="34">
        <f>HLOOKUP(DI$7+0.5,$I$66:$DJ$120,ROWS($A$10:$A22)+2,FALSE)</f>
        <v>66</v>
      </c>
      <c r="DJ22" s="34">
        <f>HLOOKUP(DJ$7+0.5,$I$66:$DJ$120,ROWS($A$10:$A22)+2,FALSE)</f>
        <v>436</v>
      </c>
      <c r="DK22" s="38" t="s">
        <v>19</v>
      </c>
    </row>
    <row r="23" spans="2:115" x14ac:dyDescent="0.25">
      <c r="B23" s="38" t="s">
        <v>20</v>
      </c>
      <c r="C23" s="16">
        <v>1573036</v>
      </c>
      <c r="D23" s="17">
        <v>2184</v>
      </c>
      <c r="E23" s="16">
        <v>1296975</v>
      </c>
      <c r="F23" s="17">
        <v>12998</v>
      </c>
      <c r="G23" s="16">
        <v>210151</v>
      </c>
      <c r="H23" s="17">
        <v>11483</v>
      </c>
      <c r="I23" s="36">
        <f>HLOOKUP(I$7,$I$66:$DJ$120,ROWS($A$10:$A23)+2,FALSE)</f>
        <v>59283</v>
      </c>
      <c r="J23" s="25">
        <f>HLOOKUP(J$7,$I$66:$DJ$120,ROWS($A$10:$A23)+2,FALSE)</f>
        <v>575</v>
      </c>
      <c r="K23" s="25">
        <f>HLOOKUP(K$7,$I$66:$DJ$120,ROWS($A$10:$A23)+2,FALSE)</f>
        <v>1198</v>
      </c>
      <c r="L23" s="25">
        <f>HLOOKUP(L$7,$I$66:$DJ$120,ROWS($A$10:$A23)+2,FALSE)</f>
        <v>2424</v>
      </c>
      <c r="M23" s="25">
        <f>HLOOKUP(M$7,$I$66:$DJ$120,ROWS($A$10:$A23)+2,FALSE)</f>
        <v>291</v>
      </c>
      <c r="N23" s="25">
        <f>HLOOKUP(N$7,$I$66:$DJ$120,ROWS($A$10:$A23)+2,FALSE)</f>
        <v>10280</v>
      </c>
      <c r="O23" s="25">
        <f>HLOOKUP(O$7,$I$66:$DJ$120,ROWS($A$10:$A23)+2,FALSE)</f>
        <v>1186</v>
      </c>
      <c r="P23" s="25">
        <f>HLOOKUP(P$7,$I$66:$DJ$120,ROWS($A$10:$A23)+2,FALSE)</f>
        <v>44</v>
      </c>
      <c r="Q23" s="25">
        <f>HLOOKUP(Q$7,$I$66:$DJ$120,ROWS($A$10:$A23)+2,FALSE)</f>
        <v>120</v>
      </c>
      <c r="R23" s="25">
        <f>HLOOKUP(R$7,$I$66:$DJ$120,ROWS($A$10:$A23)+2,FALSE)</f>
        <v>116</v>
      </c>
      <c r="S23" s="25">
        <f>HLOOKUP(S$7,$I$66:$DJ$120,ROWS($A$10:$A23)+2,FALSE)</f>
        <v>2014</v>
      </c>
      <c r="T23" s="25">
        <f>HLOOKUP(T$7,$I$66:$DJ$120,ROWS($A$10:$A23)+2,FALSE)</f>
        <v>583</v>
      </c>
      <c r="U23" s="25">
        <f>HLOOKUP(U$7,$I$66:$DJ$120,ROWS($A$10:$A23)+2,FALSE)</f>
        <v>206</v>
      </c>
      <c r="V23" s="25" t="str">
        <f>HLOOKUP(V$7,$I$66:$DJ$120,ROWS($A$10:$A23)+2,FALSE)</f>
        <v>N/A</v>
      </c>
      <c r="W23" s="25">
        <f>HLOOKUP(W$7,$I$66:$DJ$120,ROWS($A$10:$A23)+2,FALSE)</f>
        <v>532</v>
      </c>
      <c r="X23" s="25">
        <f>HLOOKUP(X$7,$I$66:$DJ$120,ROWS($A$10:$A23)+2,FALSE)</f>
        <v>283</v>
      </c>
      <c r="Y23" s="25">
        <f>HLOOKUP(Y$7,$I$66:$DJ$120,ROWS($A$10:$A23)+2,FALSE)</f>
        <v>90</v>
      </c>
      <c r="Z23" s="25">
        <f>HLOOKUP(Z$7,$I$66:$DJ$120,ROWS($A$10:$A23)+2,FALSE)</f>
        <v>63</v>
      </c>
      <c r="AA23" s="25">
        <f>HLOOKUP(AA$7,$I$66:$DJ$120,ROWS($A$10:$A23)+2,FALSE)</f>
        <v>83</v>
      </c>
      <c r="AB23" s="25">
        <f>HLOOKUP(AB$7,$I$66:$DJ$120,ROWS($A$10:$A23)+2,FALSE)</f>
        <v>54</v>
      </c>
      <c r="AC23" s="25">
        <f>HLOOKUP(AC$7,$I$66:$DJ$120,ROWS($A$10:$A23)+2,FALSE)</f>
        <v>0</v>
      </c>
      <c r="AD23" s="25">
        <f>HLOOKUP(AD$7,$I$66:$DJ$120,ROWS($A$10:$A23)+2,FALSE)</f>
        <v>107</v>
      </c>
      <c r="AE23" s="25">
        <f>HLOOKUP(AE$7,$I$66:$DJ$120,ROWS($A$10:$A23)+2,FALSE)</f>
        <v>338</v>
      </c>
      <c r="AF23" s="25">
        <f>HLOOKUP(AF$7,$I$66:$DJ$120,ROWS($A$10:$A23)+2,FALSE)</f>
        <v>683</v>
      </c>
      <c r="AG23" s="25">
        <f>HLOOKUP(AG$7,$I$66:$DJ$120,ROWS($A$10:$A23)+2,FALSE)</f>
        <v>637</v>
      </c>
      <c r="AH23" s="25">
        <f>HLOOKUP(AH$7,$I$66:$DJ$120,ROWS($A$10:$A23)+2,FALSE)</f>
        <v>87</v>
      </c>
      <c r="AI23" s="25">
        <f>HLOOKUP(AI$7,$I$66:$DJ$120,ROWS($A$10:$A23)+2,FALSE)</f>
        <v>214</v>
      </c>
      <c r="AJ23" s="25">
        <f>HLOOKUP(AJ$7,$I$66:$DJ$120,ROWS($A$10:$A23)+2,FALSE)</f>
        <v>3800</v>
      </c>
      <c r="AK23" s="25">
        <f>HLOOKUP(AK$7,$I$66:$DJ$120,ROWS($A$10:$A23)+2,FALSE)</f>
        <v>35</v>
      </c>
      <c r="AL23" s="25">
        <f>HLOOKUP(AL$7,$I$66:$DJ$120,ROWS($A$10:$A23)+2,FALSE)</f>
        <v>2535</v>
      </c>
      <c r="AM23" s="25">
        <f>HLOOKUP(AM$7,$I$66:$DJ$120,ROWS($A$10:$A23)+2,FALSE)</f>
        <v>0</v>
      </c>
      <c r="AN23" s="25">
        <f>HLOOKUP(AN$7,$I$66:$DJ$120,ROWS($A$10:$A23)+2,FALSE)</f>
        <v>214</v>
      </c>
      <c r="AO23" s="25">
        <f>HLOOKUP(AO$7,$I$66:$DJ$120,ROWS($A$10:$A23)+2,FALSE)</f>
        <v>675</v>
      </c>
      <c r="AP23" s="25">
        <f>HLOOKUP(AP$7,$I$66:$DJ$120,ROWS($A$10:$A23)+2,FALSE)</f>
        <v>938</v>
      </c>
      <c r="AQ23" s="25">
        <f>HLOOKUP(AQ$7,$I$66:$DJ$120,ROWS($A$10:$A23)+2,FALSE)</f>
        <v>817</v>
      </c>
      <c r="AR23" s="25">
        <f>HLOOKUP(AR$7,$I$66:$DJ$120,ROWS($A$10:$A23)+2,FALSE)</f>
        <v>0</v>
      </c>
      <c r="AS23" s="25">
        <f>HLOOKUP(AS$7,$I$66:$DJ$120,ROWS($A$10:$A23)+2,FALSE)</f>
        <v>1018</v>
      </c>
      <c r="AT23" s="25">
        <f>HLOOKUP(AT$7,$I$66:$DJ$120,ROWS($A$10:$A23)+2,FALSE)</f>
        <v>93</v>
      </c>
      <c r="AU23" s="25">
        <f>HLOOKUP(AU$7,$I$66:$DJ$120,ROWS($A$10:$A23)+2,FALSE)</f>
        <v>4963</v>
      </c>
      <c r="AV23" s="25">
        <f>HLOOKUP(AV$7,$I$66:$DJ$120,ROWS($A$10:$A23)+2,FALSE)</f>
        <v>169</v>
      </c>
      <c r="AW23" s="25">
        <f>HLOOKUP(AW$7,$I$66:$DJ$120,ROWS($A$10:$A23)+2,FALSE)</f>
        <v>0</v>
      </c>
      <c r="AX23" s="25">
        <f>HLOOKUP(AX$7,$I$66:$DJ$120,ROWS($A$10:$A23)+2,FALSE)</f>
        <v>205</v>
      </c>
      <c r="AY23" s="25">
        <f>HLOOKUP(AY$7,$I$66:$DJ$120,ROWS($A$10:$A23)+2,FALSE)</f>
        <v>118</v>
      </c>
      <c r="AZ23" s="25">
        <f>HLOOKUP(AZ$7,$I$66:$DJ$120,ROWS($A$10:$A23)+2,FALSE)</f>
        <v>1957</v>
      </c>
      <c r="BA23" s="25">
        <f>HLOOKUP(BA$7,$I$66:$DJ$120,ROWS($A$10:$A23)+2,FALSE)</f>
        <v>1352</v>
      </c>
      <c r="BB23" s="25">
        <f>HLOOKUP(BB$7,$I$66:$DJ$120,ROWS($A$10:$A23)+2,FALSE)</f>
        <v>6617</v>
      </c>
      <c r="BC23" s="25">
        <f>HLOOKUP(BC$7,$I$66:$DJ$120,ROWS($A$10:$A23)+2,FALSE)</f>
        <v>0</v>
      </c>
      <c r="BD23" s="25">
        <f>HLOOKUP(BD$7,$I$66:$DJ$120,ROWS($A$10:$A23)+2,FALSE)</f>
        <v>269</v>
      </c>
      <c r="BE23" s="25">
        <f>HLOOKUP(BE$7,$I$66:$DJ$120,ROWS($A$10:$A23)+2,FALSE)</f>
        <v>10398</v>
      </c>
      <c r="BF23" s="25">
        <f>HLOOKUP(BF$7,$I$66:$DJ$120,ROWS($A$10:$A23)+2,FALSE)</f>
        <v>0</v>
      </c>
      <c r="BG23" s="25">
        <f>HLOOKUP(BG$7,$I$66:$DJ$120,ROWS($A$10:$A23)+2,FALSE)</f>
        <v>225</v>
      </c>
      <c r="BH23" s="25">
        <f>HLOOKUP(BH$7,$I$66:$DJ$120,ROWS($A$10:$A23)+2,FALSE)</f>
        <v>677</v>
      </c>
      <c r="BI23" s="25">
        <f>HLOOKUP(BI$7,$I$66:$DJ$120,ROWS($A$10:$A23)+2,FALSE)</f>
        <v>136</v>
      </c>
      <c r="BJ23" s="34">
        <f>HLOOKUP(BJ$7+0.5,$I$66:$DJ$120,ROWS($A$10:$A23)+2,FALSE)</f>
        <v>6040</v>
      </c>
      <c r="BK23" s="34">
        <f>HLOOKUP(BK$7+0.5,$I$66:$DJ$120,ROWS($A$10:$A23)+2,FALSE)</f>
        <v>838</v>
      </c>
      <c r="BL23" s="34">
        <f>HLOOKUP(BL$7+0.5,$I$66:$DJ$120,ROWS($A$10:$A23)+2,FALSE)</f>
        <v>790</v>
      </c>
      <c r="BM23" s="34">
        <f>HLOOKUP(BM$7+0.5,$I$66:$DJ$120,ROWS($A$10:$A23)+2,FALSE)</f>
        <v>1307</v>
      </c>
      <c r="BN23" s="34">
        <f>HLOOKUP(BN$7+0.5,$I$66:$DJ$120,ROWS($A$10:$A23)+2,FALSE)</f>
        <v>268</v>
      </c>
      <c r="BO23" s="34">
        <f>HLOOKUP(BO$7+0.5,$I$66:$DJ$120,ROWS($A$10:$A23)+2,FALSE)</f>
        <v>2708</v>
      </c>
      <c r="BP23" s="34">
        <f>HLOOKUP(BP$7+0.5,$I$66:$DJ$120,ROWS($A$10:$A23)+2,FALSE)</f>
        <v>614</v>
      </c>
      <c r="BQ23" s="34">
        <f>HLOOKUP(BQ$7+0.5,$I$66:$DJ$120,ROWS($A$10:$A23)+2,FALSE)</f>
        <v>81</v>
      </c>
      <c r="BR23" s="34">
        <f>HLOOKUP(BR$7+0.5,$I$66:$DJ$120,ROWS($A$10:$A23)+2,FALSE)</f>
        <v>199</v>
      </c>
      <c r="BS23" s="34">
        <f>HLOOKUP(BS$7+0.5,$I$66:$DJ$120,ROWS($A$10:$A23)+2,FALSE)</f>
        <v>124</v>
      </c>
      <c r="BT23" s="34">
        <f>HLOOKUP(BT$7+0.5,$I$66:$DJ$120,ROWS($A$10:$A23)+2,FALSE)</f>
        <v>1608</v>
      </c>
      <c r="BU23" s="34">
        <f>HLOOKUP(BU$7+0.5,$I$66:$DJ$120,ROWS($A$10:$A23)+2,FALSE)</f>
        <v>848</v>
      </c>
      <c r="BV23" s="34">
        <f>HLOOKUP(BV$7+0.5,$I$66:$DJ$120,ROWS($A$10:$A23)+2,FALSE)</f>
        <v>194</v>
      </c>
      <c r="BW23" s="34" t="str">
        <f>HLOOKUP(BW$7+0.5,$I$66:$DJ$120,ROWS($A$10:$A23)+2,FALSE)</f>
        <v>N/A</v>
      </c>
      <c r="BX23" s="34">
        <f>HLOOKUP(BX$7+0.5,$I$66:$DJ$120,ROWS($A$10:$A23)+2,FALSE)</f>
        <v>469</v>
      </c>
      <c r="BY23" s="34">
        <f>HLOOKUP(BY$7+0.5,$I$66:$DJ$120,ROWS($A$10:$A23)+2,FALSE)</f>
        <v>282</v>
      </c>
      <c r="BZ23" s="34">
        <f>HLOOKUP(BZ$7+0.5,$I$66:$DJ$120,ROWS($A$10:$A23)+2,FALSE)</f>
        <v>170</v>
      </c>
      <c r="CA23" s="34">
        <f>HLOOKUP(CA$7+0.5,$I$66:$DJ$120,ROWS($A$10:$A23)+2,FALSE)</f>
        <v>69</v>
      </c>
      <c r="CB23" s="34">
        <f>HLOOKUP(CB$7+0.5,$I$66:$DJ$120,ROWS($A$10:$A23)+2,FALSE)</f>
        <v>128</v>
      </c>
      <c r="CC23" s="34">
        <f>HLOOKUP(CC$7+0.5,$I$66:$DJ$120,ROWS($A$10:$A23)+2,FALSE)</f>
        <v>92</v>
      </c>
      <c r="CD23" s="34">
        <f>HLOOKUP(CD$7+0.5,$I$66:$DJ$120,ROWS($A$10:$A23)+2,FALSE)</f>
        <v>187</v>
      </c>
      <c r="CE23" s="34">
        <f>HLOOKUP(CE$7+0.5,$I$66:$DJ$120,ROWS($A$10:$A23)+2,FALSE)</f>
        <v>161</v>
      </c>
      <c r="CF23" s="34">
        <f>HLOOKUP(CF$7+0.5,$I$66:$DJ$120,ROWS($A$10:$A23)+2,FALSE)</f>
        <v>391</v>
      </c>
      <c r="CG23" s="34">
        <f>HLOOKUP(CG$7+0.5,$I$66:$DJ$120,ROWS($A$10:$A23)+2,FALSE)</f>
        <v>777</v>
      </c>
      <c r="CH23" s="34">
        <f>HLOOKUP(CH$7+0.5,$I$66:$DJ$120,ROWS($A$10:$A23)+2,FALSE)</f>
        <v>528</v>
      </c>
      <c r="CI23" s="34">
        <f>HLOOKUP(CI$7+0.5,$I$66:$DJ$120,ROWS($A$10:$A23)+2,FALSE)</f>
        <v>170</v>
      </c>
      <c r="CJ23" s="34">
        <f>HLOOKUP(CJ$7+0.5,$I$66:$DJ$120,ROWS($A$10:$A23)+2,FALSE)</f>
        <v>259</v>
      </c>
      <c r="CK23" s="34">
        <f>HLOOKUP(CK$7+0.5,$I$66:$DJ$120,ROWS($A$10:$A23)+2,FALSE)</f>
        <v>2162</v>
      </c>
      <c r="CL23" s="34">
        <f>HLOOKUP(CL$7+0.5,$I$66:$DJ$120,ROWS($A$10:$A23)+2,FALSE)</f>
        <v>60</v>
      </c>
      <c r="CM23" s="34">
        <f>HLOOKUP(CM$7+0.5,$I$66:$DJ$120,ROWS($A$10:$A23)+2,FALSE)</f>
        <v>1031</v>
      </c>
      <c r="CN23" s="34">
        <f>HLOOKUP(CN$7+0.5,$I$66:$DJ$120,ROWS($A$10:$A23)+2,FALSE)</f>
        <v>187</v>
      </c>
      <c r="CO23" s="34">
        <f>HLOOKUP(CO$7+0.5,$I$66:$DJ$120,ROWS($A$10:$A23)+2,FALSE)</f>
        <v>206</v>
      </c>
      <c r="CP23" s="34">
        <f>HLOOKUP(CP$7+0.5,$I$66:$DJ$120,ROWS($A$10:$A23)+2,FALSE)</f>
        <v>554</v>
      </c>
      <c r="CQ23" s="34">
        <f>HLOOKUP(CQ$7+0.5,$I$66:$DJ$120,ROWS($A$10:$A23)+2,FALSE)</f>
        <v>554</v>
      </c>
      <c r="CR23" s="34">
        <f>HLOOKUP(CR$7+0.5,$I$66:$DJ$120,ROWS($A$10:$A23)+2,FALSE)</f>
        <v>843</v>
      </c>
      <c r="CS23" s="34">
        <f>HLOOKUP(CS$7+0.5,$I$66:$DJ$120,ROWS($A$10:$A23)+2,FALSE)</f>
        <v>187</v>
      </c>
      <c r="CT23" s="34">
        <f>HLOOKUP(CT$7+0.5,$I$66:$DJ$120,ROWS($A$10:$A23)+2,FALSE)</f>
        <v>753</v>
      </c>
      <c r="CU23" s="34">
        <f>HLOOKUP(CU$7+0.5,$I$66:$DJ$120,ROWS($A$10:$A23)+2,FALSE)</f>
        <v>108</v>
      </c>
      <c r="CV23" s="34">
        <f>HLOOKUP(CV$7+0.5,$I$66:$DJ$120,ROWS($A$10:$A23)+2,FALSE)</f>
        <v>1377</v>
      </c>
      <c r="CW23" s="34">
        <f>HLOOKUP(CW$7+0.5,$I$66:$DJ$120,ROWS($A$10:$A23)+2,FALSE)</f>
        <v>181</v>
      </c>
      <c r="CX23" s="34">
        <f>HLOOKUP(CX$7+0.5,$I$66:$DJ$120,ROWS($A$10:$A23)+2,FALSE)</f>
        <v>187</v>
      </c>
      <c r="CY23" s="34">
        <f>HLOOKUP(CY$7+0.5,$I$66:$DJ$120,ROWS($A$10:$A23)+2,FALSE)</f>
        <v>238</v>
      </c>
      <c r="CZ23" s="34">
        <f>HLOOKUP(CZ$7+0.5,$I$66:$DJ$120,ROWS($A$10:$A23)+2,FALSE)</f>
        <v>192</v>
      </c>
      <c r="DA23" s="34">
        <f>HLOOKUP(DA$7+0.5,$I$66:$DJ$120,ROWS($A$10:$A23)+2,FALSE)</f>
        <v>1539</v>
      </c>
      <c r="DB23" s="34">
        <f>HLOOKUP(DB$7+0.5,$I$66:$DJ$120,ROWS($A$10:$A23)+2,FALSE)</f>
        <v>714</v>
      </c>
      <c r="DC23" s="34">
        <f>HLOOKUP(DC$7+0.5,$I$66:$DJ$120,ROWS($A$10:$A23)+2,FALSE)</f>
        <v>3016</v>
      </c>
      <c r="DD23" s="34">
        <f>HLOOKUP(DD$7+0.5,$I$66:$DJ$120,ROWS($A$10:$A23)+2,FALSE)</f>
        <v>187</v>
      </c>
      <c r="DE23" s="34">
        <f>HLOOKUP(DE$7+0.5,$I$66:$DJ$120,ROWS($A$10:$A23)+2,FALSE)</f>
        <v>388</v>
      </c>
      <c r="DF23" s="34">
        <f>HLOOKUP(DF$7+0.5,$I$66:$DJ$120,ROWS($A$10:$A23)+2,FALSE)</f>
        <v>1919</v>
      </c>
      <c r="DG23" s="34">
        <f>HLOOKUP(DG$7+0.5,$I$66:$DJ$120,ROWS($A$10:$A23)+2,FALSE)</f>
        <v>187</v>
      </c>
      <c r="DH23" s="34">
        <f>HLOOKUP(DH$7+0.5,$I$66:$DJ$120,ROWS($A$10:$A23)+2,FALSE)</f>
        <v>272</v>
      </c>
      <c r="DI23" s="34">
        <f>HLOOKUP(DI$7+0.5,$I$66:$DJ$120,ROWS($A$10:$A23)+2,FALSE)</f>
        <v>406</v>
      </c>
      <c r="DJ23" s="34">
        <f>HLOOKUP(DJ$7+0.5,$I$66:$DJ$120,ROWS($A$10:$A23)+2,FALSE)</f>
        <v>228</v>
      </c>
      <c r="DK23" s="38" t="s">
        <v>20</v>
      </c>
    </row>
    <row r="24" spans="2:115" x14ac:dyDescent="0.25">
      <c r="B24" s="38" t="s">
        <v>21</v>
      </c>
      <c r="C24" s="16">
        <v>12725119</v>
      </c>
      <c r="D24" s="17">
        <v>5939</v>
      </c>
      <c r="E24" s="16">
        <v>11009321</v>
      </c>
      <c r="F24" s="17">
        <v>31714</v>
      </c>
      <c r="G24" s="16">
        <v>1441191</v>
      </c>
      <c r="H24" s="17">
        <v>27618</v>
      </c>
      <c r="I24" s="36">
        <f>HLOOKUP(I$7,$I$66:$DJ$120,ROWS($A$10:$A24)+2,FALSE)</f>
        <v>208755</v>
      </c>
      <c r="J24" s="25">
        <f>HLOOKUP(J$7,$I$66:$DJ$120,ROWS($A$10:$A24)+2,FALSE)</f>
        <v>883</v>
      </c>
      <c r="K24" s="25">
        <f>HLOOKUP(K$7,$I$66:$DJ$120,ROWS($A$10:$A24)+2,FALSE)</f>
        <v>2250</v>
      </c>
      <c r="L24" s="25">
        <f>HLOOKUP(L$7,$I$66:$DJ$120,ROWS($A$10:$A24)+2,FALSE)</f>
        <v>7139</v>
      </c>
      <c r="M24" s="25">
        <f>HLOOKUP(M$7,$I$66:$DJ$120,ROWS($A$10:$A24)+2,FALSE)</f>
        <v>1587</v>
      </c>
      <c r="N24" s="25">
        <f>HLOOKUP(N$7,$I$66:$DJ$120,ROWS($A$10:$A24)+2,FALSE)</f>
        <v>14940</v>
      </c>
      <c r="O24" s="25">
        <f>HLOOKUP(O$7,$I$66:$DJ$120,ROWS($A$10:$A24)+2,FALSE)</f>
        <v>3036</v>
      </c>
      <c r="P24" s="25">
        <f>HLOOKUP(P$7,$I$66:$DJ$120,ROWS($A$10:$A24)+2,FALSE)</f>
        <v>955</v>
      </c>
      <c r="Q24" s="25">
        <f>HLOOKUP(Q$7,$I$66:$DJ$120,ROWS($A$10:$A24)+2,FALSE)</f>
        <v>234</v>
      </c>
      <c r="R24" s="25">
        <f>HLOOKUP(R$7,$I$66:$DJ$120,ROWS($A$10:$A24)+2,FALSE)</f>
        <v>1066</v>
      </c>
      <c r="S24" s="25">
        <f>HLOOKUP(S$7,$I$66:$DJ$120,ROWS($A$10:$A24)+2,FALSE)</f>
        <v>12687</v>
      </c>
      <c r="T24" s="25">
        <f>HLOOKUP(T$7,$I$66:$DJ$120,ROWS($A$10:$A24)+2,FALSE)</f>
        <v>8745</v>
      </c>
      <c r="U24" s="25">
        <f>HLOOKUP(U$7,$I$66:$DJ$120,ROWS($A$10:$A24)+2,FALSE)</f>
        <v>869</v>
      </c>
      <c r="V24" s="25">
        <f>HLOOKUP(V$7,$I$66:$DJ$120,ROWS($A$10:$A24)+2,FALSE)</f>
        <v>1384</v>
      </c>
      <c r="W24" s="25" t="str">
        <f>HLOOKUP(W$7,$I$66:$DJ$120,ROWS($A$10:$A24)+2,FALSE)</f>
        <v>N/A</v>
      </c>
      <c r="X24" s="25">
        <f>HLOOKUP(X$7,$I$66:$DJ$120,ROWS($A$10:$A24)+2,FALSE)</f>
        <v>16907</v>
      </c>
      <c r="Y24" s="25">
        <f>HLOOKUP(Y$7,$I$66:$DJ$120,ROWS($A$10:$A24)+2,FALSE)</f>
        <v>8529</v>
      </c>
      <c r="Z24" s="25">
        <f>HLOOKUP(Z$7,$I$66:$DJ$120,ROWS($A$10:$A24)+2,FALSE)</f>
        <v>2009</v>
      </c>
      <c r="AA24" s="25">
        <f>HLOOKUP(AA$7,$I$66:$DJ$120,ROWS($A$10:$A24)+2,FALSE)</f>
        <v>2923</v>
      </c>
      <c r="AB24" s="25">
        <f>HLOOKUP(AB$7,$I$66:$DJ$120,ROWS($A$10:$A24)+2,FALSE)</f>
        <v>1229</v>
      </c>
      <c r="AC24" s="25">
        <f>HLOOKUP(AC$7,$I$66:$DJ$120,ROWS($A$10:$A24)+2,FALSE)</f>
        <v>526</v>
      </c>
      <c r="AD24" s="25">
        <f>HLOOKUP(AD$7,$I$66:$DJ$120,ROWS($A$10:$A24)+2,FALSE)</f>
        <v>1865</v>
      </c>
      <c r="AE24" s="25">
        <f>HLOOKUP(AE$7,$I$66:$DJ$120,ROWS($A$10:$A24)+2,FALSE)</f>
        <v>3296</v>
      </c>
      <c r="AF24" s="25">
        <f>HLOOKUP(AF$7,$I$66:$DJ$120,ROWS($A$10:$A24)+2,FALSE)</f>
        <v>12583</v>
      </c>
      <c r="AG24" s="25">
        <f>HLOOKUP(AG$7,$I$66:$DJ$120,ROWS($A$10:$A24)+2,FALSE)</f>
        <v>6537</v>
      </c>
      <c r="AH24" s="25">
        <f>HLOOKUP(AH$7,$I$66:$DJ$120,ROWS($A$10:$A24)+2,FALSE)</f>
        <v>2744</v>
      </c>
      <c r="AI24" s="25">
        <f>HLOOKUP(AI$7,$I$66:$DJ$120,ROWS($A$10:$A24)+2,FALSE)</f>
        <v>13264</v>
      </c>
      <c r="AJ24" s="25">
        <f>HLOOKUP(AJ$7,$I$66:$DJ$120,ROWS($A$10:$A24)+2,FALSE)</f>
        <v>228</v>
      </c>
      <c r="AK24" s="25">
        <f>HLOOKUP(AK$7,$I$66:$DJ$120,ROWS($A$10:$A24)+2,FALSE)</f>
        <v>1302</v>
      </c>
      <c r="AL24" s="25">
        <f>HLOOKUP(AL$7,$I$66:$DJ$120,ROWS($A$10:$A24)+2,FALSE)</f>
        <v>1478</v>
      </c>
      <c r="AM24" s="25">
        <f>HLOOKUP(AM$7,$I$66:$DJ$120,ROWS($A$10:$A24)+2,FALSE)</f>
        <v>283</v>
      </c>
      <c r="AN24" s="25">
        <f>HLOOKUP(AN$7,$I$66:$DJ$120,ROWS($A$10:$A24)+2,FALSE)</f>
        <v>2366</v>
      </c>
      <c r="AO24" s="25">
        <f>HLOOKUP(AO$7,$I$66:$DJ$120,ROWS($A$10:$A24)+2,FALSE)</f>
        <v>1359</v>
      </c>
      <c r="AP24" s="25">
        <f>HLOOKUP(AP$7,$I$66:$DJ$120,ROWS($A$10:$A24)+2,FALSE)</f>
        <v>7561</v>
      </c>
      <c r="AQ24" s="25">
        <f>HLOOKUP(AQ$7,$I$66:$DJ$120,ROWS($A$10:$A24)+2,FALSE)</f>
        <v>3761</v>
      </c>
      <c r="AR24" s="25">
        <f>HLOOKUP(AR$7,$I$66:$DJ$120,ROWS($A$10:$A24)+2,FALSE)</f>
        <v>196</v>
      </c>
      <c r="AS24" s="25">
        <f>HLOOKUP(AS$7,$I$66:$DJ$120,ROWS($A$10:$A24)+2,FALSE)</f>
        <v>6872</v>
      </c>
      <c r="AT24" s="25">
        <f>HLOOKUP(AT$7,$I$66:$DJ$120,ROWS($A$10:$A24)+2,FALSE)</f>
        <v>1491</v>
      </c>
      <c r="AU24" s="25">
        <f>HLOOKUP(AU$7,$I$66:$DJ$120,ROWS($A$10:$A24)+2,FALSE)</f>
        <v>954</v>
      </c>
      <c r="AV24" s="25">
        <f>HLOOKUP(AV$7,$I$66:$DJ$120,ROWS($A$10:$A24)+2,FALSE)</f>
        <v>4588</v>
      </c>
      <c r="AW24" s="25">
        <f>HLOOKUP(AW$7,$I$66:$DJ$120,ROWS($A$10:$A24)+2,FALSE)</f>
        <v>462</v>
      </c>
      <c r="AX24" s="25">
        <f>HLOOKUP(AX$7,$I$66:$DJ$120,ROWS($A$10:$A24)+2,FALSE)</f>
        <v>1583</v>
      </c>
      <c r="AY24" s="25">
        <f>HLOOKUP(AY$7,$I$66:$DJ$120,ROWS($A$10:$A24)+2,FALSE)</f>
        <v>394</v>
      </c>
      <c r="AZ24" s="25">
        <f>HLOOKUP(AZ$7,$I$66:$DJ$120,ROWS($A$10:$A24)+2,FALSE)</f>
        <v>4648</v>
      </c>
      <c r="BA24" s="25">
        <f>HLOOKUP(BA$7,$I$66:$DJ$120,ROWS($A$10:$A24)+2,FALSE)</f>
        <v>16780</v>
      </c>
      <c r="BB24" s="25">
        <f>HLOOKUP(BB$7,$I$66:$DJ$120,ROWS($A$10:$A24)+2,FALSE)</f>
        <v>1154</v>
      </c>
      <c r="BC24" s="25">
        <f>HLOOKUP(BC$7,$I$66:$DJ$120,ROWS($A$10:$A24)+2,FALSE)</f>
        <v>156</v>
      </c>
      <c r="BD24" s="25">
        <f>HLOOKUP(BD$7,$I$66:$DJ$120,ROWS($A$10:$A24)+2,FALSE)</f>
        <v>4311</v>
      </c>
      <c r="BE24" s="25">
        <f>HLOOKUP(BE$7,$I$66:$DJ$120,ROWS($A$10:$A24)+2,FALSE)</f>
        <v>2704</v>
      </c>
      <c r="BF24" s="25">
        <f>HLOOKUP(BF$7,$I$66:$DJ$120,ROWS($A$10:$A24)+2,FALSE)</f>
        <v>1221</v>
      </c>
      <c r="BG24" s="25">
        <f>HLOOKUP(BG$7,$I$66:$DJ$120,ROWS($A$10:$A24)+2,FALSE)</f>
        <v>14414</v>
      </c>
      <c r="BH24" s="25">
        <f>HLOOKUP(BH$7,$I$66:$DJ$120,ROWS($A$10:$A24)+2,FALSE)</f>
        <v>302</v>
      </c>
      <c r="BI24" s="25">
        <f>HLOOKUP(BI$7,$I$66:$DJ$120,ROWS($A$10:$A24)+2,FALSE)</f>
        <v>2049</v>
      </c>
      <c r="BJ24" s="34">
        <f>HLOOKUP(BJ$7+0.5,$I$66:$DJ$120,ROWS($A$10:$A24)+2,FALSE)</f>
        <v>10844</v>
      </c>
      <c r="BK24" s="34">
        <f>HLOOKUP(BK$7+0.5,$I$66:$DJ$120,ROWS($A$10:$A24)+2,FALSE)</f>
        <v>478</v>
      </c>
      <c r="BL24" s="34">
        <f>HLOOKUP(BL$7+0.5,$I$66:$DJ$120,ROWS($A$10:$A24)+2,FALSE)</f>
        <v>1511</v>
      </c>
      <c r="BM24" s="34">
        <f>HLOOKUP(BM$7+0.5,$I$66:$DJ$120,ROWS($A$10:$A24)+2,FALSE)</f>
        <v>2314</v>
      </c>
      <c r="BN24" s="34">
        <f>HLOOKUP(BN$7+0.5,$I$66:$DJ$120,ROWS($A$10:$A24)+2,FALSE)</f>
        <v>643</v>
      </c>
      <c r="BO24" s="34">
        <f>HLOOKUP(BO$7+0.5,$I$66:$DJ$120,ROWS($A$10:$A24)+2,FALSE)</f>
        <v>2770</v>
      </c>
      <c r="BP24" s="34">
        <f>HLOOKUP(BP$7+0.5,$I$66:$DJ$120,ROWS($A$10:$A24)+2,FALSE)</f>
        <v>1235</v>
      </c>
      <c r="BQ24" s="34">
        <f>HLOOKUP(BQ$7+0.5,$I$66:$DJ$120,ROWS($A$10:$A24)+2,FALSE)</f>
        <v>634</v>
      </c>
      <c r="BR24" s="34">
        <f>HLOOKUP(BR$7+0.5,$I$66:$DJ$120,ROWS($A$10:$A24)+2,FALSE)</f>
        <v>228</v>
      </c>
      <c r="BS24" s="34">
        <f>HLOOKUP(BS$7+0.5,$I$66:$DJ$120,ROWS($A$10:$A24)+2,FALSE)</f>
        <v>615</v>
      </c>
      <c r="BT24" s="34">
        <f>HLOOKUP(BT$7+0.5,$I$66:$DJ$120,ROWS($A$10:$A24)+2,FALSE)</f>
        <v>2735</v>
      </c>
      <c r="BU24" s="34">
        <f>HLOOKUP(BU$7+0.5,$I$66:$DJ$120,ROWS($A$10:$A24)+2,FALSE)</f>
        <v>3894</v>
      </c>
      <c r="BV24" s="34">
        <f>HLOOKUP(BV$7+0.5,$I$66:$DJ$120,ROWS($A$10:$A24)+2,FALSE)</f>
        <v>593</v>
      </c>
      <c r="BW24" s="34">
        <f>HLOOKUP(BW$7+0.5,$I$66:$DJ$120,ROWS($A$10:$A24)+2,FALSE)</f>
        <v>868</v>
      </c>
      <c r="BX24" s="34" t="str">
        <f>HLOOKUP(BX$7+0.5,$I$66:$DJ$120,ROWS($A$10:$A24)+2,FALSE)</f>
        <v>N/A</v>
      </c>
      <c r="BY24" s="34">
        <f>HLOOKUP(BY$7+0.5,$I$66:$DJ$120,ROWS($A$10:$A24)+2,FALSE)</f>
        <v>2654</v>
      </c>
      <c r="BZ24" s="34">
        <f>HLOOKUP(BZ$7+0.5,$I$66:$DJ$120,ROWS($A$10:$A24)+2,FALSE)</f>
        <v>1959</v>
      </c>
      <c r="CA24" s="34">
        <f>HLOOKUP(CA$7+0.5,$I$66:$DJ$120,ROWS($A$10:$A24)+2,FALSE)</f>
        <v>988</v>
      </c>
      <c r="CB24" s="34">
        <f>HLOOKUP(CB$7+0.5,$I$66:$DJ$120,ROWS($A$10:$A24)+2,FALSE)</f>
        <v>1049</v>
      </c>
      <c r="CC24" s="34">
        <f>HLOOKUP(CC$7+0.5,$I$66:$DJ$120,ROWS($A$10:$A24)+2,FALSE)</f>
        <v>561</v>
      </c>
      <c r="CD24" s="34">
        <f>HLOOKUP(CD$7+0.5,$I$66:$DJ$120,ROWS($A$10:$A24)+2,FALSE)</f>
        <v>347</v>
      </c>
      <c r="CE24" s="34">
        <f>HLOOKUP(CE$7+0.5,$I$66:$DJ$120,ROWS($A$10:$A24)+2,FALSE)</f>
        <v>755</v>
      </c>
      <c r="CF24" s="34">
        <f>HLOOKUP(CF$7+0.5,$I$66:$DJ$120,ROWS($A$10:$A24)+2,FALSE)</f>
        <v>1088</v>
      </c>
      <c r="CG24" s="34">
        <f>HLOOKUP(CG$7+0.5,$I$66:$DJ$120,ROWS($A$10:$A24)+2,FALSE)</f>
        <v>3412</v>
      </c>
      <c r="CH24" s="34">
        <f>HLOOKUP(CH$7+0.5,$I$66:$DJ$120,ROWS($A$10:$A24)+2,FALSE)</f>
        <v>1781</v>
      </c>
      <c r="CI24" s="34">
        <f>HLOOKUP(CI$7+0.5,$I$66:$DJ$120,ROWS($A$10:$A24)+2,FALSE)</f>
        <v>1178</v>
      </c>
      <c r="CJ24" s="34">
        <f>HLOOKUP(CJ$7+0.5,$I$66:$DJ$120,ROWS($A$10:$A24)+2,FALSE)</f>
        <v>3449</v>
      </c>
      <c r="CK24" s="34">
        <f>HLOOKUP(CK$7+0.5,$I$66:$DJ$120,ROWS($A$10:$A24)+2,FALSE)</f>
        <v>183</v>
      </c>
      <c r="CL24" s="34">
        <f>HLOOKUP(CL$7+0.5,$I$66:$DJ$120,ROWS($A$10:$A24)+2,FALSE)</f>
        <v>637</v>
      </c>
      <c r="CM24" s="34">
        <f>HLOOKUP(CM$7+0.5,$I$66:$DJ$120,ROWS($A$10:$A24)+2,FALSE)</f>
        <v>817</v>
      </c>
      <c r="CN24" s="34">
        <f>HLOOKUP(CN$7+0.5,$I$66:$DJ$120,ROWS($A$10:$A24)+2,FALSE)</f>
        <v>255</v>
      </c>
      <c r="CO24" s="34">
        <f>HLOOKUP(CO$7+0.5,$I$66:$DJ$120,ROWS($A$10:$A24)+2,FALSE)</f>
        <v>1097</v>
      </c>
      <c r="CP24" s="34">
        <f>HLOOKUP(CP$7+0.5,$I$66:$DJ$120,ROWS($A$10:$A24)+2,FALSE)</f>
        <v>1078</v>
      </c>
      <c r="CQ24" s="34">
        <f>HLOOKUP(CQ$7+0.5,$I$66:$DJ$120,ROWS($A$10:$A24)+2,FALSE)</f>
        <v>2307</v>
      </c>
      <c r="CR24" s="34">
        <f>HLOOKUP(CR$7+0.5,$I$66:$DJ$120,ROWS($A$10:$A24)+2,FALSE)</f>
        <v>1150</v>
      </c>
      <c r="CS24" s="34">
        <f>HLOOKUP(CS$7+0.5,$I$66:$DJ$120,ROWS($A$10:$A24)+2,FALSE)</f>
        <v>184</v>
      </c>
      <c r="CT24" s="34">
        <f>HLOOKUP(CT$7+0.5,$I$66:$DJ$120,ROWS($A$10:$A24)+2,FALSE)</f>
        <v>1834</v>
      </c>
      <c r="CU24" s="34">
        <f>HLOOKUP(CU$7+0.5,$I$66:$DJ$120,ROWS($A$10:$A24)+2,FALSE)</f>
        <v>860</v>
      </c>
      <c r="CV24" s="34">
        <f>HLOOKUP(CV$7+0.5,$I$66:$DJ$120,ROWS($A$10:$A24)+2,FALSE)</f>
        <v>517</v>
      </c>
      <c r="CW24" s="34">
        <f>HLOOKUP(CW$7+0.5,$I$66:$DJ$120,ROWS($A$10:$A24)+2,FALSE)</f>
        <v>1506</v>
      </c>
      <c r="CX24" s="34">
        <f>HLOOKUP(CX$7+0.5,$I$66:$DJ$120,ROWS($A$10:$A24)+2,FALSE)</f>
        <v>478</v>
      </c>
      <c r="CY24" s="34">
        <f>HLOOKUP(CY$7+0.5,$I$66:$DJ$120,ROWS($A$10:$A24)+2,FALSE)</f>
        <v>875</v>
      </c>
      <c r="CZ24" s="34">
        <f>HLOOKUP(CZ$7+0.5,$I$66:$DJ$120,ROWS($A$10:$A24)+2,FALSE)</f>
        <v>444</v>
      </c>
      <c r="DA24" s="34">
        <f>HLOOKUP(DA$7+0.5,$I$66:$DJ$120,ROWS($A$10:$A24)+2,FALSE)</f>
        <v>1468</v>
      </c>
      <c r="DB24" s="34">
        <f>HLOOKUP(DB$7+0.5,$I$66:$DJ$120,ROWS($A$10:$A24)+2,FALSE)</f>
        <v>3035</v>
      </c>
      <c r="DC24" s="34">
        <f>HLOOKUP(DC$7+0.5,$I$66:$DJ$120,ROWS($A$10:$A24)+2,FALSE)</f>
        <v>495</v>
      </c>
      <c r="DD24" s="34">
        <f>HLOOKUP(DD$7+0.5,$I$66:$DJ$120,ROWS($A$10:$A24)+2,FALSE)</f>
        <v>133</v>
      </c>
      <c r="DE24" s="34">
        <f>HLOOKUP(DE$7+0.5,$I$66:$DJ$120,ROWS($A$10:$A24)+2,FALSE)</f>
        <v>1212</v>
      </c>
      <c r="DF24" s="34">
        <f>HLOOKUP(DF$7+0.5,$I$66:$DJ$120,ROWS($A$10:$A24)+2,FALSE)</f>
        <v>971</v>
      </c>
      <c r="DG24" s="34">
        <f>HLOOKUP(DG$7+0.5,$I$66:$DJ$120,ROWS($A$10:$A24)+2,FALSE)</f>
        <v>1224</v>
      </c>
      <c r="DH24" s="34">
        <f>HLOOKUP(DH$7+0.5,$I$66:$DJ$120,ROWS($A$10:$A24)+2,FALSE)</f>
        <v>2249</v>
      </c>
      <c r="DI24" s="34">
        <f>HLOOKUP(DI$7+0.5,$I$66:$DJ$120,ROWS($A$10:$A24)+2,FALSE)</f>
        <v>309</v>
      </c>
      <c r="DJ24" s="34">
        <f>HLOOKUP(DJ$7+0.5,$I$66:$DJ$120,ROWS($A$10:$A24)+2,FALSE)</f>
        <v>1480</v>
      </c>
      <c r="DK24" s="38" t="s">
        <v>21</v>
      </c>
    </row>
    <row r="25" spans="2:115" x14ac:dyDescent="0.25">
      <c r="B25" s="38" t="s">
        <v>22</v>
      </c>
      <c r="C25" s="16">
        <v>6457067</v>
      </c>
      <c r="D25" s="17">
        <v>4184</v>
      </c>
      <c r="E25" s="16">
        <v>5493090</v>
      </c>
      <c r="F25" s="17">
        <v>26865</v>
      </c>
      <c r="G25" s="16">
        <v>805228</v>
      </c>
      <c r="H25" s="17">
        <v>22224</v>
      </c>
      <c r="I25" s="36">
        <f>HLOOKUP(I$7,$I$66:$DJ$120,ROWS($A$10:$A25)+2,FALSE)</f>
        <v>134137</v>
      </c>
      <c r="J25" s="25">
        <f>HLOOKUP(J$7,$I$66:$DJ$120,ROWS($A$10:$A25)+2,FALSE)</f>
        <v>1625</v>
      </c>
      <c r="K25" s="25">
        <f>HLOOKUP(K$7,$I$66:$DJ$120,ROWS($A$10:$A25)+2,FALSE)</f>
        <v>479</v>
      </c>
      <c r="L25" s="25">
        <f>HLOOKUP(L$7,$I$66:$DJ$120,ROWS($A$10:$A25)+2,FALSE)</f>
        <v>2763</v>
      </c>
      <c r="M25" s="25">
        <f>HLOOKUP(M$7,$I$66:$DJ$120,ROWS($A$10:$A25)+2,FALSE)</f>
        <v>564</v>
      </c>
      <c r="N25" s="25">
        <f>HLOOKUP(N$7,$I$66:$DJ$120,ROWS($A$10:$A25)+2,FALSE)</f>
        <v>6033</v>
      </c>
      <c r="O25" s="25">
        <f>HLOOKUP(O$7,$I$66:$DJ$120,ROWS($A$10:$A25)+2,FALSE)</f>
        <v>1225</v>
      </c>
      <c r="P25" s="25">
        <f>HLOOKUP(P$7,$I$66:$DJ$120,ROWS($A$10:$A25)+2,FALSE)</f>
        <v>823</v>
      </c>
      <c r="Q25" s="25">
        <f>HLOOKUP(Q$7,$I$66:$DJ$120,ROWS($A$10:$A25)+2,FALSE)</f>
        <v>639</v>
      </c>
      <c r="R25" s="25">
        <f>HLOOKUP(R$7,$I$66:$DJ$120,ROWS($A$10:$A25)+2,FALSE)</f>
        <v>1045</v>
      </c>
      <c r="S25" s="25">
        <f>HLOOKUP(S$7,$I$66:$DJ$120,ROWS($A$10:$A25)+2,FALSE)</f>
        <v>11472</v>
      </c>
      <c r="T25" s="25">
        <f>HLOOKUP(T$7,$I$66:$DJ$120,ROWS($A$10:$A25)+2,FALSE)</f>
        <v>2258</v>
      </c>
      <c r="U25" s="25">
        <f>HLOOKUP(U$7,$I$66:$DJ$120,ROWS($A$10:$A25)+2,FALSE)</f>
        <v>856</v>
      </c>
      <c r="V25" s="25">
        <f>HLOOKUP(V$7,$I$66:$DJ$120,ROWS($A$10:$A25)+2,FALSE)</f>
        <v>186</v>
      </c>
      <c r="W25" s="25">
        <f>HLOOKUP(W$7,$I$66:$DJ$120,ROWS($A$10:$A25)+2,FALSE)</f>
        <v>28436</v>
      </c>
      <c r="X25" s="25" t="str">
        <f>HLOOKUP(X$7,$I$66:$DJ$120,ROWS($A$10:$A25)+2,FALSE)</f>
        <v>N/A</v>
      </c>
      <c r="Y25" s="25">
        <f>HLOOKUP(Y$7,$I$66:$DJ$120,ROWS($A$10:$A25)+2,FALSE)</f>
        <v>1678</v>
      </c>
      <c r="Z25" s="25">
        <f>HLOOKUP(Z$7,$I$66:$DJ$120,ROWS($A$10:$A25)+2,FALSE)</f>
        <v>1624</v>
      </c>
      <c r="AA25" s="25">
        <f>HLOOKUP(AA$7,$I$66:$DJ$120,ROWS($A$10:$A25)+2,FALSE)</f>
        <v>11177</v>
      </c>
      <c r="AB25" s="25">
        <f>HLOOKUP(AB$7,$I$66:$DJ$120,ROWS($A$10:$A25)+2,FALSE)</f>
        <v>736</v>
      </c>
      <c r="AC25" s="25">
        <f>HLOOKUP(AC$7,$I$66:$DJ$120,ROWS($A$10:$A25)+2,FALSE)</f>
        <v>0</v>
      </c>
      <c r="AD25" s="25">
        <f>HLOOKUP(AD$7,$I$66:$DJ$120,ROWS($A$10:$A25)+2,FALSE)</f>
        <v>1050</v>
      </c>
      <c r="AE25" s="25">
        <f>HLOOKUP(AE$7,$I$66:$DJ$120,ROWS($A$10:$A25)+2,FALSE)</f>
        <v>837</v>
      </c>
      <c r="AF25" s="25">
        <f>HLOOKUP(AF$7,$I$66:$DJ$120,ROWS($A$10:$A25)+2,FALSE)</f>
        <v>11017</v>
      </c>
      <c r="AG25" s="25">
        <f>HLOOKUP(AG$7,$I$66:$DJ$120,ROWS($A$10:$A25)+2,FALSE)</f>
        <v>1543</v>
      </c>
      <c r="AH25" s="25">
        <f>HLOOKUP(AH$7,$I$66:$DJ$120,ROWS($A$10:$A25)+2,FALSE)</f>
        <v>1948</v>
      </c>
      <c r="AI25" s="25">
        <f>HLOOKUP(AI$7,$I$66:$DJ$120,ROWS($A$10:$A25)+2,FALSE)</f>
        <v>4526</v>
      </c>
      <c r="AJ25" s="25">
        <f>HLOOKUP(AJ$7,$I$66:$DJ$120,ROWS($A$10:$A25)+2,FALSE)</f>
        <v>134</v>
      </c>
      <c r="AK25" s="25">
        <f>HLOOKUP(AK$7,$I$66:$DJ$120,ROWS($A$10:$A25)+2,FALSE)</f>
        <v>591</v>
      </c>
      <c r="AL25" s="25">
        <f>HLOOKUP(AL$7,$I$66:$DJ$120,ROWS($A$10:$A25)+2,FALSE)</f>
        <v>1011</v>
      </c>
      <c r="AM25" s="25">
        <f>HLOOKUP(AM$7,$I$66:$DJ$120,ROWS($A$10:$A25)+2,FALSE)</f>
        <v>0</v>
      </c>
      <c r="AN25" s="25">
        <f>HLOOKUP(AN$7,$I$66:$DJ$120,ROWS($A$10:$A25)+2,FALSE)</f>
        <v>1537</v>
      </c>
      <c r="AO25" s="25">
        <f>HLOOKUP(AO$7,$I$66:$DJ$120,ROWS($A$10:$A25)+2,FALSE)</f>
        <v>219</v>
      </c>
      <c r="AP25" s="25">
        <f>HLOOKUP(AP$7,$I$66:$DJ$120,ROWS($A$10:$A25)+2,FALSE)</f>
        <v>2316</v>
      </c>
      <c r="AQ25" s="25">
        <f>HLOOKUP(AQ$7,$I$66:$DJ$120,ROWS($A$10:$A25)+2,FALSE)</f>
        <v>2665</v>
      </c>
      <c r="AR25" s="25">
        <f>HLOOKUP(AR$7,$I$66:$DJ$120,ROWS($A$10:$A25)+2,FALSE)</f>
        <v>113</v>
      </c>
      <c r="AS25" s="25">
        <f>HLOOKUP(AS$7,$I$66:$DJ$120,ROWS($A$10:$A25)+2,FALSE)</f>
        <v>11235</v>
      </c>
      <c r="AT25" s="25">
        <f>HLOOKUP(AT$7,$I$66:$DJ$120,ROWS($A$10:$A25)+2,FALSE)</f>
        <v>1198</v>
      </c>
      <c r="AU25" s="25">
        <f>HLOOKUP(AU$7,$I$66:$DJ$120,ROWS($A$10:$A25)+2,FALSE)</f>
        <v>387</v>
      </c>
      <c r="AV25" s="25">
        <f>HLOOKUP(AV$7,$I$66:$DJ$120,ROWS($A$10:$A25)+2,FALSE)</f>
        <v>2419</v>
      </c>
      <c r="AW25" s="25">
        <f>HLOOKUP(AW$7,$I$66:$DJ$120,ROWS($A$10:$A25)+2,FALSE)</f>
        <v>0</v>
      </c>
      <c r="AX25" s="25">
        <f>HLOOKUP(AX$7,$I$66:$DJ$120,ROWS($A$10:$A25)+2,FALSE)</f>
        <v>1414</v>
      </c>
      <c r="AY25" s="25">
        <f>HLOOKUP(AY$7,$I$66:$DJ$120,ROWS($A$10:$A25)+2,FALSE)</f>
        <v>111</v>
      </c>
      <c r="AZ25" s="25">
        <f>HLOOKUP(AZ$7,$I$66:$DJ$120,ROWS($A$10:$A25)+2,FALSE)</f>
        <v>3547</v>
      </c>
      <c r="BA25" s="25">
        <f>HLOOKUP(BA$7,$I$66:$DJ$120,ROWS($A$10:$A25)+2,FALSE)</f>
        <v>4490</v>
      </c>
      <c r="BB25" s="25">
        <f>HLOOKUP(BB$7,$I$66:$DJ$120,ROWS($A$10:$A25)+2,FALSE)</f>
        <v>105</v>
      </c>
      <c r="BC25" s="25">
        <f>HLOOKUP(BC$7,$I$66:$DJ$120,ROWS($A$10:$A25)+2,FALSE)</f>
        <v>0</v>
      </c>
      <c r="BD25" s="25">
        <f>HLOOKUP(BD$7,$I$66:$DJ$120,ROWS($A$10:$A25)+2,FALSE)</f>
        <v>1932</v>
      </c>
      <c r="BE25" s="25">
        <f>HLOOKUP(BE$7,$I$66:$DJ$120,ROWS($A$10:$A25)+2,FALSE)</f>
        <v>258</v>
      </c>
      <c r="BF25" s="25">
        <f>HLOOKUP(BF$7,$I$66:$DJ$120,ROWS($A$10:$A25)+2,FALSE)</f>
        <v>507</v>
      </c>
      <c r="BG25" s="25">
        <f>HLOOKUP(BG$7,$I$66:$DJ$120,ROWS($A$10:$A25)+2,FALSE)</f>
        <v>1727</v>
      </c>
      <c r="BH25" s="25">
        <f>HLOOKUP(BH$7,$I$66:$DJ$120,ROWS($A$10:$A25)+2,FALSE)</f>
        <v>1681</v>
      </c>
      <c r="BI25" s="25">
        <f>HLOOKUP(BI$7,$I$66:$DJ$120,ROWS($A$10:$A25)+2,FALSE)</f>
        <v>136</v>
      </c>
      <c r="BJ25" s="34">
        <f>HLOOKUP(BJ$7+0.5,$I$66:$DJ$120,ROWS($A$10:$A25)+2,FALSE)</f>
        <v>9664</v>
      </c>
      <c r="BK25" s="34">
        <f>HLOOKUP(BK$7+0.5,$I$66:$DJ$120,ROWS($A$10:$A25)+2,FALSE)</f>
        <v>788</v>
      </c>
      <c r="BL25" s="34">
        <f>HLOOKUP(BL$7+0.5,$I$66:$DJ$120,ROWS($A$10:$A25)+2,FALSE)</f>
        <v>429</v>
      </c>
      <c r="BM25" s="34">
        <f>HLOOKUP(BM$7+0.5,$I$66:$DJ$120,ROWS($A$10:$A25)+2,FALSE)</f>
        <v>1095</v>
      </c>
      <c r="BN25" s="34">
        <f>HLOOKUP(BN$7+0.5,$I$66:$DJ$120,ROWS($A$10:$A25)+2,FALSE)</f>
        <v>753</v>
      </c>
      <c r="BO25" s="34">
        <f>HLOOKUP(BO$7+0.5,$I$66:$DJ$120,ROWS($A$10:$A25)+2,FALSE)</f>
        <v>1477</v>
      </c>
      <c r="BP25" s="34">
        <f>HLOOKUP(BP$7+0.5,$I$66:$DJ$120,ROWS($A$10:$A25)+2,FALSE)</f>
        <v>531</v>
      </c>
      <c r="BQ25" s="34">
        <f>HLOOKUP(BQ$7+0.5,$I$66:$DJ$120,ROWS($A$10:$A25)+2,FALSE)</f>
        <v>595</v>
      </c>
      <c r="BR25" s="34">
        <f>HLOOKUP(BR$7+0.5,$I$66:$DJ$120,ROWS($A$10:$A25)+2,FALSE)</f>
        <v>831</v>
      </c>
      <c r="BS25" s="34">
        <f>HLOOKUP(BS$7+0.5,$I$66:$DJ$120,ROWS($A$10:$A25)+2,FALSE)</f>
        <v>733</v>
      </c>
      <c r="BT25" s="34">
        <f>HLOOKUP(BT$7+0.5,$I$66:$DJ$120,ROWS($A$10:$A25)+2,FALSE)</f>
        <v>2864</v>
      </c>
      <c r="BU25" s="34">
        <f>HLOOKUP(BU$7+0.5,$I$66:$DJ$120,ROWS($A$10:$A25)+2,FALSE)</f>
        <v>1176</v>
      </c>
      <c r="BV25" s="34">
        <f>HLOOKUP(BV$7+0.5,$I$66:$DJ$120,ROWS($A$10:$A25)+2,FALSE)</f>
        <v>998</v>
      </c>
      <c r="BW25" s="34">
        <f>HLOOKUP(BW$7+0.5,$I$66:$DJ$120,ROWS($A$10:$A25)+2,FALSE)</f>
        <v>176</v>
      </c>
      <c r="BX25" s="34">
        <f>HLOOKUP(BX$7+0.5,$I$66:$DJ$120,ROWS($A$10:$A25)+2,FALSE)</f>
        <v>4261</v>
      </c>
      <c r="BY25" s="34" t="str">
        <f>HLOOKUP(BY$7+0.5,$I$66:$DJ$120,ROWS($A$10:$A25)+2,FALSE)</f>
        <v>N/A</v>
      </c>
      <c r="BZ25" s="34">
        <f>HLOOKUP(BZ$7+0.5,$I$66:$DJ$120,ROWS($A$10:$A25)+2,FALSE)</f>
        <v>860</v>
      </c>
      <c r="CA25" s="34">
        <f>HLOOKUP(CA$7+0.5,$I$66:$DJ$120,ROWS($A$10:$A25)+2,FALSE)</f>
        <v>785</v>
      </c>
      <c r="CB25" s="34">
        <f>HLOOKUP(CB$7+0.5,$I$66:$DJ$120,ROWS($A$10:$A25)+2,FALSE)</f>
        <v>2929</v>
      </c>
      <c r="CC25" s="34">
        <f>HLOOKUP(CC$7+0.5,$I$66:$DJ$120,ROWS($A$10:$A25)+2,FALSE)</f>
        <v>416</v>
      </c>
      <c r="CD25" s="34">
        <f>HLOOKUP(CD$7+0.5,$I$66:$DJ$120,ROWS($A$10:$A25)+2,FALSE)</f>
        <v>184</v>
      </c>
      <c r="CE25" s="34">
        <f>HLOOKUP(CE$7+0.5,$I$66:$DJ$120,ROWS($A$10:$A25)+2,FALSE)</f>
        <v>648</v>
      </c>
      <c r="CF25" s="34">
        <f>HLOOKUP(CF$7+0.5,$I$66:$DJ$120,ROWS($A$10:$A25)+2,FALSE)</f>
        <v>590</v>
      </c>
      <c r="CG25" s="34">
        <f>HLOOKUP(CG$7+0.5,$I$66:$DJ$120,ROWS($A$10:$A25)+2,FALSE)</f>
        <v>2594</v>
      </c>
      <c r="CH25" s="34">
        <f>HLOOKUP(CH$7+0.5,$I$66:$DJ$120,ROWS($A$10:$A25)+2,FALSE)</f>
        <v>732</v>
      </c>
      <c r="CI25" s="34">
        <f>HLOOKUP(CI$7+0.5,$I$66:$DJ$120,ROWS($A$10:$A25)+2,FALSE)</f>
        <v>1655</v>
      </c>
      <c r="CJ25" s="34">
        <f>HLOOKUP(CJ$7+0.5,$I$66:$DJ$120,ROWS($A$10:$A25)+2,FALSE)</f>
        <v>1802</v>
      </c>
      <c r="CK25" s="34">
        <f>HLOOKUP(CK$7+0.5,$I$66:$DJ$120,ROWS($A$10:$A25)+2,FALSE)</f>
        <v>191</v>
      </c>
      <c r="CL25" s="34">
        <f>HLOOKUP(CL$7+0.5,$I$66:$DJ$120,ROWS($A$10:$A25)+2,FALSE)</f>
        <v>541</v>
      </c>
      <c r="CM25" s="34">
        <f>HLOOKUP(CM$7+0.5,$I$66:$DJ$120,ROWS($A$10:$A25)+2,FALSE)</f>
        <v>549</v>
      </c>
      <c r="CN25" s="34">
        <f>HLOOKUP(CN$7+0.5,$I$66:$DJ$120,ROWS($A$10:$A25)+2,FALSE)</f>
        <v>184</v>
      </c>
      <c r="CO25" s="34">
        <f>HLOOKUP(CO$7+0.5,$I$66:$DJ$120,ROWS($A$10:$A25)+2,FALSE)</f>
        <v>1034</v>
      </c>
      <c r="CP25" s="34">
        <f>HLOOKUP(CP$7+0.5,$I$66:$DJ$120,ROWS($A$10:$A25)+2,FALSE)</f>
        <v>245</v>
      </c>
      <c r="CQ25" s="34">
        <f>HLOOKUP(CQ$7+0.5,$I$66:$DJ$120,ROWS($A$10:$A25)+2,FALSE)</f>
        <v>724</v>
      </c>
      <c r="CR25" s="34">
        <f>HLOOKUP(CR$7+0.5,$I$66:$DJ$120,ROWS($A$10:$A25)+2,FALSE)</f>
        <v>884</v>
      </c>
      <c r="CS25" s="34">
        <f>HLOOKUP(CS$7+0.5,$I$66:$DJ$120,ROWS($A$10:$A25)+2,FALSE)</f>
        <v>164</v>
      </c>
      <c r="CT25" s="34">
        <f>HLOOKUP(CT$7+0.5,$I$66:$DJ$120,ROWS($A$10:$A25)+2,FALSE)</f>
        <v>2192</v>
      </c>
      <c r="CU25" s="34">
        <f>HLOOKUP(CU$7+0.5,$I$66:$DJ$120,ROWS($A$10:$A25)+2,FALSE)</f>
        <v>725</v>
      </c>
      <c r="CV25" s="34">
        <f>HLOOKUP(CV$7+0.5,$I$66:$DJ$120,ROWS($A$10:$A25)+2,FALSE)</f>
        <v>239</v>
      </c>
      <c r="CW25" s="34">
        <f>HLOOKUP(CW$7+0.5,$I$66:$DJ$120,ROWS($A$10:$A25)+2,FALSE)</f>
        <v>1101</v>
      </c>
      <c r="CX25" s="34">
        <f>HLOOKUP(CX$7+0.5,$I$66:$DJ$120,ROWS($A$10:$A25)+2,FALSE)</f>
        <v>184</v>
      </c>
      <c r="CY25" s="34">
        <f>HLOOKUP(CY$7+0.5,$I$66:$DJ$120,ROWS($A$10:$A25)+2,FALSE)</f>
        <v>901</v>
      </c>
      <c r="CZ25" s="34">
        <f>HLOOKUP(CZ$7+0.5,$I$66:$DJ$120,ROWS($A$10:$A25)+2,FALSE)</f>
        <v>147</v>
      </c>
      <c r="DA25" s="34">
        <f>HLOOKUP(DA$7+0.5,$I$66:$DJ$120,ROWS($A$10:$A25)+2,FALSE)</f>
        <v>1422</v>
      </c>
      <c r="DB25" s="34">
        <f>HLOOKUP(DB$7+0.5,$I$66:$DJ$120,ROWS($A$10:$A25)+2,FALSE)</f>
        <v>1562</v>
      </c>
      <c r="DC25" s="34">
        <f>HLOOKUP(DC$7+0.5,$I$66:$DJ$120,ROWS($A$10:$A25)+2,FALSE)</f>
        <v>124</v>
      </c>
      <c r="DD25" s="34">
        <f>HLOOKUP(DD$7+0.5,$I$66:$DJ$120,ROWS($A$10:$A25)+2,FALSE)</f>
        <v>184</v>
      </c>
      <c r="DE25" s="34">
        <f>HLOOKUP(DE$7+0.5,$I$66:$DJ$120,ROWS($A$10:$A25)+2,FALSE)</f>
        <v>1101</v>
      </c>
      <c r="DF25" s="34">
        <f>HLOOKUP(DF$7+0.5,$I$66:$DJ$120,ROWS($A$10:$A25)+2,FALSE)</f>
        <v>221</v>
      </c>
      <c r="DG25" s="34">
        <f>HLOOKUP(DG$7+0.5,$I$66:$DJ$120,ROWS($A$10:$A25)+2,FALSE)</f>
        <v>345</v>
      </c>
      <c r="DH25" s="34">
        <f>HLOOKUP(DH$7+0.5,$I$66:$DJ$120,ROWS($A$10:$A25)+2,FALSE)</f>
        <v>769</v>
      </c>
      <c r="DI25" s="34">
        <f>HLOOKUP(DI$7+0.5,$I$66:$DJ$120,ROWS($A$10:$A25)+2,FALSE)</f>
        <v>2023</v>
      </c>
      <c r="DJ25" s="34">
        <f>HLOOKUP(DJ$7+0.5,$I$66:$DJ$120,ROWS($A$10:$A25)+2,FALSE)</f>
        <v>194</v>
      </c>
      <c r="DK25" s="38" t="s">
        <v>22</v>
      </c>
    </row>
    <row r="26" spans="2:115" x14ac:dyDescent="0.25">
      <c r="B26" s="38" t="s">
        <v>23</v>
      </c>
      <c r="C26" s="16">
        <v>3035469</v>
      </c>
      <c r="D26" s="17">
        <v>2721</v>
      </c>
      <c r="E26" s="16">
        <v>2585979</v>
      </c>
      <c r="F26" s="17">
        <v>14093</v>
      </c>
      <c r="G26" s="16">
        <v>362938</v>
      </c>
      <c r="H26" s="17">
        <v>11238</v>
      </c>
      <c r="I26" s="36">
        <f>HLOOKUP(I$7,$I$66:$DJ$120,ROWS($A$10:$A26)+2,FALSE)</f>
        <v>75760</v>
      </c>
      <c r="J26" s="25">
        <f>HLOOKUP(J$7,$I$66:$DJ$120,ROWS($A$10:$A26)+2,FALSE)</f>
        <v>503</v>
      </c>
      <c r="K26" s="25">
        <f>HLOOKUP(K$7,$I$66:$DJ$120,ROWS($A$10:$A26)+2,FALSE)</f>
        <v>951</v>
      </c>
      <c r="L26" s="25">
        <f>HLOOKUP(L$7,$I$66:$DJ$120,ROWS($A$10:$A26)+2,FALSE)</f>
        <v>1590</v>
      </c>
      <c r="M26" s="25">
        <f>HLOOKUP(M$7,$I$66:$DJ$120,ROWS($A$10:$A26)+2,FALSE)</f>
        <v>451</v>
      </c>
      <c r="N26" s="25">
        <f>HLOOKUP(N$7,$I$66:$DJ$120,ROWS($A$10:$A26)+2,FALSE)</f>
        <v>3268</v>
      </c>
      <c r="O26" s="25">
        <f>HLOOKUP(O$7,$I$66:$DJ$120,ROWS($A$10:$A26)+2,FALSE)</f>
        <v>3252</v>
      </c>
      <c r="P26" s="25">
        <f>HLOOKUP(P$7,$I$66:$DJ$120,ROWS($A$10:$A26)+2,FALSE)</f>
        <v>112</v>
      </c>
      <c r="Q26" s="25">
        <f>HLOOKUP(Q$7,$I$66:$DJ$120,ROWS($A$10:$A26)+2,FALSE)</f>
        <v>0</v>
      </c>
      <c r="R26" s="25">
        <f>HLOOKUP(R$7,$I$66:$DJ$120,ROWS($A$10:$A26)+2,FALSE)</f>
        <v>151</v>
      </c>
      <c r="S26" s="25">
        <f>HLOOKUP(S$7,$I$66:$DJ$120,ROWS($A$10:$A26)+2,FALSE)</f>
        <v>4335</v>
      </c>
      <c r="T26" s="25">
        <f>HLOOKUP(T$7,$I$66:$DJ$120,ROWS($A$10:$A26)+2,FALSE)</f>
        <v>596</v>
      </c>
      <c r="U26" s="25">
        <f>HLOOKUP(U$7,$I$66:$DJ$120,ROWS($A$10:$A26)+2,FALSE)</f>
        <v>521</v>
      </c>
      <c r="V26" s="25">
        <f>HLOOKUP(V$7,$I$66:$DJ$120,ROWS($A$10:$A26)+2,FALSE)</f>
        <v>290</v>
      </c>
      <c r="W26" s="25">
        <f>HLOOKUP(W$7,$I$66:$DJ$120,ROWS($A$10:$A26)+2,FALSE)</f>
        <v>11969</v>
      </c>
      <c r="X26" s="25">
        <f>HLOOKUP(X$7,$I$66:$DJ$120,ROWS($A$10:$A26)+2,FALSE)</f>
        <v>1716</v>
      </c>
      <c r="Y26" s="25" t="str">
        <f>HLOOKUP(Y$7,$I$66:$DJ$120,ROWS($A$10:$A26)+2,FALSE)</f>
        <v>N/A</v>
      </c>
      <c r="Z26" s="25">
        <f>HLOOKUP(Z$7,$I$66:$DJ$120,ROWS($A$10:$A26)+2,FALSE)</f>
        <v>918</v>
      </c>
      <c r="AA26" s="25">
        <f>HLOOKUP(AA$7,$I$66:$DJ$120,ROWS($A$10:$A26)+2,FALSE)</f>
        <v>819</v>
      </c>
      <c r="AB26" s="25">
        <f>HLOOKUP(AB$7,$I$66:$DJ$120,ROWS($A$10:$A26)+2,FALSE)</f>
        <v>763</v>
      </c>
      <c r="AC26" s="25">
        <f>HLOOKUP(AC$7,$I$66:$DJ$120,ROWS($A$10:$A26)+2,FALSE)</f>
        <v>78</v>
      </c>
      <c r="AD26" s="25">
        <f>HLOOKUP(AD$7,$I$66:$DJ$120,ROWS($A$10:$A26)+2,FALSE)</f>
        <v>419</v>
      </c>
      <c r="AE26" s="25">
        <f>HLOOKUP(AE$7,$I$66:$DJ$120,ROWS($A$10:$A26)+2,FALSE)</f>
        <v>585</v>
      </c>
      <c r="AF26" s="25">
        <f>HLOOKUP(AF$7,$I$66:$DJ$120,ROWS($A$10:$A26)+2,FALSE)</f>
        <v>946</v>
      </c>
      <c r="AG26" s="25">
        <f>HLOOKUP(AG$7,$I$66:$DJ$120,ROWS($A$10:$A26)+2,FALSE)</f>
        <v>7505</v>
      </c>
      <c r="AH26" s="25">
        <f>HLOOKUP(AH$7,$I$66:$DJ$120,ROWS($A$10:$A26)+2,FALSE)</f>
        <v>751</v>
      </c>
      <c r="AI26" s="25">
        <f>HLOOKUP(AI$7,$I$66:$DJ$120,ROWS($A$10:$A26)+2,FALSE)</f>
        <v>4168</v>
      </c>
      <c r="AJ26" s="25">
        <f>HLOOKUP(AJ$7,$I$66:$DJ$120,ROWS($A$10:$A26)+2,FALSE)</f>
        <v>452</v>
      </c>
      <c r="AK26" s="25">
        <f>HLOOKUP(AK$7,$I$66:$DJ$120,ROWS($A$10:$A26)+2,FALSE)</f>
        <v>7698</v>
      </c>
      <c r="AL26" s="25">
        <f>HLOOKUP(AL$7,$I$66:$DJ$120,ROWS($A$10:$A26)+2,FALSE)</f>
        <v>681</v>
      </c>
      <c r="AM26" s="25">
        <f>HLOOKUP(AM$7,$I$66:$DJ$120,ROWS($A$10:$A26)+2,FALSE)</f>
        <v>56</v>
      </c>
      <c r="AN26" s="25">
        <f>HLOOKUP(AN$7,$I$66:$DJ$120,ROWS($A$10:$A26)+2,FALSE)</f>
        <v>1018</v>
      </c>
      <c r="AO26" s="25">
        <f>HLOOKUP(AO$7,$I$66:$DJ$120,ROWS($A$10:$A26)+2,FALSE)</f>
        <v>114</v>
      </c>
      <c r="AP26" s="25">
        <f>HLOOKUP(AP$7,$I$66:$DJ$120,ROWS($A$10:$A26)+2,FALSE)</f>
        <v>1230</v>
      </c>
      <c r="AQ26" s="25">
        <f>HLOOKUP(AQ$7,$I$66:$DJ$120,ROWS($A$10:$A26)+2,FALSE)</f>
        <v>734</v>
      </c>
      <c r="AR26" s="25">
        <f>HLOOKUP(AR$7,$I$66:$DJ$120,ROWS($A$10:$A26)+2,FALSE)</f>
        <v>833</v>
      </c>
      <c r="AS26" s="25">
        <f>HLOOKUP(AS$7,$I$66:$DJ$120,ROWS($A$10:$A26)+2,FALSE)</f>
        <v>1127</v>
      </c>
      <c r="AT26" s="25">
        <f>HLOOKUP(AT$7,$I$66:$DJ$120,ROWS($A$10:$A26)+2,FALSE)</f>
        <v>1465</v>
      </c>
      <c r="AU26" s="25">
        <f>HLOOKUP(AU$7,$I$66:$DJ$120,ROWS($A$10:$A26)+2,FALSE)</f>
        <v>348</v>
      </c>
      <c r="AV26" s="25">
        <f>HLOOKUP(AV$7,$I$66:$DJ$120,ROWS($A$10:$A26)+2,FALSE)</f>
        <v>451</v>
      </c>
      <c r="AW26" s="25">
        <f>HLOOKUP(AW$7,$I$66:$DJ$120,ROWS($A$10:$A26)+2,FALSE)</f>
        <v>0</v>
      </c>
      <c r="AX26" s="25">
        <f>HLOOKUP(AX$7,$I$66:$DJ$120,ROWS($A$10:$A26)+2,FALSE)</f>
        <v>943</v>
      </c>
      <c r="AY26" s="25">
        <f>HLOOKUP(AY$7,$I$66:$DJ$120,ROWS($A$10:$A26)+2,FALSE)</f>
        <v>1158</v>
      </c>
      <c r="AZ26" s="25">
        <f>HLOOKUP(AZ$7,$I$66:$DJ$120,ROWS($A$10:$A26)+2,FALSE)</f>
        <v>1148</v>
      </c>
      <c r="BA26" s="25">
        <f>HLOOKUP(BA$7,$I$66:$DJ$120,ROWS($A$10:$A26)+2,FALSE)</f>
        <v>3553</v>
      </c>
      <c r="BB26" s="25">
        <f>HLOOKUP(BB$7,$I$66:$DJ$120,ROWS($A$10:$A26)+2,FALSE)</f>
        <v>886</v>
      </c>
      <c r="BC26" s="25">
        <f>HLOOKUP(BC$7,$I$66:$DJ$120,ROWS($A$10:$A26)+2,FALSE)</f>
        <v>0</v>
      </c>
      <c r="BD26" s="25">
        <f>HLOOKUP(BD$7,$I$66:$DJ$120,ROWS($A$10:$A26)+2,FALSE)</f>
        <v>268</v>
      </c>
      <c r="BE26" s="25">
        <f>HLOOKUP(BE$7,$I$66:$DJ$120,ROWS($A$10:$A26)+2,FALSE)</f>
        <v>919</v>
      </c>
      <c r="BF26" s="25">
        <f>HLOOKUP(BF$7,$I$66:$DJ$120,ROWS($A$10:$A26)+2,FALSE)</f>
        <v>22</v>
      </c>
      <c r="BG26" s="25">
        <f>HLOOKUP(BG$7,$I$66:$DJ$120,ROWS($A$10:$A26)+2,FALSE)</f>
        <v>3607</v>
      </c>
      <c r="BH26" s="25">
        <f>HLOOKUP(BH$7,$I$66:$DJ$120,ROWS($A$10:$A26)+2,FALSE)</f>
        <v>392</v>
      </c>
      <c r="BI26" s="25">
        <f>HLOOKUP(BI$7,$I$66:$DJ$120,ROWS($A$10:$A26)+2,FALSE)</f>
        <v>786</v>
      </c>
      <c r="BJ26" s="34">
        <f>HLOOKUP(BJ$7+0.5,$I$66:$DJ$120,ROWS($A$10:$A26)+2,FALSE)</f>
        <v>5982</v>
      </c>
      <c r="BK26" s="34">
        <f>HLOOKUP(BK$7+0.5,$I$66:$DJ$120,ROWS($A$10:$A26)+2,FALSE)</f>
        <v>400</v>
      </c>
      <c r="BL26" s="34">
        <f>HLOOKUP(BL$7+0.5,$I$66:$DJ$120,ROWS($A$10:$A26)+2,FALSE)</f>
        <v>814</v>
      </c>
      <c r="BM26" s="34">
        <f>HLOOKUP(BM$7+0.5,$I$66:$DJ$120,ROWS($A$10:$A26)+2,FALSE)</f>
        <v>803</v>
      </c>
      <c r="BN26" s="34">
        <f>HLOOKUP(BN$7+0.5,$I$66:$DJ$120,ROWS($A$10:$A26)+2,FALSE)</f>
        <v>237</v>
      </c>
      <c r="BO26" s="34">
        <f>HLOOKUP(BO$7+0.5,$I$66:$DJ$120,ROWS($A$10:$A26)+2,FALSE)</f>
        <v>1296</v>
      </c>
      <c r="BP26" s="34">
        <f>HLOOKUP(BP$7+0.5,$I$66:$DJ$120,ROWS($A$10:$A26)+2,FALSE)</f>
        <v>1250</v>
      </c>
      <c r="BQ26" s="34">
        <f>HLOOKUP(BQ$7+0.5,$I$66:$DJ$120,ROWS($A$10:$A26)+2,FALSE)</f>
        <v>135</v>
      </c>
      <c r="BR26" s="34">
        <f>HLOOKUP(BR$7+0.5,$I$66:$DJ$120,ROWS($A$10:$A26)+2,FALSE)</f>
        <v>151</v>
      </c>
      <c r="BS26" s="34">
        <f>HLOOKUP(BS$7+0.5,$I$66:$DJ$120,ROWS($A$10:$A26)+2,FALSE)</f>
        <v>155</v>
      </c>
      <c r="BT26" s="34">
        <f>HLOOKUP(BT$7+0.5,$I$66:$DJ$120,ROWS($A$10:$A26)+2,FALSE)</f>
        <v>2060</v>
      </c>
      <c r="BU26" s="34">
        <f>HLOOKUP(BU$7+0.5,$I$66:$DJ$120,ROWS($A$10:$A26)+2,FALSE)</f>
        <v>481</v>
      </c>
      <c r="BV26" s="34">
        <f>HLOOKUP(BV$7+0.5,$I$66:$DJ$120,ROWS($A$10:$A26)+2,FALSE)</f>
        <v>476</v>
      </c>
      <c r="BW26" s="34">
        <f>HLOOKUP(BW$7+0.5,$I$66:$DJ$120,ROWS($A$10:$A26)+2,FALSE)</f>
        <v>218</v>
      </c>
      <c r="BX26" s="34">
        <f>HLOOKUP(BX$7+0.5,$I$66:$DJ$120,ROWS($A$10:$A26)+2,FALSE)</f>
        <v>2313</v>
      </c>
      <c r="BY26" s="34">
        <f>HLOOKUP(BY$7+0.5,$I$66:$DJ$120,ROWS($A$10:$A26)+2,FALSE)</f>
        <v>1097</v>
      </c>
      <c r="BZ26" s="34" t="str">
        <f>HLOOKUP(BZ$7+0.5,$I$66:$DJ$120,ROWS($A$10:$A26)+2,FALSE)</f>
        <v>N/A</v>
      </c>
      <c r="CA26" s="34">
        <f>HLOOKUP(CA$7+0.5,$I$66:$DJ$120,ROWS($A$10:$A26)+2,FALSE)</f>
        <v>500</v>
      </c>
      <c r="CB26" s="34">
        <f>HLOOKUP(CB$7+0.5,$I$66:$DJ$120,ROWS($A$10:$A26)+2,FALSE)</f>
        <v>609</v>
      </c>
      <c r="CC26" s="34">
        <f>HLOOKUP(CC$7+0.5,$I$66:$DJ$120,ROWS($A$10:$A26)+2,FALSE)</f>
        <v>568</v>
      </c>
      <c r="CD26" s="34">
        <f>HLOOKUP(CD$7+0.5,$I$66:$DJ$120,ROWS($A$10:$A26)+2,FALSE)</f>
        <v>125</v>
      </c>
      <c r="CE26" s="34">
        <f>HLOOKUP(CE$7+0.5,$I$66:$DJ$120,ROWS($A$10:$A26)+2,FALSE)</f>
        <v>287</v>
      </c>
      <c r="CF26" s="34">
        <f>HLOOKUP(CF$7+0.5,$I$66:$DJ$120,ROWS($A$10:$A26)+2,FALSE)</f>
        <v>520</v>
      </c>
      <c r="CG26" s="34">
        <f>HLOOKUP(CG$7+0.5,$I$66:$DJ$120,ROWS($A$10:$A26)+2,FALSE)</f>
        <v>497</v>
      </c>
      <c r="CH26" s="34">
        <f>HLOOKUP(CH$7+0.5,$I$66:$DJ$120,ROWS($A$10:$A26)+2,FALSE)</f>
        <v>1826</v>
      </c>
      <c r="CI26" s="34">
        <f>HLOOKUP(CI$7+0.5,$I$66:$DJ$120,ROWS($A$10:$A26)+2,FALSE)</f>
        <v>621</v>
      </c>
      <c r="CJ26" s="34">
        <f>HLOOKUP(CJ$7+0.5,$I$66:$DJ$120,ROWS($A$10:$A26)+2,FALSE)</f>
        <v>1021</v>
      </c>
      <c r="CK26" s="34">
        <f>HLOOKUP(CK$7+0.5,$I$66:$DJ$120,ROWS($A$10:$A26)+2,FALSE)</f>
        <v>305</v>
      </c>
      <c r="CL26" s="34">
        <f>HLOOKUP(CL$7+0.5,$I$66:$DJ$120,ROWS($A$10:$A26)+2,FALSE)</f>
        <v>1806</v>
      </c>
      <c r="CM26" s="34">
        <f>HLOOKUP(CM$7+0.5,$I$66:$DJ$120,ROWS($A$10:$A26)+2,FALSE)</f>
        <v>602</v>
      </c>
      <c r="CN26" s="34">
        <f>HLOOKUP(CN$7+0.5,$I$66:$DJ$120,ROWS($A$10:$A26)+2,FALSE)</f>
        <v>93</v>
      </c>
      <c r="CO26" s="34">
        <f>HLOOKUP(CO$7+0.5,$I$66:$DJ$120,ROWS($A$10:$A26)+2,FALSE)</f>
        <v>767</v>
      </c>
      <c r="CP26" s="34">
        <f>HLOOKUP(CP$7+0.5,$I$66:$DJ$120,ROWS($A$10:$A26)+2,FALSE)</f>
        <v>188</v>
      </c>
      <c r="CQ26" s="34">
        <f>HLOOKUP(CQ$7+0.5,$I$66:$DJ$120,ROWS($A$10:$A26)+2,FALSE)</f>
        <v>819</v>
      </c>
      <c r="CR26" s="34">
        <f>HLOOKUP(CR$7+0.5,$I$66:$DJ$120,ROWS($A$10:$A26)+2,FALSE)</f>
        <v>428</v>
      </c>
      <c r="CS26" s="34">
        <f>HLOOKUP(CS$7+0.5,$I$66:$DJ$120,ROWS($A$10:$A26)+2,FALSE)</f>
        <v>617</v>
      </c>
      <c r="CT26" s="34">
        <f>HLOOKUP(CT$7+0.5,$I$66:$DJ$120,ROWS($A$10:$A26)+2,FALSE)</f>
        <v>692</v>
      </c>
      <c r="CU26" s="34">
        <f>HLOOKUP(CU$7+0.5,$I$66:$DJ$120,ROWS($A$10:$A26)+2,FALSE)</f>
        <v>974</v>
      </c>
      <c r="CV26" s="34">
        <f>HLOOKUP(CV$7+0.5,$I$66:$DJ$120,ROWS($A$10:$A26)+2,FALSE)</f>
        <v>302</v>
      </c>
      <c r="CW26" s="34">
        <f>HLOOKUP(CW$7+0.5,$I$66:$DJ$120,ROWS($A$10:$A26)+2,FALSE)</f>
        <v>353</v>
      </c>
      <c r="CX26" s="34">
        <f>HLOOKUP(CX$7+0.5,$I$66:$DJ$120,ROWS($A$10:$A26)+2,FALSE)</f>
        <v>151</v>
      </c>
      <c r="CY26" s="34">
        <f>HLOOKUP(CY$7+0.5,$I$66:$DJ$120,ROWS($A$10:$A26)+2,FALSE)</f>
        <v>556</v>
      </c>
      <c r="CZ26" s="34">
        <f>HLOOKUP(CZ$7+0.5,$I$66:$DJ$120,ROWS($A$10:$A26)+2,FALSE)</f>
        <v>441</v>
      </c>
      <c r="DA26" s="34">
        <f>HLOOKUP(DA$7+0.5,$I$66:$DJ$120,ROWS($A$10:$A26)+2,FALSE)</f>
        <v>871</v>
      </c>
      <c r="DB26" s="34">
        <f>HLOOKUP(DB$7+0.5,$I$66:$DJ$120,ROWS($A$10:$A26)+2,FALSE)</f>
        <v>1275</v>
      </c>
      <c r="DC26" s="34">
        <f>HLOOKUP(DC$7+0.5,$I$66:$DJ$120,ROWS($A$10:$A26)+2,FALSE)</f>
        <v>880</v>
      </c>
      <c r="DD26" s="34">
        <f>HLOOKUP(DD$7+0.5,$I$66:$DJ$120,ROWS($A$10:$A26)+2,FALSE)</f>
        <v>151</v>
      </c>
      <c r="DE26" s="34">
        <f>HLOOKUP(DE$7+0.5,$I$66:$DJ$120,ROWS($A$10:$A26)+2,FALSE)</f>
        <v>200</v>
      </c>
      <c r="DF26" s="34">
        <f>HLOOKUP(DF$7+0.5,$I$66:$DJ$120,ROWS($A$10:$A26)+2,FALSE)</f>
        <v>485</v>
      </c>
      <c r="DG26" s="34">
        <f>HLOOKUP(DG$7+0.5,$I$66:$DJ$120,ROWS($A$10:$A26)+2,FALSE)</f>
        <v>41</v>
      </c>
      <c r="DH26" s="34">
        <f>HLOOKUP(DH$7+0.5,$I$66:$DJ$120,ROWS($A$10:$A26)+2,FALSE)</f>
        <v>849</v>
      </c>
      <c r="DI26" s="34">
        <f>HLOOKUP(DI$7+0.5,$I$66:$DJ$120,ROWS($A$10:$A26)+2,FALSE)</f>
        <v>316</v>
      </c>
      <c r="DJ26" s="34">
        <f>HLOOKUP(DJ$7+0.5,$I$66:$DJ$120,ROWS($A$10:$A26)+2,FALSE)</f>
        <v>1190</v>
      </c>
      <c r="DK26" s="38" t="s">
        <v>23</v>
      </c>
    </row>
    <row r="27" spans="2:115" x14ac:dyDescent="0.25">
      <c r="B27" s="38" t="s">
        <v>24</v>
      </c>
      <c r="C27" s="16">
        <v>2848708</v>
      </c>
      <c r="D27" s="17">
        <v>2507</v>
      </c>
      <c r="E27" s="16">
        <v>2361899</v>
      </c>
      <c r="F27" s="17">
        <v>16878</v>
      </c>
      <c r="G27" s="16">
        <v>381695</v>
      </c>
      <c r="H27" s="17">
        <v>15902</v>
      </c>
      <c r="I27" s="36">
        <f>HLOOKUP(I$7,$I$66:$DJ$120,ROWS($A$10:$A27)+2,FALSE)</f>
        <v>88284</v>
      </c>
      <c r="J27" s="25">
        <f>HLOOKUP(J$7,$I$66:$DJ$120,ROWS($A$10:$A27)+2,FALSE)</f>
        <v>853</v>
      </c>
      <c r="K27" s="25">
        <f>HLOOKUP(K$7,$I$66:$DJ$120,ROWS($A$10:$A27)+2,FALSE)</f>
        <v>333</v>
      </c>
      <c r="L27" s="25">
        <f>HLOOKUP(L$7,$I$66:$DJ$120,ROWS($A$10:$A27)+2,FALSE)</f>
        <v>3094</v>
      </c>
      <c r="M27" s="25">
        <f>HLOOKUP(M$7,$I$66:$DJ$120,ROWS($A$10:$A27)+2,FALSE)</f>
        <v>2158</v>
      </c>
      <c r="N27" s="25">
        <f>HLOOKUP(N$7,$I$66:$DJ$120,ROWS($A$10:$A27)+2,FALSE)</f>
        <v>5411</v>
      </c>
      <c r="O27" s="25">
        <f>HLOOKUP(O$7,$I$66:$DJ$120,ROWS($A$10:$A27)+2,FALSE)</f>
        <v>3746</v>
      </c>
      <c r="P27" s="25">
        <f>HLOOKUP(P$7,$I$66:$DJ$120,ROWS($A$10:$A27)+2,FALSE)</f>
        <v>210</v>
      </c>
      <c r="Q27" s="25">
        <f>HLOOKUP(Q$7,$I$66:$DJ$120,ROWS($A$10:$A27)+2,FALSE)</f>
        <v>0</v>
      </c>
      <c r="R27" s="25">
        <f>HLOOKUP(R$7,$I$66:$DJ$120,ROWS($A$10:$A27)+2,FALSE)</f>
        <v>456</v>
      </c>
      <c r="S27" s="25">
        <f>HLOOKUP(S$7,$I$66:$DJ$120,ROWS($A$10:$A27)+2,FALSE)</f>
        <v>3118</v>
      </c>
      <c r="T27" s="25">
        <f>HLOOKUP(T$7,$I$66:$DJ$120,ROWS($A$10:$A27)+2,FALSE)</f>
        <v>1896</v>
      </c>
      <c r="U27" s="25">
        <f>HLOOKUP(U$7,$I$66:$DJ$120,ROWS($A$10:$A27)+2,FALSE)</f>
        <v>149</v>
      </c>
      <c r="V27" s="25">
        <f>HLOOKUP(V$7,$I$66:$DJ$120,ROWS($A$10:$A27)+2,FALSE)</f>
        <v>456</v>
      </c>
      <c r="W27" s="25">
        <f>HLOOKUP(W$7,$I$66:$DJ$120,ROWS($A$10:$A27)+2,FALSE)</f>
        <v>1702</v>
      </c>
      <c r="X27" s="25">
        <f>HLOOKUP(X$7,$I$66:$DJ$120,ROWS($A$10:$A27)+2,FALSE)</f>
        <v>1679</v>
      </c>
      <c r="Y27" s="25">
        <f>HLOOKUP(Y$7,$I$66:$DJ$120,ROWS($A$10:$A27)+2,FALSE)</f>
        <v>1527</v>
      </c>
      <c r="Z27" s="25" t="str">
        <f>HLOOKUP(Z$7,$I$66:$DJ$120,ROWS($A$10:$A27)+2,FALSE)</f>
        <v>N/A</v>
      </c>
      <c r="AA27" s="25">
        <f>HLOOKUP(AA$7,$I$66:$DJ$120,ROWS($A$10:$A27)+2,FALSE)</f>
        <v>617</v>
      </c>
      <c r="AB27" s="25">
        <f>HLOOKUP(AB$7,$I$66:$DJ$120,ROWS($A$10:$A27)+2,FALSE)</f>
        <v>438</v>
      </c>
      <c r="AC27" s="25">
        <f>HLOOKUP(AC$7,$I$66:$DJ$120,ROWS($A$10:$A27)+2,FALSE)</f>
        <v>211</v>
      </c>
      <c r="AD27" s="25">
        <f>HLOOKUP(AD$7,$I$66:$DJ$120,ROWS($A$10:$A27)+2,FALSE)</f>
        <v>282</v>
      </c>
      <c r="AE27" s="25">
        <f>HLOOKUP(AE$7,$I$66:$DJ$120,ROWS($A$10:$A27)+2,FALSE)</f>
        <v>187</v>
      </c>
      <c r="AF27" s="25">
        <f>HLOOKUP(AF$7,$I$66:$DJ$120,ROWS($A$10:$A27)+2,FALSE)</f>
        <v>1125</v>
      </c>
      <c r="AG27" s="25">
        <f>HLOOKUP(AG$7,$I$66:$DJ$120,ROWS($A$10:$A27)+2,FALSE)</f>
        <v>682</v>
      </c>
      <c r="AH27" s="25">
        <f>HLOOKUP(AH$7,$I$66:$DJ$120,ROWS($A$10:$A27)+2,FALSE)</f>
        <v>452</v>
      </c>
      <c r="AI27" s="25">
        <f>HLOOKUP(AI$7,$I$66:$DJ$120,ROWS($A$10:$A27)+2,FALSE)</f>
        <v>21022</v>
      </c>
      <c r="AJ27" s="25">
        <f>HLOOKUP(AJ$7,$I$66:$DJ$120,ROWS($A$10:$A27)+2,FALSE)</f>
        <v>300</v>
      </c>
      <c r="AK27" s="25">
        <f>HLOOKUP(AK$7,$I$66:$DJ$120,ROWS($A$10:$A27)+2,FALSE)</f>
        <v>4126</v>
      </c>
      <c r="AL27" s="25">
        <f>HLOOKUP(AL$7,$I$66:$DJ$120,ROWS($A$10:$A27)+2,FALSE)</f>
        <v>851</v>
      </c>
      <c r="AM27" s="25">
        <f>HLOOKUP(AM$7,$I$66:$DJ$120,ROWS($A$10:$A27)+2,FALSE)</f>
        <v>0</v>
      </c>
      <c r="AN27" s="25">
        <f>HLOOKUP(AN$7,$I$66:$DJ$120,ROWS($A$10:$A27)+2,FALSE)</f>
        <v>267</v>
      </c>
      <c r="AO27" s="25">
        <f>HLOOKUP(AO$7,$I$66:$DJ$120,ROWS($A$10:$A27)+2,FALSE)</f>
        <v>1029</v>
      </c>
      <c r="AP27" s="25">
        <f>HLOOKUP(AP$7,$I$66:$DJ$120,ROWS($A$10:$A27)+2,FALSE)</f>
        <v>571</v>
      </c>
      <c r="AQ27" s="25">
        <f>HLOOKUP(AQ$7,$I$66:$DJ$120,ROWS($A$10:$A27)+2,FALSE)</f>
        <v>813</v>
      </c>
      <c r="AR27" s="25">
        <f>HLOOKUP(AR$7,$I$66:$DJ$120,ROWS($A$10:$A27)+2,FALSE)</f>
        <v>261</v>
      </c>
      <c r="AS27" s="25">
        <f>HLOOKUP(AS$7,$I$66:$DJ$120,ROWS($A$10:$A27)+2,FALSE)</f>
        <v>1310</v>
      </c>
      <c r="AT27" s="25">
        <f>HLOOKUP(AT$7,$I$66:$DJ$120,ROWS($A$10:$A27)+2,FALSE)</f>
        <v>8408</v>
      </c>
      <c r="AU27" s="25">
        <f>HLOOKUP(AU$7,$I$66:$DJ$120,ROWS($A$10:$A27)+2,FALSE)</f>
        <v>848</v>
      </c>
      <c r="AV27" s="25">
        <f>HLOOKUP(AV$7,$I$66:$DJ$120,ROWS($A$10:$A27)+2,FALSE)</f>
        <v>918</v>
      </c>
      <c r="AW27" s="25">
        <f>HLOOKUP(AW$7,$I$66:$DJ$120,ROWS($A$10:$A27)+2,FALSE)</f>
        <v>18</v>
      </c>
      <c r="AX27" s="25">
        <f>HLOOKUP(AX$7,$I$66:$DJ$120,ROWS($A$10:$A27)+2,FALSE)</f>
        <v>556</v>
      </c>
      <c r="AY27" s="25">
        <f>HLOOKUP(AY$7,$I$66:$DJ$120,ROWS($A$10:$A27)+2,FALSE)</f>
        <v>154</v>
      </c>
      <c r="AZ27" s="25">
        <f>HLOOKUP(AZ$7,$I$66:$DJ$120,ROWS($A$10:$A27)+2,FALSE)</f>
        <v>1542</v>
      </c>
      <c r="BA27" s="25">
        <f>HLOOKUP(BA$7,$I$66:$DJ$120,ROWS($A$10:$A27)+2,FALSE)</f>
        <v>8468</v>
      </c>
      <c r="BB27" s="25">
        <f>HLOOKUP(BB$7,$I$66:$DJ$120,ROWS($A$10:$A27)+2,FALSE)</f>
        <v>97</v>
      </c>
      <c r="BC27" s="25">
        <f>HLOOKUP(BC$7,$I$66:$DJ$120,ROWS($A$10:$A27)+2,FALSE)</f>
        <v>70</v>
      </c>
      <c r="BD27" s="25">
        <f>HLOOKUP(BD$7,$I$66:$DJ$120,ROWS($A$10:$A27)+2,FALSE)</f>
        <v>1705</v>
      </c>
      <c r="BE27" s="25">
        <f>HLOOKUP(BE$7,$I$66:$DJ$120,ROWS($A$10:$A27)+2,FALSE)</f>
        <v>3265</v>
      </c>
      <c r="BF27" s="25">
        <f>HLOOKUP(BF$7,$I$66:$DJ$120,ROWS($A$10:$A27)+2,FALSE)</f>
        <v>139</v>
      </c>
      <c r="BG27" s="25">
        <f>HLOOKUP(BG$7,$I$66:$DJ$120,ROWS($A$10:$A27)+2,FALSE)</f>
        <v>486</v>
      </c>
      <c r="BH27" s="25">
        <f>HLOOKUP(BH$7,$I$66:$DJ$120,ROWS($A$10:$A27)+2,FALSE)</f>
        <v>278</v>
      </c>
      <c r="BI27" s="25">
        <f>HLOOKUP(BI$7,$I$66:$DJ$120,ROWS($A$10:$A27)+2,FALSE)</f>
        <v>82</v>
      </c>
      <c r="BJ27" s="34">
        <f>HLOOKUP(BJ$7+0.5,$I$66:$DJ$120,ROWS($A$10:$A27)+2,FALSE)</f>
        <v>7145</v>
      </c>
      <c r="BK27" s="34">
        <f>HLOOKUP(BK$7+0.5,$I$66:$DJ$120,ROWS($A$10:$A27)+2,FALSE)</f>
        <v>609</v>
      </c>
      <c r="BL27" s="34">
        <f>HLOOKUP(BL$7+0.5,$I$66:$DJ$120,ROWS($A$10:$A27)+2,FALSE)</f>
        <v>407</v>
      </c>
      <c r="BM27" s="34">
        <f>HLOOKUP(BM$7+0.5,$I$66:$DJ$120,ROWS($A$10:$A27)+2,FALSE)</f>
        <v>1630</v>
      </c>
      <c r="BN27" s="34">
        <f>HLOOKUP(BN$7+0.5,$I$66:$DJ$120,ROWS($A$10:$A27)+2,FALSE)</f>
        <v>890</v>
      </c>
      <c r="BO27" s="34">
        <f>HLOOKUP(BO$7+0.5,$I$66:$DJ$120,ROWS($A$10:$A27)+2,FALSE)</f>
        <v>2012</v>
      </c>
      <c r="BP27" s="34">
        <f>HLOOKUP(BP$7+0.5,$I$66:$DJ$120,ROWS($A$10:$A27)+2,FALSE)</f>
        <v>1360</v>
      </c>
      <c r="BQ27" s="34">
        <f>HLOOKUP(BQ$7+0.5,$I$66:$DJ$120,ROWS($A$10:$A27)+2,FALSE)</f>
        <v>208</v>
      </c>
      <c r="BR27" s="34">
        <f>HLOOKUP(BR$7+0.5,$I$66:$DJ$120,ROWS($A$10:$A27)+2,FALSE)</f>
        <v>165</v>
      </c>
      <c r="BS27" s="34">
        <f>HLOOKUP(BS$7+0.5,$I$66:$DJ$120,ROWS($A$10:$A27)+2,FALSE)</f>
        <v>737</v>
      </c>
      <c r="BT27" s="34">
        <f>HLOOKUP(BT$7+0.5,$I$66:$DJ$120,ROWS($A$10:$A27)+2,FALSE)</f>
        <v>1380</v>
      </c>
      <c r="BU27" s="34">
        <f>HLOOKUP(BU$7+0.5,$I$66:$DJ$120,ROWS($A$10:$A27)+2,FALSE)</f>
        <v>1395</v>
      </c>
      <c r="BV27" s="34">
        <f>HLOOKUP(BV$7+0.5,$I$66:$DJ$120,ROWS($A$10:$A27)+2,FALSE)</f>
        <v>156</v>
      </c>
      <c r="BW27" s="34">
        <f>HLOOKUP(BW$7+0.5,$I$66:$DJ$120,ROWS($A$10:$A27)+2,FALSE)</f>
        <v>356</v>
      </c>
      <c r="BX27" s="34">
        <f>HLOOKUP(BX$7+0.5,$I$66:$DJ$120,ROWS($A$10:$A27)+2,FALSE)</f>
        <v>582</v>
      </c>
      <c r="BY27" s="34">
        <f>HLOOKUP(BY$7+0.5,$I$66:$DJ$120,ROWS($A$10:$A27)+2,FALSE)</f>
        <v>839</v>
      </c>
      <c r="BZ27" s="34">
        <f>HLOOKUP(BZ$7+0.5,$I$66:$DJ$120,ROWS($A$10:$A27)+2,FALSE)</f>
        <v>860</v>
      </c>
      <c r="CA27" s="34" t="str">
        <f>HLOOKUP(CA$7+0.5,$I$66:$DJ$120,ROWS($A$10:$A27)+2,FALSE)</f>
        <v>N/A</v>
      </c>
      <c r="CB27" s="34">
        <f>HLOOKUP(CB$7+0.5,$I$66:$DJ$120,ROWS($A$10:$A27)+2,FALSE)</f>
        <v>476</v>
      </c>
      <c r="CC27" s="34">
        <f>HLOOKUP(CC$7+0.5,$I$66:$DJ$120,ROWS($A$10:$A27)+2,FALSE)</f>
        <v>408</v>
      </c>
      <c r="CD27" s="34">
        <f>HLOOKUP(CD$7+0.5,$I$66:$DJ$120,ROWS($A$10:$A27)+2,FALSE)</f>
        <v>225</v>
      </c>
      <c r="CE27" s="34">
        <f>HLOOKUP(CE$7+0.5,$I$66:$DJ$120,ROWS($A$10:$A27)+2,FALSE)</f>
        <v>282</v>
      </c>
      <c r="CF27" s="34">
        <f>HLOOKUP(CF$7+0.5,$I$66:$DJ$120,ROWS($A$10:$A27)+2,FALSE)</f>
        <v>203</v>
      </c>
      <c r="CG27" s="34">
        <f>HLOOKUP(CG$7+0.5,$I$66:$DJ$120,ROWS($A$10:$A27)+2,FALSE)</f>
        <v>682</v>
      </c>
      <c r="CH27" s="34">
        <f>HLOOKUP(CH$7+0.5,$I$66:$DJ$120,ROWS($A$10:$A27)+2,FALSE)</f>
        <v>367</v>
      </c>
      <c r="CI27" s="34">
        <f>HLOOKUP(CI$7+0.5,$I$66:$DJ$120,ROWS($A$10:$A27)+2,FALSE)</f>
        <v>501</v>
      </c>
      <c r="CJ27" s="34">
        <f>HLOOKUP(CJ$7+0.5,$I$66:$DJ$120,ROWS($A$10:$A27)+2,FALSE)</f>
        <v>3073</v>
      </c>
      <c r="CK27" s="34">
        <f>HLOOKUP(CK$7+0.5,$I$66:$DJ$120,ROWS($A$10:$A27)+2,FALSE)</f>
        <v>326</v>
      </c>
      <c r="CL27" s="34">
        <f>HLOOKUP(CL$7+0.5,$I$66:$DJ$120,ROWS($A$10:$A27)+2,FALSE)</f>
        <v>1245</v>
      </c>
      <c r="CM27" s="34">
        <f>HLOOKUP(CM$7+0.5,$I$66:$DJ$120,ROWS($A$10:$A27)+2,FALSE)</f>
        <v>606</v>
      </c>
      <c r="CN27" s="34">
        <f>HLOOKUP(CN$7+0.5,$I$66:$DJ$120,ROWS($A$10:$A27)+2,FALSE)</f>
        <v>165</v>
      </c>
      <c r="CO27" s="34">
        <f>HLOOKUP(CO$7+0.5,$I$66:$DJ$120,ROWS($A$10:$A27)+2,FALSE)</f>
        <v>228</v>
      </c>
      <c r="CP27" s="34">
        <f>HLOOKUP(CP$7+0.5,$I$66:$DJ$120,ROWS($A$10:$A27)+2,FALSE)</f>
        <v>627</v>
      </c>
      <c r="CQ27" s="34">
        <f>HLOOKUP(CQ$7+0.5,$I$66:$DJ$120,ROWS($A$10:$A27)+2,FALSE)</f>
        <v>367</v>
      </c>
      <c r="CR27" s="34">
        <f>HLOOKUP(CR$7+0.5,$I$66:$DJ$120,ROWS($A$10:$A27)+2,FALSE)</f>
        <v>476</v>
      </c>
      <c r="CS27" s="34">
        <f>HLOOKUP(CS$7+0.5,$I$66:$DJ$120,ROWS($A$10:$A27)+2,FALSE)</f>
        <v>263</v>
      </c>
      <c r="CT27" s="34">
        <f>HLOOKUP(CT$7+0.5,$I$66:$DJ$120,ROWS($A$10:$A27)+2,FALSE)</f>
        <v>638</v>
      </c>
      <c r="CU27" s="34">
        <f>HLOOKUP(CU$7+0.5,$I$66:$DJ$120,ROWS($A$10:$A27)+2,FALSE)</f>
        <v>2299</v>
      </c>
      <c r="CV27" s="34">
        <f>HLOOKUP(CV$7+0.5,$I$66:$DJ$120,ROWS($A$10:$A27)+2,FALSE)</f>
        <v>557</v>
      </c>
      <c r="CW27" s="34">
        <f>HLOOKUP(CW$7+0.5,$I$66:$DJ$120,ROWS($A$10:$A27)+2,FALSE)</f>
        <v>672</v>
      </c>
      <c r="CX27" s="34">
        <f>HLOOKUP(CX$7+0.5,$I$66:$DJ$120,ROWS($A$10:$A27)+2,FALSE)</f>
        <v>31</v>
      </c>
      <c r="CY27" s="34">
        <f>HLOOKUP(CY$7+0.5,$I$66:$DJ$120,ROWS($A$10:$A27)+2,FALSE)</f>
        <v>375</v>
      </c>
      <c r="CZ27" s="34">
        <f>HLOOKUP(CZ$7+0.5,$I$66:$DJ$120,ROWS($A$10:$A27)+2,FALSE)</f>
        <v>195</v>
      </c>
      <c r="DA27" s="34">
        <f>HLOOKUP(DA$7+0.5,$I$66:$DJ$120,ROWS($A$10:$A27)+2,FALSE)</f>
        <v>825</v>
      </c>
      <c r="DB27" s="34">
        <f>HLOOKUP(DB$7+0.5,$I$66:$DJ$120,ROWS($A$10:$A27)+2,FALSE)</f>
        <v>2434</v>
      </c>
      <c r="DC27" s="34">
        <f>HLOOKUP(DC$7+0.5,$I$66:$DJ$120,ROWS($A$10:$A27)+2,FALSE)</f>
        <v>106</v>
      </c>
      <c r="DD27" s="34">
        <f>HLOOKUP(DD$7+0.5,$I$66:$DJ$120,ROWS($A$10:$A27)+2,FALSE)</f>
        <v>138</v>
      </c>
      <c r="DE27" s="34">
        <f>HLOOKUP(DE$7+0.5,$I$66:$DJ$120,ROWS($A$10:$A27)+2,FALSE)</f>
        <v>853</v>
      </c>
      <c r="DF27" s="34">
        <f>HLOOKUP(DF$7+0.5,$I$66:$DJ$120,ROWS($A$10:$A27)+2,FALSE)</f>
        <v>1675</v>
      </c>
      <c r="DG27" s="34">
        <f>HLOOKUP(DG$7+0.5,$I$66:$DJ$120,ROWS($A$10:$A27)+2,FALSE)</f>
        <v>132</v>
      </c>
      <c r="DH27" s="34">
        <f>HLOOKUP(DH$7+0.5,$I$66:$DJ$120,ROWS($A$10:$A27)+2,FALSE)</f>
        <v>530</v>
      </c>
      <c r="DI27" s="34">
        <f>HLOOKUP(DI$7+0.5,$I$66:$DJ$120,ROWS($A$10:$A27)+2,FALSE)</f>
        <v>239</v>
      </c>
      <c r="DJ27" s="34">
        <f>HLOOKUP(DJ$7+0.5,$I$66:$DJ$120,ROWS($A$10:$A27)+2,FALSE)</f>
        <v>147</v>
      </c>
      <c r="DK27" s="38" t="s">
        <v>24</v>
      </c>
    </row>
    <row r="28" spans="2:115" x14ac:dyDescent="0.25">
      <c r="B28" s="38" t="s">
        <v>25</v>
      </c>
      <c r="C28" s="16">
        <v>4328626</v>
      </c>
      <c r="D28" s="17">
        <v>2851</v>
      </c>
      <c r="E28" s="16">
        <v>3676472</v>
      </c>
      <c r="F28" s="17">
        <v>15304</v>
      </c>
      <c r="G28" s="16">
        <v>521511</v>
      </c>
      <c r="H28" s="17">
        <v>14825</v>
      </c>
      <c r="I28" s="36">
        <f>HLOOKUP(I$7,$I$66:$DJ$120,ROWS($A$10:$A28)+2,FALSE)</f>
        <v>112787</v>
      </c>
      <c r="J28" s="25">
        <f>HLOOKUP(J$7,$I$66:$DJ$120,ROWS($A$10:$A28)+2,FALSE)</f>
        <v>4137</v>
      </c>
      <c r="K28" s="25">
        <f>HLOOKUP(K$7,$I$66:$DJ$120,ROWS($A$10:$A28)+2,FALSE)</f>
        <v>304</v>
      </c>
      <c r="L28" s="25">
        <f>HLOOKUP(L$7,$I$66:$DJ$120,ROWS($A$10:$A28)+2,FALSE)</f>
        <v>1103</v>
      </c>
      <c r="M28" s="25">
        <f>HLOOKUP(M$7,$I$66:$DJ$120,ROWS($A$10:$A28)+2,FALSE)</f>
        <v>518</v>
      </c>
      <c r="N28" s="25">
        <f>HLOOKUP(N$7,$I$66:$DJ$120,ROWS($A$10:$A28)+2,FALSE)</f>
        <v>3415</v>
      </c>
      <c r="O28" s="25">
        <f>HLOOKUP(O$7,$I$66:$DJ$120,ROWS($A$10:$A28)+2,FALSE)</f>
        <v>712</v>
      </c>
      <c r="P28" s="25">
        <f>HLOOKUP(P$7,$I$66:$DJ$120,ROWS($A$10:$A28)+2,FALSE)</f>
        <v>246</v>
      </c>
      <c r="Q28" s="25">
        <f>HLOOKUP(Q$7,$I$66:$DJ$120,ROWS($A$10:$A28)+2,FALSE)</f>
        <v>706</v>
      </c>
      <c r="R28" s="25">
        <f>HLOOKUP(R$7,$I$66:$DJ$120,ROWS($A$10:$A28)+2,FALSE)</f>
        <v>254</v>
      </c>
      <c r="S28" s="25">
        <f>HLOOKUP(S$7,$I$66:$DJ$120,ROWS($A$10:$A28)+2,FALSE)</f>
        <v>9232</v>
      </c>
      <c r="T28" s="25">
        <f>HLOOKUP(T$7,$I$66:$DJ$120,ROWS($A$10:$A28)+2,FALSE)</f>
        <v>4173</v>
      </c>
      <c r="U28" s="25">
        <f>HLOOKUP(U$7,$I$66:$DJ$120,ROWS($A$10:$A28)+2,FALSE)</f>
        <v>647</v>
      </c>
      <c r="V28" s="25">
        <f>HLOOKUP(V$7,$I$66:$DJ$120,ROWS($A$10:$A28)+2,FALSE)</f>
        <v>50</v>
      </c>
      <c r="W28" s="25">
        <f>HLOOKUP(W$7,$I$66:$DJ$120,ROWS($A$10:$A28)+2,FALSE)</f>
        <v>4445</v>
      </c>
      <c r="X28" s="25">
        <f>HLOOKUP(X$7,$I$66:$DJ$120,ROWS($A$10:$A28)+2,FALSE)</f>
        <v>12203</v>
      </c>
      <c r="Y28" s="25">
        <f>HLOOKUP(Y$7,$I$66:$DJ$120,ROWS($A$10:$A28)+2,FALSE)</f>
        <v>238</v>
      </c>
      <c r="Z28" s="25">
        <f>HLOOKUP(Z$7,$I$66:$DJ$120,ROWS($A$10:$A28)+2,FALSE)</f>
        <v>602</v>
      </c>
      <c r="AA28" s="25" t="str">
        <f>HLOOKUP(AA$7,$I$66:$DJ$120,ROWS($A$10:$A28)+2,FALSE)</f>
        <v>N/A</v>
      </c>
      <c r="AB28" s="25">
        <f>HLOOKUP(AB$7,$I$66:$DJ$120,ROWS($A$10:$A28)+2,FALSE)</f>
        <v>666</v>
      </c>
      <c r="AC28" s="25">
        <f>HLOOKUP(AC$7,$I$66:$DJ$120,ROWS($A$10:$A28)+2,FALSE)</f>
        <v>46</v>
      </c>
      <c r="AD28" s="25">
        <f>HLOOKUP(AD$7,$I$66:$DJ$120,ROWS($A$10:$A28)+2,FALSE)</f>
        <v>1120</v>
      </c>
      <c r="AE28" s="25">
        <f>HLOOKUP(AE$7,$I$66:$DJ$120,ROWS($A$10:$A28)+2,FALSE)</f>
        <v>419</v>
      </c>
      <c r="AF28" s="25">
        <f>HLOOKUP(AF$7,$I$66:$DJ$120,ROWS($A$10:$A28)+2,FALSE)</f>
        <v>7302</v>
      </c>
      <c r="AG28" s="25">
        <f>HLOOKUP(AG$7,$I$66:$DJ$120,ROWS($A$10:$A28)+2,FALSE)</f>
        <v>605</v>
      </c>
      <c r="AH28" s="25">
        <f>HLOOKUP(AH$7,$I$66:$DJ$120,ROWS($A$10:$A28)+2,FALSE)</f>
        <v>646</v>
      </c>
      <c r="AI28" s="25">
        <f>HLOOKUP(AI$7,$I$66:$DJ$120,ROWS($A$10:$A28)+2,FALSE)</f>
        <v>2381</v>
      </c>
      <c r="AJ28" s="25">
        <f>HLOOKUP(AJ$7,$I$66:$DJ$120,ROWS($A$10:$A28)+2,FALSE)</f>
        <v>0</v>
      </c>
      <c r="AK28" s="25">
        <f>HLOOKUP(AK$7,$I$66:$DJ$120,ROWS($A$10:$A28)+2,FALSE)</f>
        <v>723</v>
      </c>
      <c r="AL28" s="25">
        <f>HLOOKUP(AL$7,$I$66:$DJ$120,ROWS($A$10:$A28)+2,FALSE)</f>
        <v>301</v>
      </c>
      <c r="AM28" s="25">
        <f>HLOOKUP(AM$7,$I$66:$DJ$120,ROWS($A$10:$A28)+2,FALSE)</f>
        <v>84</v>
      </c>
      <c r="AN28" s="25">
        <f>HLOOKUP(AN$7,$I$66:$DJ$120,ROWS($A$10:$A28)+2,FALSE)</f>
        <v>496</v>
      </c>
      <c r="AO28" s="25">
        <f>HLOOKUP(AO$7,$I$66:$DJ$120,ROWS($A$10:$A28)+2,FALSE)</f>
        <v>554</v>
      </c>
      <c r="AP28" s="25">
        <f>HLOOKUP(AP$7,$I$66:$DJ$120,ROWS($A$10:$A28)+2,FALSE)</f>
        <v>5239</v>
      </c>
      <c r="AQ28" s="25">
        <f>HLOOKUP(AQ$7,$I$66:$DJ$120,ROWS($A$10:$A28)+2,FALSE)</f>
        <v>3643</v>
      </c>
      <c r="AR28" s="25">
        <f>HLOOKUP(AR$7,$I$66:$DJ$120,ROWS($A$10:$A28)+2,FALSE)</f>
        <v>122</v>
      </c>
      <c r="AS28" s="25">
        <f>HLOOKUP(AS$7,$I$66:$DJ$120,ROWS($A$10:$A28)+2,FALSE)</f>
        <v>17041</v>
      </c>
      <c r="AT28" s="25">
        <f>HLOOKUP(AT$7,$I$66:$DJ$120,ROWS($A$10:$A28)+2,FALSE)</f>
        <v>577</v>
      </c>
      <c r="AU28" s="25">
        <f>HLOOKUP(AU$7,$I$66:$DJ$120,ROWS($A$10:$A28)+2,FALSE)</f>
        <v>298</v>
      </c>
      <c r="AV28" s="25">
        <f>HLOOKUP(AV$7,$I$66:$DJ$120,ROWS($A$10:$A28)+2,FALSE)</f>
        <v>2226</v>
      </c>
      <c r="AW28" s="25">
        <f>HLOOKUP(AW$7,$I$66:$DJ$120,ROWS($A$10:$A28)+2,FALSE)</f>
        <v>0</v>
      </c>
      <c r="AX28" s="25">
        <f>HLOOKUP(AX$7,$I$66:$DJ$120,ROWS($A$10:$A28)+2,FALSE)</f>
        <v>1347</v>
      </c>
      <c r="AY28" s="25">
        <f>HLOOKUP(AY$7,$I$66:$DJ$120,ROWS($A$10:$A28)+2,FALSE)</f>
        <v>0</v>
      </c>
      <c r="AZ28" s="25">
        <f>HLOOKUP(AZ$7,$I$66:$DJ$120,ROWS($A$10:$A28)+2,FALSE)</f>
        <v>10064</v>
      </c>
      <c r="BA28" s="25">
        <f>HLOOKUP(BA$7,$I$66:$DJ$120,ROWS($A$10:$A28)+2,FALSE)</f>
        <v>3345</v>
      </c>
      <c r="BB28" s="25">
        <f>HLOOKUP(BB$7,$I$66:$DJ$120,ROWS($A$10:$A28)+2,FALSE)</f>
        <v>464</v>
      </c>
      <c r="BC28" s="25">
        <f>HLOOKUP(BC$7,$I$66:$DJ$120,ROWS($A$10:$A28)+2,FALSE)</f>
        <v>45</v>
      </c>
      <c r="BD28" s="25">
        <f>HLOOKUP(BD$7,$I$66:$DJ$120,ROWS($A$10:$A28)+2,FALSE)</f>
        <v>3319</v>
      </c>
      <c r="BE28" s="25">
        <f>HLOOKUP(BE$7,$I$66:$DJ$120,ROWS($A$10:$A28)+2,FALSE)</f>
        <v>1988</v>
      </c>
      <c r="BF28" s="25">
        <f>HLOOKUP(BF$7,$I$66:$DJ$120,ROWS($A$10:$A28)+2,FALSE)</f>
        <v>3346</v>
      </c>
      <c r="BG28" s="25">
        <f>HLOOKUP(BG$7,$I$66:$DJ$120,ROWS($A$10:$A28)+2,FALSE)</f>
        <v>1395</v>
      </c>
      <c r="BH28" s="25">
        <f>HLOOKUP(BH$7,$I$66:$DJ$120,ROWS($A$10:$A28)+2,FALSE)</f>
        <v>0</v>
      </c>
      <c r="BI28" s="25">
        <f>HLOOKUP(BI$7,$I$66:$DJ$120,ROWS($A$10:$A28)+2,FALSE)</f>
        <v>170</v>
      </c>
      <c r="BJ28" s="34">
        <f>HLOOKUP(BJ$7+0.5,$I$66:$DJ$120,ROWS($A$10:$A28)+2,FALSE)</f>
        <v>7854</v>
      </c>
      <c r="BK28" s="34">
        <f>HLOOKUP(BK$7+0.5,$I$66:$DJ$120,ROWS($A$10:$A28)+2,FALSE)</f>
        <v>1628</v>
      </c>
      <c r="BL28" s="34">
        <f>HLOOKUP(BL$7+0.5,$I$66:$DJ$120,ROWS($A$10:$A28)+2,FALSE)</f>
        <v>370</v>
      </c>
      <c r="BM28" s="34">
        <f>HLOOKUP(BM$7+0.5,$I$66:$DJ$120,ROWS($A$10:$A28)+2,FALSE)</f>
        <v>715</v>
      </c>
      <c r="BN28" s="34">
        <f>HLOOKUP(BN$7+0.5,$I$66:$DJ$120,ROWS($A$10:$A28)+2,FALSE)</f>
        <v>299</v>
      </c>
      <c r="BO28" s="34">
        <f>HLOOKUP(BO$7+0.5,$I$66:$DJ$120,ROWS($A$10:$A28)+2,FALSE)</f>
        <v>1157</v>
      </c>
      <c r="BP28" s="34">
        <f>HLOOKUP(BP$7+0.5,$I$66:$DJ$120,ROWS($A$10:$A28)+2,FALSE)</f>
        <v>572</v>
      </c>
      <c r="BQ28" s="34">
        <f>HLOOKUP(BQ$7+0.5,$I$66:$DJ$120,ROWS($A$10:$A28)+2,FALSE)</f>
        <v>290</v>
      </c>
      <c r="BR28" s="34">
        <f>HLOOKUP(BR$7+0.5,$I$66:$DJ$120,ROWS($A$10:$A28)+2,FALSE)</f>
        <v>774</v>
      </c>
      <c r="BS28" s="34">
        <f>HLOOKUP(BS$7+0.5,$I$66:$DJ$120,ROWS($A$10:$A28)+2,FALSE)</f>
        <v>262</v>
      </c>
      <c r="BT28" s="34">
        <f>HLOOKUP(BT$7+0.5,$I$66:$DJ$120,ROWS($A$10:$A28)+2,FALSE)</f>
        <v>2697</v>
      </c>
      <c r="BU28" s="34">
        <f>HLOOKUP(BU$7+0.5,$I$66:$DJ$120,ROWS($A$10:$A28)+2,FALSE)</f>
        <v>1184</v>
      </c>
      <c r="BV28" s="34">
        <f>HLOOKUP(BV$7+0.5,$I$66:$DJ$120,ROWS($A$10:$A28)+2,FALSE)</f>
        <v>665</v>
      </c>
      <c r="BW28" s="34">
        <f>HLOOKUP(BW$7+0.5,$I$66:$DJ$120,ROWS($A$10:$A28)+2,FALSE)</f>
        <v>91</v>
      </c>
      <c r="BX28" s="34">
        <f>HLOOKUP(BX$7+0.5,$I$66:$DJ$120,ROWS($A$10:$A28)+2,FALSE)</f>
        <v>1359</v>
      </c>
      <c r="BY28" s="34">
        <f>HLOOKUP(BY$7+0.5,$I$66:$DJ$120,ROWS($A$10:$A28)+2,FALSE)</f>
        <v>2150</v>
      </c>
      <c r="BZ28" s="34">
        <f>HLOOKUP(BZ$7+0.5,$I$66:$DJ$120,ROWS($A$10:$A28)+2,FALSE)</f>
        <v>257</v>
      </c>
      <c r="CA28" s="34">
        <f>HLOOKUP(CA$7+0.5,$I$66:$DJ$120,ROWS($A$10:$A28)+2,FALSE)</f>
        <v>464</v>
      </c>
      <c r="CB28" s="34" t="str">
        <f>HLOOKUP(CB$7+0.5,$I$66:$DJ$120,ROWS($A$10:$A28)+2,FALSE)</f>
        <v>N/A</v>
      </c>
      <c r="CC28" s="34">
        <f>HLOOKUP(CC$7+0.5,$I$66:$DJ$120,ROWS($A$10:$A28)+2,FALSE)</f>
        <v>294</v>
      </c>
      <c r="CD28" s="34">
        <f>HLOOKUP(CD$7+0.5,$I$66:$DJ$120,ROWS($A$10:$A28)+2,FALSE)</f>
        <v>80</v>
      </c>
      <c r="CE28" s="34">
        <f>HLOOKUP(CE$7+0.5,$I$66:$DJ$120,ROWS($A$10:$A28)+2,FALSE)</f>
        <v>615</v>
      </c>
      <c r="CF28" s="34">
        <f>HLOOKUP(CF$7+0.5,$I$66:$DJ$120,ROWS($A$10:$A28)+2,FALSE)</f>
        <v>285</v>
      </c>
      <c r="CG28" s="34">
        <f>HLOOKUP(CG$7+0.5,$I$66:$DJ$120,ROWS($A$10:$A28)+2,FALSE)</f>
        <v>1809</v>
      </c>
      <c r="CH28" s="34">
        <f>HLOOKUP(CH$7+0.5,$I$66:$DJ$120,ROWS($A$10:$A28)+2,FALSE)</f>
        <v>346</v>
      </c>
      <c r="CI28" s="34">
        <f>HLOOKUP(CI$7+0.5,$I$66:$DJ$120,ROWS($A$10:$A28)+2,FALSE)</f>
        <v>467</v>
      </c>
      <c r="CJ28" s="34">
        <f>HLOOKUP(CJ$7+0.5,$I$66:$DJ$120,ROWS($A$10:$A28)+2,FALSE)</f>
        <v>1021</v>
      </c>
      <c r="CK28" s="34">
        <f>HLOOKUP(CK$7+0.5,$I$66:$DJ$120,ROWS($A$10:$A28)+2,FALSE)</f>
        <v>181</v>
      </c>
      <c r="CL28" s="34">
        <f>HLOOKUP(CL$7+0.5,$I$66:$DJ$120,ROWS($A$10:$A28)+2,FALSE)</f>
        <v>588</v>
      </c>
      <c r="CM28" s="34">
        <f>HLOOKUP(CM$7+0.5,$I$66:$DJ$120,ROWS($A$10:$A28)+2,FALSE)</f>
        <v>294</v>
      </c>
      <c r="CN28" s="34">
        <f>HLOOKUP(CN$7+0.5,$I$66:$DJ$120,ROWS($A$10:$A28)+2,FALSE)</f>
        <v>103</v>
      </c>
      <c r="CO28" s="34">
        <f>HLOOKUP(CO$7+0.5,$I$66:$DJ$120,ROWS($A$10:$A28)+2,FALSE)</f>
        <v>551</v>
      </c>
      <c r="CP28" s="34">
        <f>HLOOKUP(CP$7+0.5,$I$66:$DJ$120,ROWS($A$10:$A28)+2,FALSE)</f>
        <v>348</v>
      </c>
      <c r="CQ28" s="34">
        <f>HLOOKUP(CQ$7+0.5,$I$66:$DJ$120,ROWS($A$10:$A28)+2,FALSE)</f>
        <v>1774</v>
      </c>
      <c r="CR28" s="34">
        <f>HLOOKUP(CR$7+0.5,$I$66:$DJ$120,ROWS($A$10:$A28)+2,FALSE)</f>
        <v>1903</v>
      </c>
      <c r="CS28" s="34">
        <f>HLOOKUP(CS$7+0.5,$I$66:$DJ$120,ROWS($A$10:$A28)+2,FALSE)</f>
        <v>192</v>
      </c>
      <c r="CT28" s="34">
        <f>HLOOKUP(CT$7+0.5,$I$66:$DJ$120,ROWS($A$10:$A28)+2,FALSE)</f>
        <v>3384</v>
      </c>
      <c r="CU28" s="34">
        <f>HLOOKUP(CU$7+0.5,$I$66:$DJ$120,ROWS($A$10:$A28)+2,FALSE)</f>
        <v>437</v>
      </c>
      <c r="CV28" s="34">
        <f>HLOOKUP(CV$7+0.5,$I$66:$DJ$120,ROWS($A$10:$A28)+2,FALSE)</f>
        <v>212</v>
      </c>
      <c r="CW28" s="34">
        <f>HLOOKUP(CW$7+0.5,$I$66:$DJ$120,ROWS($A$10:$A28)+2,FALSE)</f>
        <v>964</v>
      </c>
      <c r="CX28" s="34">
        <f>HLOOKUP(CX$7+0.5,$I$66:$DJ$120,ROWS($A$10:$A28)+2,FALSE)</f>
        <v>181</v>
      </c>
      <c r="CY28" s="34">
        <f>HLOOKUP(CY$7+0.5,$I$66:$DJ$120,ROWS($A$10:$A28)+2,FALSE)</f>
        <v>671</v>
      </c>
      <c r="CZ28" s="34">
        <f>HLOOKUP(CZ$7+0.5,$I$66:$DJ$120,ROWS($A$10:$A28)+2,FALSE)</f>
        <v>181</v>
      </c>
      <c r="DA28" s="34">
        <f>HLOOKUP(DA$7+0.5,$I$66:$DJ$120,ROWS($A$10:$A28)+2,FALSE)</f>
        <v>2378</v>
      </c>
      <c r="DB28" s="34">
        <f>HLOOKUP(DB$7+0.5,$I$66:$DJ$120,ROWS($A$10:$A28)+2,FALSE)</f>
        <v>1420</v>
      </c>
      <c r="DC28" s="34">
        <f>HLOOKUP(DC$7+0.5,$I$66:$DJ$120,ROWS($A$10:$A28)+2,FALSE)</f>
        <v>360</v>
      </c>
      <c r="DD28" s="34">
        <f>HLOOKUP(DD$7+0.5,$I$66:$DJ$120,ROWS($A$10:$A28)+2,FALSE)</f>
        <v>81</v>
      </c>
      <c r="DE28" s="34">
        <f>HLOOKUP(DE$7+0.5,$I$66:$DJ$120,ROWS($A$10:$A28)+2,FALSE)</f>
        <v>1111</v>
      </c>
      <c r="DF28" s="34">
        <f>HLOOKUP(DF$7+0.5,$I$66:$DJ$120,ROWS($A$10:$A28)+2,FALSE)</f>
        <v>998</v>
      </c>
      <c r="DG28" s="34">
        <f>HLOOKUP(DG$7+0.5,$I$66:$DJ$120,ROWS($A$10:$A28)+2,FALSE)</f>
        <v>1472</v>
      </c>
      <c r="DH28" s="34">
        <f>HLOOKUP(DH$7+0.5,$I$66:$DJ$120,ROWS($A$10:$A28)+2,FALSE)</f>
        <v>845</v>
      </c>
      <c r="DI28" s="34">
        <f>HLOOKUP(DI$7+0.5,$I$66:$DJ$120,ROWS($A$10:$A28)+2,FALSE)</f>
        <v>181</v>
      </c>
      <c r="DJ28" s="34">
        <f>HLOOKUP(DJ$7+0.5,$I$66:$DJ$120,ROWS($A$10:$A28)+2,FALSE)</f>
        <v>197</v>
      </c>
      <c r="DK28" s="38" t="s">
        <v>25</v>
      </c>
    </row>
    <row r="29" spans="2:115" x14ac:dyDescent="0.25">
      <c r="B29" s="38" t="s">
        <v>26</v>
      </c>
      <c r="C29" s="16">
        <v>4545914</v>
      </c>
      <c r="D29" s="17">
        <v>4612</v>
      </c>
      <c r="E29" s="16">
        <v>3912023</v>
      </c>
      <c r="F29" s="17">
        <v>21791</v>
      </c>
      <c r="G29" s="16">
        <v>528406</v>
      </c>
      <c r="H29" s="17">
        <v>20131</v>
      </c>
      <c r="I29" s="36">
        <f>HLOOKUP(I$7,$I$66:$DJ$120,ROWS($A$10:$A29)+2,FALSE)</f>
        <v>91215</v>
      </c>
      <c r="J29" s="25">
        <f>HLOOKUP(J$7,$I$66:$DJ$120,ROWS($A$10:$A29)+2,FALSE)</f>
        <v>2329</v>
      </c>
      <c r="K29" s="25">
        <f>HLOOKUP(K$7,$I$66:$DJ$120,ROWS($A$10:$A29)+2,FALSE)</f>
        <v>403</v>
      </c>
      <c r="L29" s="25">
        <f>HLOOKUP(L$7,$I$66:$DJ$120,ROWS($A$10:$A29)+2,FALSE)</f>
        <v>2021</v>
      </c>
      <c r="M29" s="25">
        <f>HLOOKUP(M$7,$I$66:$DJ$120,ROWS($A$10:$A29)+2,FALSE)</f>
        <v>3645</v>
      </c>
      <c r="N29" s="25">
        <f>HLOOKUP(N$7,$I$66:$DJ$120,ROWS($A$10:$A29)+2,FALSE)</f>
        <v>5139</v>
      </c>
      <c r="O29" s="25">
        <f>HLOOKUP(O$7,$I$66:$DJ$120,ROWS($A$10:$A29)+2,FALSE)</f>
        <v>1433</v>
      </c>
      <c r="P29" s="25">
        <f>HLOOKUP(P$7,$I$66:$DJ$120,ROWS($A$10:$A29)+2,FALSE)</f>
        <v>164</v>
      </c>
      <c r="Q29" s="25">
        <f>HLOOKUP(Q$7,$I$66:$DJ$120,ROWS($A$10:$A29)+2,FALSE)</f>
        <v>0</v>
      </c>
      <c r="R29" s="25">
        <f>HLOOKUP(R$7,$I$66:$DJ$120,ROWS($A$10:$A29)+2,FALSE)</f>
        <v>596</v>
      </c>
      <c r="S29" s="25">
        <f>HLOOKUP(S$7,$I$66:$DJ$120,ROWS($A$10:$A29)+2,FALSE)</f>
        <v>6534</v>
      </c>
      <c r="T29" s="25">
        <f>HLOOKUP(T$7,$I$66:$DJ$120,ROWS($A$10:$A29)+2,FALSE)</f>
        <v>4478</v>
      </c>
      <c r="U29" s="25">
        <f>HLOOKUP(U$7,$I$66:$DJ$120,ROWS($A$10:$A29)+2,FALSE)</f>
        <v>378</v>
      </c>
      <c r="V29" s="25">
        <f>HLOOKUP(V$7,$I$66:$DJ$120,ROWS($A$10:$A29)+2,FALSE)</f>
        <v>265</v>
      </c>
      <c r="W29" s="25">
        <f>HLOOKUP(W$7,$I$66:$DJ$120,ROWS($A$10:$A29)+2,FALSE)</f>
        <v>1229</v>
      </c>
      <c r="X29" s="25">
        <f>HLOOKUP(X$7,$I$66:$DJ$120,ROWS($A$10:$A29)+2,FALSE)</f>
        <v>1359</v>
      </c>
      <c r="Y29" s="25">
        <f>HLOOKUP(Y$7,$I$66:$DJ$120,ROWS($A$10:$A29)+2,FALSE)</f>
        <v>544</v>
      </c>
      <c r="Z29" s="25">
        <f>HLOOKUP(Z$7,$I$66:$DJ$120,ROWS($A$10:$A29)+2,FALSE)</f>
        <v>420</v>
      </c>
      <c r="AA29" s="25">
        <f>HLOOKUP(AA$7,$I$66:$DJ$120,ROWS($A$10:$A29)+2,FALSE)</f>
        <v>1649</v>
      </c>
      <c r="AB29" s="25" t="str">
        <f>HLOOKUP(AB$7,$I$66:$DJ$120,ROWS($A$10:$A29)+2,FALSE)</f>
        <v>N/A</v>
      </c>
      <c r="AC29" s="25">
        <f>HLOOKUP(AC$7,$I$66:$DJ$120,ROWS($A$10:$A29)+2,FALSE)</f>
        <v>251</v>
      </c>
      <c r="AD29" s="25">
        <f>HLOOKUP(AD$7,$I$66:$DJ$120,ROWS($A$10:$A29)+2,FALSE)</f>
        <v>642</v>
      </c>
      <c r="AE29" s="25">
        <f>HLOOKUP(AE$7,$I$66:$DJ$120,ROWS($A$10:$A29)+2,FALSE)</f>
        <v>549</v>
      </c>
      <c r="AF29" s="25">
        <f>HLOOKUP(AF$7,$I$66:$DJ$120,ROWS($A$10:$A29)+2,FALSE)</f>
        <v>1080</v>
      </c>
      <c r="AG29" s="25">
        <f>HLOOKUP(AG$7,$I$66:$DJ$120,ROWS($A$10:$A29)+2,FALSE)</f>
        <v>330</v>
      </c>
      <c r="AH29" s="25">
        <f>HLOOKUP(AH$7,$I$66:$DJ$120,ROWS($A$10:$A29)+2,FALSE)</f>
        <v>6791</v>
      </c>
      <c r="AI29" s="25">
        <f>HLOOKUP(AI$7,$I$66:$DJ$120,ROWS($A$10:$A29)+2,FALSE)</f>
        <v>1591</v>
      </c>
      <c r="AJ29" s="25">
        <f>HLOOKUP(AJ$7,$I$66:$DJ$120,ROWS($A$10:$A29)+2,FALSE)</f>
        <v>428</v>
      </c>
      <c r="AK29" s="25">
        <f>HLOOKUP(AK$7,$I$66:$DJ$120,ROWS($A$10:$A29)+2,FALSE)</f>
        <v>745</v>
      </c>
      <c r="AL29" s="25">
        <f>HLOOKUP(AL$7,$I$66:$DJ$120,ROWS($A$10:$A29)+2,FALSE)</f>
        <v>931</v>
      </c>
      <c r="AM29" s="25">
        <f>HLOOKUP(AM$7,$I$66:$DJ$120,ROWS($A$10:$A29)+2,FALSE)</f>
        <v>11</v>
      </c>
      <c r="AN29" s="25">
        <f>HLOOKUP(AN$7,$I$66:$DJ$120,ROWS($A$10:$A29)+2,FALSE)</f>
        <v>975</v>
      </c>
      <c r="AO29" s="25">
        <f>HLOOKUP(AO$7,$I$66:$DJ$120,ROWS($A$10:$A29)+2,FALSE)</f>
        <v>150</v>
      </c>
      <c r="AP29" s="25">
        <f>HLOOKUP(AP$7,$I$66:$DJ$120,ROWS($A$10:$A29)+2,FALSE)</f>
        <v>2786</v>
      </c>
      <c r="AQ29" s="25">
        <f>HLOOKUP(AQ$7,$I$66:$DJ$120,ROWS($A$10:$A29)+2,FALSE)</f>
        <v>2284</v>
      </c>
      <c r="AR29" s="25">
        <f>HLOOKUP(AR$7,$I$66:$DJ$120,ROWS($A$10:$A29)+2,FALSE)</f>
        <v>64</v>
      </c>
      <c r="AS29" s="25">
        <f>HLOOKUP(AS$7,$I$66:$DJ$120,ROWS($A$10:$A29)+2,FALSE)</f>
        <v>1115</v>
      </c>
      <c r="AT29" s="25">
        <f>HLOOKUP(AT$7,$I$66:$DJ$120,ROWS($A$10:$A29)+2,FALSE)</f>
        <v>2159</v>
      </c>
      <c r="AU29" s="25">
        <f>HLOOKUP(AU$7,$I$66:$DJ$120,ROWS($A$10:$A29)+2,FALSE)</f>
        <v>195</v>
      </c>
      <c r="AV29" s="25">
        <f>HLOOKUP(AV$7,$I$66:$DJ$120,ROWS($A$10:$A29)+2,FALSE)</f>
        <v>1239</v>
      </c>
      <c r="AW29" s="25">
        <f>HLOOKUP(AW$7,$I$66:$DJ$120,ROWS($A$10:$A29)+2,FALSE)</f>
        <v>737</v>
      </c>
      <c r="AX29" s="25">
        <f>HLOOKUP(AX$7,$I$66:$DJ$120,ROWS($A$10:$A29)+2,FALSE)</f>
        <v>1914</v>
      </c>
      <c r="AY29" s="25">
        <f>HLOOKUP(AY$7,$I$66:$DJ$120,ROWS($A$10:$A29)+2,FALSE)</f>
        <v>0</v>
      </c>
      <c r="AZ29" s="25">
        <f>HLOOKUP(AZ$7,$I$66:$DJ$120,ROWS($A$10:$A29)+2,FALSE)</f>
        <v>2348</v>
      </c>
      <c r="BA29" s="25">
        <f>HLOOKUP(BA$7,$I$66:$DJ$120,ROWS($A$10:$A29)+2,FALSE)</f>
        <v>24488</v>
      </c>
      <c r="BB29" s="25">
        <f>HLOOKUP(BB$7,$I$66:$DJ$120,ROWS($A$10:$A29)+2,FALSE)</f>
        <v>277</v>
      </c>
      <c r="BC29" s="25">
        <f>HLOOKUP(BC$7,$I$66:$DJ$120,ROWS($A$10:$A29)+2,FALSE)</f>
        <v>45</v>
      </c>
      <c r="BD29" s="25">
        <f>HLOOKUP(BD$7,$I$66:$DJ$120,ROWS($A$10:$A29)+2,FALSE)</f>
        <v>1857</v>
      </c>
      <c r="BE29" s="25">
        <f>HLOOKUP(BE$7,$I$66:$DJ$120,ROWS($A$10:$A29)+2,FALSE)</f>
        <v>1581</v>
      </c>
      <c r="BF29" s="25">
        <f>HLOOKUP(BF$7,$I$66:$DJ$120,ROWS($A$10:$A29)+2,FALSE)</f>
        <v>238</v>
      </c>
      <c r="BG29" s="25">
        <f>HLOOKUP(BG$7,$I$66:$DJ$120,ROWS($A$10:$A29)+2,FALSE)</f>
        <v>682</v>
      </c>
      <c r="BH29" s="25">
        <f>HLOOKUP(BH$7,$I$66:$DJ$120,ROWS($A$10:$A29)+2,FALSE)</f>
        <v>146</v>
      </c>
      <c r="BI29" s="25">
        <f>HLOOKUP(BI$7,$I$66:$DJ$120,ROWS($A$10:$A29)+2,FALSE)</f>
        <v>655</v>
      </c>
      <c r="BJ29" s="34">
        <f>HLOOKUP(BJ$7+0.5,$I$66:$DJ$120,ROWS($A$10:$A29)+2,FALSE)</f>
        <v>6941</v>
      </c>
      <c r="BK29" s="34">
        <f>HLOOKUP(BK$7+0.5,$I$66:$DJ$120,ROWS($A$10:$A29)+2,FALSE)</f>
        <v>1114</v>
      </c>
      <c r="BL29" s="34">
        <f>HLOOKUP(BL$7+0.5,$I$66:$DJ$120,ROWS($A$10:$A29)+2,FALSE)</f>
        <v>467</v>
      </c>
      <c r="BM29" s="34">
        <f>HLOOKUP(BM$7+0.5,$I$66:$DJ$120,ROWS($A$10:$A29)+2,FALSE)</f>
        <v>1191</v>
      </c>
      <c r="BN29" s="34">
        <f>HLOOKUP(BN$7+0.5,$I$66:$DJ$120,ROWS($A$10:$A29)+2,FALSE)</f>
        <v>2324</v>
      </c>
      <c r="BO29" s="34">
        <f>HLOOKUP(BO$7+0.5,$I$66:$DJ$120,ROWS($A$10:$A29)+2,FALSE)</f>
        <v>1438</v>
      </c>
      <c r="BP29" s="34">
        <f>HLOOKUP(BP$7+0.5,$I$66:$DJ$120,ROWS($A$10:$A29)+2,FALSE)</f>
        <v>1002</v>
      </c>
      <c r="BQ29" s="34">
        <f>HLOOKUP(BQ$7+0.5,$I$66:$DJ$120,ROWS($A$10:$A29)+2,FALSE)</f>
        <v>149</v>
      </c>
      <c r="BR29" s="34">
        <f>HLOOKUP(BR$7+0.5,$I$66:$DJ$120,ROWS($A$10:$A29)+2,FALSE)</f>
        <v>193</v>
      </c>
      <c r="BS29" s="34">
        <f>HLOOKUP(BS$7+0.5,$I$66:$DJ$120,ROWS($A$10:$A29)+2,FALSE)</f>
        <v>517</v>
      </c>
      <c r="BT29" s="34">
        <f>HLOOKUP(BT$7+0.5,$I$66:$DJ$120,ROWS($A$10:$A29)+2,FALSE)</f>
        <v>2276</v>
      </c>
      <c r="BU29" s="34">
        <f>HLOOKUP(BU$7+0.5,$I$66:$DJ$120,ROWS($A$10:$A29)+2,FALSE)</f>
        <v>1559</v>
      </c>
      <c r="BV29" s="34">
        <f>HLOOKUP(BV$7+0.5,$I$66:$DJ$120,ROWS($A$10:$A29)+2,FALSE)</f>
        <v>283</v>
      </c>
      <c r="BW29" s="34">
        <f>HLOOKUP(BW$7+0.5,$I$66:$DJ$120,ROWS($A$10:$A29)+2,FALSE)</f>
        <v>242</v>
      </c>
      <c r="BX29" s="34">
        <f>HLOOKUP(BX$7+0.5,$I$66:$DJ$120,ROWS($A$10:$A29)+2,FALSE)</f>
        <v>466</v>
      </c>
      <c r="BY29" s="34">
        <f>HLOOKUP(BY$7+0.5,$I$66:$DJ$120,ROWS($A$10:$A29)+2,FALSE)</f>
        <v>954</v>
      </c>
      <c r="BZ29" s="34">
        <f>HLOOKUP(BZ$7+0.5,$I$66:$DJ$120,ROWS($A$10:$A29)+2,FALSE)</f>
        <v>447</v>
      </c>
      <c r="CA29" s="34">
        <f>HLOOKUP(CA$7+0.5,$I$66:$DJ$120,ROWS($A$10:$A29)+2,FALSE)</f>
        <v>392</v>
      </c>
      <c r="CB29" s="34">
        <f>HLOOKUP(CB$7+0.5,$I$66:$DJ$120,ROWS($A$10:$A29)+2,FALSE)</f>
        <v>1224</v>
      </c>
      <c r="CC29" s="34" t="str">
        <f>HLOOKUP(CC$7+0.5,$I$66:$DJ$120,ROWS($A$10:$A29)+2,FALSE)</f>
        <v>N/A</v>
      </c>
      <c r="CD29" s="34">
        <f>HLOOKUP(CD$7+0.5,$I$66:$DJ$120,ROWS($A$10:$A29)+2,FALSE)</f>
        <v>334</v>
      </c>
      <c r="CE29" s="34">
        <f>HLOOKUP(CE$7+0.5,$I$66:$DJ$120,ROWS($A$10:$A29)+2,FALSE)</f>
        <v>701</v>
      </c>
      <c r="CF29" s="34">
        <f>HLOOKUP(CF$7+0.5,$I$66:$DJ$120,ROWS($A$10:$A29)+2,FALSE)</f>
        <v>354</v>
      </c>
      <c r="CG29" s="34">
        <f>HLOOKUP(CG$7+0.5,$I$66:$DJ$120,ROWS($A$10:$A29)+2,FALSE)</f>
        <v>782</v>
      </c>
      <c r="CH29" s="34">
        <f>HLOOKUP(CH$7+0.5,$I$66:$DJ$120,ROWS($A$10:$A29)+2,FALSE)</f>
        <v>324</v>
      </c>
      <c r="CI29" s="34">
        <f>HLOOKUP(CI$7+0.5,$I$66:$DJ$120,ROWS($A$10:$A29)+2,FALSE)</f>
        <v>1938</v>
      </c>
      <c r="CJ29" s="34">
        <f>HLOOKUP(CJ$7+0.5,$I$66:$DJ$120,ROWS($A$10:$A29)+2,FALSE)</f>
        <v>684</v>
      </c>
      <c r="CK29" s="34">
        <f>HLOOKUP(CK$7+0.5,$I$66:$DJ$120,ROWS($A$10:$A29)+2,FALSE)</f>
        <v>524</v>
      </c>
      <c r="CL29" s="34">
        <f>HLOOKUP(CL$7+0.5,$I$66:$DJ$120,ROWS($A$10:$A29)+2,FALSE)</f>
        <v>538</v>
      </c>
      <c r="CM29" s="34">
        <f>HLOOKUP(CM$7+0.5,$I$66:$DJ$120,ROWS($A$10:$A29)+2,FALSE)</f>
        <v>682</v>
      </c>
      <c r="CN29" s="34">
        <f>HLOOKUP(CN$7+0.5,$I$66:$DJ$120,ROWS($A$10:$A29)+2,FALSE)</f>
        <v>21</v>
      </c>
      <c r="CO29" s="34">
        <f>HLOOKUP(CO$7+0.5,$I$66:$DJ$120,ROWS($A$10:$A29)+2,FALSE)</f>
        <v>575</v>
      </c>
      <c r="CP29" s="34">
        <f>HLOOKUP(CP$7+0.5,$I$66:$DJ$120,ROWS($A$10:$A29)+2,FALSE)</f>
        <v>188</v>
      </c>
      <c r="CQ29" s="34">
        <f>HLOOKUP(CQ$7+0.5,$I$66:$DJ$120,ROWS($A$10:$A29)+2,FALSE)</f>
        <v>1105</v>
      </c>
      <c r="CR29" s="34">
        <f>HLOOKUP(CR$7+0.5,$I$66:$DJ$120,ROWS($A$10:$A29)+2,FALSE)</f>
        <v>1152</v>
      </c>
      <c r="CS29" s="34">
        <f>HLOOKUP(CS$7+0.5,$I$66:$DJ$120,ROWS($A$10:$A29)+2,FALSE)</f>
        <v>113</v>
      </c>
      <c r="CT29" s="34">
        <f>HLOOKUP(CT$7+0.5,$I$66:$DJ$120,ROWS($A$10:$A29)+2,FALSE)</f>
        <v>773</v>
      </c>
      <c r="CU29" s="34">
        <f>HLOOKUP(CU$7+0.5,$I$66:$DJ$120,ROWS($A$10:$A29)+2,FALSE)</f>
        <v>1365</v>
      </c>
      <c r="CV29" s="34">
        <f>HLOOKUP(CV$7+0.5,$I$66:$DJ$120,ROWS($A$10:$A29)+2,FALSE)</f>
        <v>232</v>
      </c>
      <c r="CW29" s="34">
        <f>HLOOKUP(CW$7+0.5,$I$66:$DJ$120,ROWS($A$10:$A29)+2,FALSE)</f>
        <v>616</v>
      </c>
      <c r="CX29" s="34">
        <f>HLOOKUP(CX$7+0.5,$I$66:$DJ$120,ROWS($A$10:$A29)+2,FALSE)</f>
        <v>695</v>
      </c>
      <c r="CY29" s="34">
        <f>HLOOKUP(CY$7+0.5,$I$66:$DJ$120,ROWS($A$10:$A29)+2,FALSE)</f>
        <v>1377</v>
      </c>
      <c r="CZ29" s="34">
        <f>HLOOKUP(CZ$7+0.5,$I$66:$DJ$120,ROWS($A$10:$A29)+2,FALSE)</f>
        <v>193</v>
      </c>
      <c r="DA29" s="34">
        <f>HLOOKUP(DA$7+0.5,$I$66:$DJ$120,ROWS($A$10:$A29)+2,FALSE)</f>
        <v>1546</v>
      </c>
      <c r="DB29" s="34">
        <f>HLOOKUP(DB$7+0.5,$I$66:$DJ$120,ROWS($A$10:$A29)+2,FALSE)</f>
        <v>4076</v>
      </c>
      <c r="DC29" s="34">
        <f>HLOOKUP(DC$7+0.5,$I$66:$DJ$120,ROWS($A$10:$A29)+2,FALSE)</f>
        <v>288</v>
      </c>
      <c r="DD29" s="34">
        <f>HLOOKUP(DD$7+0.5,$I$66:$DJ$120,ROWS($A$10:$A29)+2,FALSE)</f>
        <v>72</v>
      </c>
      <c r="DE29" s="34">
        <f>HLOOKUP(DE$7+0.5,$I$66:$DJ$120,ROWS($A$10:$A29)+2,FALSE)</f>
        <v>1033</v>
      </c>
      <c r="DF29" s="34">
        <f>HLOOKUP(DF$7+0.5,$I$66:$DJ$120,ROWS($A$10:$A29)+2,FALSE)</f>
        <v>631</v>
      </c>
      <c r="DG29" s="34">
        <f>HLOOKUP(DG$7+0.5,$I$66:$DJ$120,ROWS($A$10:$A29)+2,FALSE)</f>
        <v>271</v>
      </c>
      <c r="DH29" s="34">
        <f>HLOOKUP(DH$7+0.5,$I$66:$DJ$120,ROWS($A$10:$A29)+2,FALSE)</f>
        <v>474</v>
      </c>
      <c r="DI29" s="34">
        <f>HLOOKUP(DI$7+0.5,$I$66:$DJ$120,ROWS($A$10:$A29)+2,FALSE)</f>
        <v>216</v>
      </c>
      <c r="DJ29" s="34">
        <f>HLOOKUP(DJ$7+0.5,$I$66:$DJ$120,ROWS($A$10:$A29)+2,FALSE)</f>
        <v>507</v>
      </c>
      <c r="DK29" s="38" t="s">
        <v>26</v>
      </c>
    </row>
    <row r="30" spans="2:115" x14ac:dyDescent="0.25">
      <c r="B30" s="38" t="s">
        <v>27</v>
      </c>
      <c r="C30" s="16">
        <v>1315586</v>
      </c>
      <c r="D30" s="17">
        <v>1384</v>
      </c>
      <c r="E30" s="16">
        <v>1132344</v>
      </c>
      <c r="F30" s="17">
        <v>9895</v>
      </c>
      <c r="G30" s="16">
        <v>151438</v>
      </c>
      <c r="H30" s="17">
        <v>9223</v>
      </c>
      <c r="I30" s="36">
        <f>HLOOKUP(I$7,$I$66:$DJ$120,ROWS($A$10:$A30)+2,FALSE)</f>
        <v>27523</v>
      </c>
      <c r="J30" s="25">
        <f>HLOOKUP(J$7,$I$66:$DJ$120,ROWS($A$10:$A30)+2,FALSE)</f>
        <v>129</v>
      </c>
      <c r="K30" s="25">
        <f>HLOOKUP(K$7,$I$66:$DJ$120,ROWS($A$10:$A30)+2,FALSE)</f>
        <v>38</v>
      </c>
      <c r="L30" s="25">
        <f>HLOOKUP(L$7,$I$66:$DJ$120,ROWS($A$10:$A30)+2,FALSE)</f>
        <v>230</v>
      </c>
      <c r="M30" s="25">
        <f>HLOOKUP(M$7,$I$66:$DJ$120,ROWS($A$10:$A30)+2,FALSE)</f>
        <v>0</v>
      </c>
      <c r="N30" s="25">
        <f>HLOOKUP(N$7,$I$66:$DJ$120,ROWS($A$10:$A30)+2,FALSE)</f>
        <v>1610</v>
      </c>
      <c r="O30" s="25">
        <f>HLOOKUP(O$7,$I$66:$DJ$120,ROWS($A$10:$A30)+2,FALSE)</f>
        <v>314</v>
      </c>
      <c r="P30" s="25">
        <f>HLOOKUP(P$7,$I$66:$DJ$120,ROWS($A$10:$A30)+2,FALSE)</f>
        <v>1468</v>
      </c>
      <c r="Q30" s="25">
        <f>HLOOKUP(Q$7,$I$66:$DJ$120,ROWS($A$10:$A30)+2,FALSE)</f>
        <v>234</v>
      </c>
      <c r="R30" s="25">
        <f>HLOOKUP(R$7,$I$66:$DJ$120,ROWS($A$10:$A30)+2,FALSE)</f>
        <v>32</v>
      </c>
      <c r="S30" s="25">
        <f>HLOOKUP(S$7,$I$66:$DJ$120,ROWS($A$10:$A30)+2,FALSE)</f>
        <v>2926</v>
      </c>
      <c r="T30" s="25">
        <f>HLOOKUP(T$7,$I$66:$DJ$120,ROWS($A$10:$A30)+2,FALSE)</f>
        <v>511</v>
      </c>
      <c r="U30" s="25">
        <f>HLOOKUP(U$7,$I$66:$DJ$120,ROWS($A$10:$A30)+2,FALSE)</f>
        <v>0</v>
      </c>
      <c r="V30" s="25">
        <f>HLOOKUP(V$7,$I$66:$DJ$120,ROWS($A$10:$A30)+2,FALSE)</f>
        <v>143</v>
      </c>
      <c r="W30" s="25">
        <f>HLOOKUP(W$7,$I$66:$DJ$120,ROWS($A$10:$A30)+2,FALSE)</f>
        <v>195</v>
      </c>
      <c r="X30" s="25">
        <f>HLOOKUP(X$7,$I$66:$DJ$120,ROWS($A$10:$A30)+2,FALSE)</f>
        <v>0</v>
      </c>
      <c r="Y30" s="25">
        <f>HLOOKUP(Y$7,$I$66:$DJ$120,ROWS($A$10:$A30)+2,FALSE)</f>
        <v>7</v>
      </c>
      <c r="Z30" s="25">
        <f>HLOOKUP(Z$7,$I$66:$DJ$120,ROWS($A$10:$A30)+2,FALSE)</f>
        <v>277</v>
      </c>
      <c r="AA30" s="25">
        <f>HLOOKUP(AA$7,$I$66:$DJ$120,ROWS($A$10:$A30)+2,FALSE)</f>
        <v>482</v>
      </c>
      <c r="AB30" s="25">
        <f>HLOOKUP(AB$7,$I$66:$DJ$120,ROWS($A$10:$A30)+2,FALSE)</f>
        <v>15</v>
      </c>
      <c r="AC30" s="25" t="str">
        <f>HLOOKUP(AC$7,$I$66:$DJ$120,ROWS($A$10:$A30)+2,FALSE)</f>
        <v>N/A</v>
      </c>
      <c r="AD30" s="25">
        <f>HLOOKUP(AD$7,$I$66:$DJ$120,ROWS($A$10:$A30)+2,FALSE)</f>
        <v>325</v>
      </c>
      <c r="AE30" s="25">
        <f>HLOOKUP(AE$7,$I$66:$DJ$120,ROWS($A$10:$A30)+2,FALSE)</f>
        <v>3887</v>
      </c>
      <c r="AF30" s="25">
        <f>HLOOKUP(AF$7,$I$66:$DJ$120,ROWS($A$10:$A30)+2,FALSE)</f>
        <v>116</v>
      </c>
      <c r="AG30" s="25">
        <f>HLOOKUP(AG$7,$I$66:$DJ$120,ROWS($A$10:$A30)+2,FALSE)</f>
        <v>430</v>
      </c>
      <c r="AH30" s="25">
        <f>HLOOKUP(AH$7,$I$66:$DJ$120,ROWS($A$10:$A30)+2,FALSE)</f>
        <v>79</v>
      </c>
      <c r="AI30" s="25">
        <f>HLOOKUP(AI$7,$I$66:$DJ$120,ROWS($A$10:$A30)+2,FALSE)</f>
        <v>69</v>
      </c>
      <c r="AJ30" s="25">
        <f>HLOOKUP(AJ$7,$I$66:$DJ$120,ROWS($A$10:$A30)+2,FALSE)</f>
        <v>0</v>
      </c>
      <c r="AK30" s="25">
        <f>HLOOKUP(AK$7,$I$66:$DJ$120,ROWS($A$10:$A30)+2,FALSE)</f>
        <v>82</v>
      </c>
      <c r="AL30" s="25">
        <f>HLOOKUP(AL$7,$I$66:$DJ$120,ROWS($A$10:$A30)+2,FALSE)</f>
        <v>35</v>
      </c>
      <c r="AM30" s="25">
        <f>HLOOKUP(AM$7,$I$66:$DJ$120,ROWS($A$10:$A30)+2,FALSE)</f>
        <v>3655</v>
      </c>
      <c r="AN30" s="25">
        <f>HLOOKUP(AN$7,$I$66:$DJ$120,ROWS($A$10:$A30)+2,FALSE)</f>
        <v>405</v>
      </c>
      <c r="AO30" s="25">
        <f>HLOOKUP(AO$7,$I$66:$DJ$120,ROWS($A$10:$A30)+2,FALSE)</f>
        <v>272</v>
      </c>
      <c r="AP30" s="25">
        <f>HLOOKUP(AP$7,$I$66:$DJ$120,ROWS($A$10:$A30)+2,FALSE)</f>
        <v>2519</v>
      </c>
      <c r="AQ30" s="25">
        <f>HLOOKUP(AQ$7,$I$66:$DJ$120,ROWS($A$10:$A30)+2,FALSE)</f>
        <v>1112</v>
      </c>
      <c r="AR30" s="25">
        <f>HLOOKUP(AR$7,$I$66:$DJ$120,ROWS($A$10:$A30)+2,FALSE)</f>
        <v>0</v>
      </c>
      <c r="AS30" s="25">
        <f>HLOOKUP(AS$7,$I$66:$DJ$120,ROWS($A$10:$A30)+2,FALSE)</f>
        <v>628</v>
      </c>
      <c r="AT30" s="25">
        <f>HLOOKUP(AT$7,$I$66:$DJ$120,ROWS($A$10:$A30)+2,FALSE)</f>
        <v>79</v>
      </c>
      <c r="AU30" s="25">
        <f>HLOOKUP(AU$7,$I$66:$DJ$120,ROWS($A$10:$A30)+2,FALSE)</f>
        <v>215</v>
      </c>
      <c r="AV30" s="25">
        <f>HLOOKUP(AV$7,$I$66:$DJ$120,ROWS($A$10:$A30)+2,FALSE)</f>
        <v>976</v>
      </c>
      <c r="AW30" s="25">
        <f>HLOOKUP(AW$7,$I$66:$DJ$120,ROWS($A$10:$A30)+2,FALSE)</f>
        <v>1024</v>
      </c>
      <c r="AX30" s="25">
        <f>HLOOKUP(AX$7,$I$66:$DJ$120,ROWS($A$10:$A30)+2,FALSE)</f>
        <v>173</v>
      </c>
      <c r="AY30" s="25">
        <f>HLOOKUP(AY$7,$I$66:$DJ$120,ROWS($A$10:$A30)+2,FALSE)</f>
        <v>0</v>
      </c>
      <c r="AZ30" s="25">
        <f>HLOOKUP(AZ$7,$I$66:$DJ$120,ROWS($A$10:$A30)+2,FALSE)</f>
        <v>985</v>
      </c>
      <c r="BA30" s="25">
        <f>HLOOKUP(BA$7,$I$66:$DJ$120,ROWS($A$10:$A30)+2,FALSE)</f>
        <v>496</v>
      </c>
      <c r="BB30" s="25">
        <f>HLOOKUP(BB$7,$I$66:$DJ$120,ROWS($A$10:$A30)+2,FALSE)</f>
        <v>200</v>
      </c>
      <c r="BC30" s="25">
        <f>HLOOKUP(BC$7,$I$66:$DJ$120,ROWS($A$10:$A30)+2,FALSE)</f>
        <v>349</v>
      </c>
      <c r="BD30" s="25">
        <f>HLOOKUP(BD$7,$I$66:$DJ$120,ROWS($A$10:$A30)+2,FALSE)</f>
        <v>573</v>
      </c>
      <c r="BE30" s="25">
        <f>HLOOKUP(BE$7,$I$66:$DJ$120,ROWS($A$10:$A30)+2,FALSE)</f>
        <v>118</v>
      </c>
      <c r="BF30" s="25">
        <f>HLOOKUP(BF$7,$I$66:$DJ$120,ROWS($A$10:$A30)+2,FALSE)</f>
        <v>51</v>
      </c>
      <c r="BG30" s="25">
        <f>HLOOKUP(BG$7,$I$66:$DJ$120,ROWS($A$10:$A30)+2,FALSE)</f>
        <v>0</v>
      </c>
      <c r="BH30" s="25">
        <f>HLOOKUP(BH$7,$I$66:$DJ$120,ROWS($A$10:$A30)+2,FALSE)</f>
        <v>59</v>
      </c>
      <c r="BI30" s="25">
        <f>HLOOKUP(BI$7,$I$66:$DJ$120,ROWS($A$10:$A30)+2,FALSE)</f>
        <v>38</v>
      </c>
      <c r="BJ30" s="34">
        <f>HLOOKUP(BJ$7+0.5,$I$66:$DJ$120,ROWS($A$10:$A30)+2,FALSE)</f>
        <v>3132</v>
      </c>
      <c r="BK30" s="34">
        <f>HLOOKUP(BK$7+0.5,$I$66:$DJ$120,ROWS($A$10:$A30)+2,FALSE)</f>
        <v>172</v>
      </c>
      <c r="BL30" s="34">
        <f>HLOOKUP(BL$7+0.5,$I$66:$DJ$120,ROWS($A$10:$A30)+2,FALSE)</f>
        <v>48</v>
      </c>
      <c r="BM30" s="34">
        <f>HLOOKUP(BM$7+0.5,$I$66:$DJ$120,ROWS($A$10:$A30)+2,FALSE)</f>
        <v>170</v>
      </c>
      <c r="BN30" s="34">
        <f>HLOOKUP(BN$7+0.5,$I$66:$DJ$120,ROWS($A$10:$A30)+2,FALSE)</f>
        <v>155</v>
      </c>
      <c r="BO30" s="34">
        <f>HLOOKUP(BO$7+0.5,$I$66:$DJ$120,ROWS($A$10:$A30)+2,FALSE)</f>
        <v>860</v>
      </c>
      <c r="BP30" s="34">
        <f>HLOOKUP(BP$7+0.5,$I$66:$DJ$120,ROWS($A$10:$A30)+2,FALSE)</f>
        <v>287</v>
      </c>
      <c r="BQ30" s="34">
        <f>HLOOKUP(BQ$7+0.5,$I$66:$DJ$120,ROWS($A$10:$A30)+2,FALSE)</f>
        <v>620</v>
      </c>
      <c r="BR30" s="34">
        <f>HLOOKUP(BR$7+0.5,$I$66:$DJ$120,ROWS($A$10:$A30)+2,FALSE)</f>
        <v>299</v>
      </c>
      <c r="BS30" s="34">
        <f>HLOOKUP(BS$7+0.5,$I$66:$DJ$120,ROWS($A$10:$A30)+2,FALSE)</f>
        <v>55</v>
      </c>
      <c r="BT30" s="34">
        <f>HLOOKUP(BT$7+0.5,$I$66:$DJ$120,ROWS($A$10:$A30)+2,FALSE)</f>
        <v>1292</v>
      </c>
      <c r="BU30" s="34">
        <f>HLOOKUP(BU$7+0.5,$I$66:$DJ$120,ROWS($A$10:$A30)+2,FALSE)</f>
        <v>538</v>
      </c>
      <c r="BV30" s="34">
        <f>HLOOKUP(BV$7+0.5,$I$66:$DJ$120,ROWS($A$10:$A30)+2,FALSE)</f>
        <v>155</v>
      </c>
      <c r="BW30" s="34">
        <f>HLOOKUP(BW$7+0.5,$I$66:$DJ$120,ROWS($A$10:$A30)+2,FALSE)</f>
        <v>128</v>
      </c>
      <c r="BX30" s="34">
        <f>HLOOKUP(BX$7+0.5,$I$66:$DJ$120,ROWS($A$10:$A30)+2,FALSE)</f>
        <v>277</v>
      </c>
      <c r="BY30" s="34">
        <f>HLOOKUP(BY$7+0.5,$I$66:$DJ$120,ROWS($A$10:$A30)+2,FALSE)</f>
        <v>155</v>
      </c>
      <c r="BZ30" s="34">
        <f>HLOOKUP(BZ$7+0.5,$I$66:$DJ$120,ROWS($A$10:$A30)+2,FALSE)</f>
        <v>16</v>
      </c>
      <c r="CA30" s="34">
        <f>HLOOKUP(CA$7+0.5,$I$66:$DJ$120,ROWS($A$10:$A30)+2,FALSE)</f>
        <v>401</v>
      </c>
      <c r="CB30" s="34">
        <f>HLOOKUP(CB$7+0.5,$I$66:$DJ$120,ROWS($A$10:$A30)+2,FALSE)</f>
        <v>521</v>
      </c>
      <c r="CC30" s="34">
        <f>HLOOKUP(CC$7+0.5,$I$66:$DJ$120,ROWS($A$10:$A30)+2,FALSE)</f>
        <v>30</v>
      </c>
      <c r="CD30" s="34" t="str">
        <f>HLOOKUP(CD$7+0.5,$I$66:$DJ$120,ROWS($A$10:$A30)+2,FALSE)</f>
        <v>N/A</v>
      </c>
      <c r="CE30" s="34">
        <f>HLOOKUP(CE$7+0.5,$I$66:$DJ$120,ROWS($A$10:$A30)+2,FALSE)</f>
        <v>263</v>
      </c>
      <c r="CF30" s="34">
        <f>HLOOKUP(CF$7+0.5,$I$66:$DJ$120,ROWS($A$10:$A30)+2,FALSE)</f>
        <v>1167</v>
      </c>
      <c r="CG30" s="34">
        <f>HLOOKUP(CG$7+0.5,$I$66:$DJ$120,ROWS($A$10:$A30)+2,FALSE)</f>
        <v>123</v>
      </c>
      <c r="CH30" s="34">
        <f>HLOOKUP(CH$7+0.5,$I$66:$DJ$120,ROWS($A$10:$A30)+2,FALSE)</f>
        <v>359</v>
      </c>
      <c r="CI30" s="34">
        <f>HLOOKUP(CI$7+0.5,$I$66:$DJ$120,ROWS($A$10:$A30)+2,FALSE)</f>
        <v>134</v>
      </c>
      <c r="CJ30" s="34">
        <f>HLOOKUP(CJ$7+0.5,$I$66:$DJ$120,ROWS($A$10:$A30)+2,FALSE)</f>
        <v>112</v>
      </c>
      <c r="CK30" s="34">
        <f>HLOOKUP(CK$7+0.5,$I$66:$DJ$120,ROWS($A$10:$A30)+2,FALSE)</f>
        <v>155</v>
      </c>
      <c r="CL30" s="34">
        <f>HLOOKUP(CL$7+0.5,$I$66:$DJ$120,ROWS($A$10:$A30)+2,FALSE)</f>
        <v>136</v>
      </c>
      <c r="CM30" s="34">
        <f>HLOOKUP(CM$7+0.5,$I$66:$DJ$120,ROWS($A$10:$A30)+2,FALSE)</f>
        <v>56</v>
      </c>
      <c r="CN30" s="34">
        <f>HLOOKUP(CN$7+0.5,$I$66:$DJ$120,ROWS($A$10:$A30)+2,FALSE)</f>
        <v>1077</v>
      </c>
      <c r="CO30" s="34">
        <f>HLOOKUP(CO$7+0.5,$I$66:$DJ$120,ROWS($A$10:$A30)+2,FALSE)</f>
        <v>281</v>
      </c>
      <c r="CP30" s="34">
        <f>HLOOKUP(CP$7+0.5,$I$66:$DJ$120,ROWS($A$10:$A30)+2,FALSE)</f>
        <v>320</v>
      </c>
      <c r="CQ30" s="34">
        <f>HLOOKUP(CQ$7+0.5,$I$66:$DJ$120,ROWS($A$10:$A30)+2,FALSE)</f>
        <v>1180</v>
      </c>
      <c r="CR30" s="34">
        <f>HLOOKUP(CR$7+0.5,$I$66:$DJ$120,ROWS($A$10:$A30)+2,FALSE)</f>
        <v>574</v>
      </c>
      <c r="CS30" s="34">
        <f>HLOOKUP(CS$7+0.5,$I$66:$DJ$120,ROWS($A$10:$A30)+2,FALSE)</f>
        <v>155</v>
      </c>
      <c r="CT30" s="34">
        <f>HLOOKUP(CT$7+0.5,$I$66:$DJ$120,ROWS($A$10:$A30)+2,FALSE)</f>
        <v>368</v>
      </c>
      <c r="CU30" s="34">
        <f>HLOOKUP(CU$7+0.5,$I$66:$DJ$120,ROWS($A$10:$A30)+2,FALSE)</f>
        <v>115</v>
      </c>
      <c r="CV30" s="34">
        <f>HLOOKUP(CV$7+0.5,$I$66:$DJ$120,ROWS($A$10:$A30)+2,FALSE)</f>
        <v>255</v>
      </c>
      <c r="CW30" s="34">
        <f>HLOOKUP(CW$7+0.5,$I$66:$DJ$120,ROWS($A$10:$A30)+2,FALSE)</f>
        <v>600</v>
      </c>
      <c r="CX30" s="34">
        <f>HLOOKUP(CX$7+0.5,$I$66:$DJ$120,ROWS($A$10:$A30)+2,FALSE)</f>
        <v>656</v>
      </c>
      <c r="CY30" s="34">
        <f>HLOOKUP(CY$7+0.5,$I$66:$DJ$120,ROWS($A$10:$A30)+2,FALSE)</f>
        <v>143</v>
      </c>
      <c r="CZ30" s="34">
        <f>HLOOKUP(CZ$7+0.5,$I$66:$DJ$120,ROWS($A$10:$A30)+2,FALSE)</f>
        <v>155</v>
      </c>
      <c r="DA30" s="34">
        <f>HLOOKUP(DA$7+0.5,$I$66:$DJ$120,ROWS($A$10:$A30)+2,FALSE)</f>
        <v>1062</v>
      </c>
      <c r="DB30" s="34">
        <f>HLOOKUP(DB$7+0.5,$I$66:$DJ$120,ROWS($A$10:$A30)+2,FALSE)</f>
        <v>381</v>
      </c>
      <c r="DC30" s="34">
        <f>HLOOKUP(DC$7+0.5,$I$66:$DJ$120,ROWS($A$10:$A30)+2,FALSE)</f>
        <v>183</v>
      </c>
      <c r="DD30" s="34">
        <f>HLOOKUP(DD$7+0.5,$I$66:$DJ$120,ROWS($A$10:$A30)+2,FALSE)</f>
        <v>340</v>
      </c>
      <c r="DE30" s="34">
        <f>HLOOKUP(DE$7+0.5,$I$66:$DJ$120,ROWS($A$10:$A30)+2,FALSE)</f>
        <v>408</v>
      </c>
      <c r="DF30" s="34">
        <f>HLOOKUP(DF$7+0.5,$I$66:$DJ$120,ROWS($A$10:$A30)+2,FALSE)</f>
        <v>137</v>
      </c>
      <c r="DG30" s="34">
        <f>HLOOKUP(DG$7+0.5,$I$66:$DJ$120,ROWS($A$10:$A30)+2,FALSE)</f>
        <v>85</v>
      </c>
      <c r="DH30" s="34">
        <f>HLOOKUP(DH$7+0.5,$I$66:$DJ$120,ROWS($A$10:$A30)+2,FALSE)</f>
        <v>155</v>
      </c>
      <c r="DI30" s="34">
        <f>HLOOKUP(DI$7+0.5,$I$66:$DJ$120,ROWS($A$10:$A30)+2,FALSE)</f>
        <v>81</v>
      </c>
      <c r="DJ30" s="34">
        <f>HLOOKUP(DJ$7+0.5,$I$66:$DJ$120,ROWS($A$10:$A30)+2,FALSE)</f>
        <v>69</v>
      </c>
      <c r="DK30" s="38" t="s">
        <v>27</v>
      </c>
    </row>
    <row r="31" spans="2:115" x14ac:dyDescent="0.25">
      <c r="B31" s="38" t="s">
        <v>28</v>
      </c>
      <c r="C31" s="16">
        <v>5816472</v>
      </c>
      <c r="D31" s="17">
        <v>3717</v>
      </c>
      <c r="E31" s="16">
        <v>5068457</v>
      </c>
      <c r="F31" s="17">
        <v>21604</v>
      </c>
      <c r="G31" s="16">
        <v>549973</v>
      </c>
      <c r="H31" s="17">
        <v>20595</v>
      </c>
      <c r="I31" s="36">
        <f>HLOOKUP(I$7,$I$66:$DJ$120,ROWS($A$10:$A31)+2,FALSE)</f>
        <v>154983</v>
      </c>
      <c r="J31" s="25">
        <f>HLOOKUP(J$7,$I$66:$DJ$120,ROWS($A$10:$A31)+2,FALSE)</f>
        <v>1261</v>
      </c>
      <c r="K31" s="25">
        <f>HLOOKUP(K$7,$I$66:$DJ$120,ROWS($A$10:$A31)+2,FALSE)</f>
        <v>1947</v>
      </c>
      <c r="L31" s="25">
        <f>HLOOKUP(L$7,$I$66:$DJ$120,ROWS($A$10:$A31)+2,FALSE)</f>
        <v>760</v>
      </c>
      <c r="M31" s="25">
        <f>HLOOKUP(M$7,$I$66:$DJ$120,ROWS($A$10:$A31)+2,FALSE)</f>
        <v>136</v>
      </c>
      <c r="N31" s="25">
        <f>HLOOKUP(N$7,$I$66:$DJ$120,ROWS($A$10:$A31)+2,FALSE)</f>
        <v>8614</v>
      </c>
      <c r="O31" s="25">
        <f>HLOOKUP(O$7,$I$66:$DJ$120,ROWS($A$10:$A31)+2,FALSE)</f>
        <v>1071</v>
      </c>
      <c r="P31" s="25">
        <f>HLOOKUP(P$7,$I$66:$DJ$120,ROWS($A$10:$A31)+2,FALSE)</f>
        <v>881</v>
      </c>
      <c r="Q31" s="25">
        <f>HLOOKUP(Q$7,$I$66:$DJ$120,ROWS($A$10:$A31)+2,FALSE)</f>
        <v>4100</v>
      </c>
      <c r="R31" s="25">
        <f>HLOOKUP(R$7,$I$66:$DJ$120,ROWS($A$10:$A31)+2,FALSE)</f>
        <v>21213</v>
      </c>
      <c r="S31" s="25">
        <f>HLOOKUP(S$7,$I$66:$DJ$120,ROWS($A$10:$A31)+2,FALSE)</f>
        <v>9610</v>
      </c>
      <c r="T31" s="25">
        <f>HLOOKUP(T$7,$I$66:$DJ$120,ROWS($A$10:$A31)+2,FALSE)</f>
        <v>4610</v>
      </c>
      <c r="U31" s="25">
        <f>HLOOKUP(U$7,$I$66:$DJ$120,ROWS($A$10:$A31)+2,FALSE)</f>
        <v>610</v>
      </c>
      <c r="V31" s="25">
        <f>HLOOKUP(V$7,$I$66:$DJ$120,ROWS($A$10:$A31)+2,FALSE)</f>
        <v>429</v>
      </c>
      <c r="W31" s="25">
        <f>HLOOKUP(W$7,$I$66:$DJ$120,ROWS($A$10:$A31)+2,FALSE)</f>
        <v>3621</v>
      </c>
      <c r="X31" s="25">
        <f>HLOOKUP(X$7,$I$66:$DJ$120,ROWS($A$10:$A31)+2,FALSE)</f>
        <v>1210</v>
      </c>
      <c r="Y31" s="25">
        <f>HLOOKUP(Y$7,$I$66:$DJ$120,ROWS($A$10:$A31)+2,FALSE)</f>
        <v>569</v>
      </c>
      <c r="Z31" s="25">
        <f>HLOOKUP(Z$7,$I$66:$DJ$120,ROWS($A$10:$A31)+2,FALSE)</f>
        <v>1726</v>
      </c>
      <c r="AA31" s="25">
        <f>HLOOKUP(AA$7,$I$66:$DJ$120,ROWS($A$10:$A31)+2,FALSE)</f>
        <v>715</v>
      </c>
      <c r="AB31" s="25">
        <f>HLOOKUP(AB$7,$I$66:$DJ$120,ROWS($A$10:$A31)+2,FALSE)</f>
        <v>606</v>
      </c>
      <c r="AC31" s="25">
        <f>HLOOKUP(AC$7,$I$66:$DJ$120,ROWS($A$10:$A31)+2,FALSE)</f>
        <v>332</v>
      </c>
      <c r="AD31" s="25" t="str">
        <f>HLOOKUP(AD$7,$I$66:$DJ$120,ROWS($A$10:$A31)+2,FALSE)</f>
        <v>N/A</v>
      </c>
      <c r="AE31" s="25">
        <f>HLOOKUP(AE$7,$I$66:$DJ$120,ROWS($A$10:$A31)+2,FALSE)</f>
        <v>3977</v>
      </c>
      <c r="AF31" s="25">
        <f>HLOOKUP(AF$7,$I$66:$DJ$120,ROWS($A$10:$A31)+2,FALSE)</f>
        <v>2167</v>
      </c>
      <c r="AG31" s="25">
        <f>HLOOKUP(AG$7,$I$66:$DJ$120,ROWS($A$10:$A31)+2,FALSE)</f>
        <v>1422</v>
      </c>
      <c r="AH31" s="25">
        <f>HLOOKUP(AH$7,$I$66:$DJ$120,ROWS($A$10:$A31)+2,FALSE)</f>
        <v>581</v>
      </c>
      <c r="AI31" s="25">
        <f>HLOOKUP(AI$7,$I$66:$DJ$120,ROWS($A$10:$A31)+2,FALSE)</f>
        <v>256</v>
      </c>
      <c r="AJ31" s="25">
        <f>HLOOKUP(AJ$7,$I$66:$DJ$120,ROWS($A$10:$A31)+2,FALSE)</f>
        <v>0</v>
      </c>
      <c r="AK31" s="25">
        <f>HLOOKUP(AK$7,$I$66:$DJ$120,ROWS($A$10:$A31)+2,FALSE)</f>
        <v>132</v>
      </c>
      <c r="AL31" s="25">
        <f>HLOOKUP(AL$7,$I$66:$DJ$120,ROWS($A$10:$A31)+2,FALSE)</f>
        <v>330</v>
      </c>
      <c r="AM31" s="25">
        <f>HLOOKUP(AM$7,$I$66:$DJ$120,ROWS($A$10:$A31)+2,FALSE)</f>
        <v>1124</v>
      </c>
      <c r="AN31" s="25">
        <f>HLOOKUP(AN$7,$I$66:$DJ$120,ROWS($A$10:$A31)+2,FALSE)</f>
        <v>6260</v>
      </c>
      <c r="AO31" s="25">
        <f>HLOOKUP(AO$7,$I$66:$DJ$120,ROWS($A$10:$A31)+2,FALSE)</f>
        <v>638</v>
      </c>
      <c r="AP31" s="25">
        <f>HLOOKUP(AP$7,$I$66:$DJ$120,ROWS($A$10:$A31)+2,FALSE)</f>
        <v>11736</v>
      </c>
      <c r="AQ31" s="25">
        <f>HLOOKUP(AQ$7,$I$66:$DJ$120,ROWS($A$10:$A31)+2,FALSE)</f>
        <v>7507</v>
      </c>
      <c r="AR31" s="25">
        <f>HLOOKUP(AR$7,$I$66:$DJ$120,ROWS($A$10:$A31)+2,FALSE)</f>
        <v>116</v>
      </c>
      <c r="AS31" s="25">
        <f>HLOOKUP(AS$7,$I$66:$DJ$120,ROWS($A$10:$A31)+2,FALSE)</f>
        <v>2522</v>
      </c>
      <c r="AT31" s="25">
        <f>HLOOKUP(AT$7,$I$66:$DJ$120,ROWS($A$10:$A31)+2,FALSE)</f>
        <v>463</v>
      </c>
      <c r="AU31" s="25">
        <f>HLOOKUP(AU$7,$I$66:$DJ$120,ROWS($A$10:$A31)+2,FALSE)</f>
        <v>378</v>
      </c>
      <c r="AV31" s="25">
        <f>HLOOKUP(AV$7,$I$66:$DJ$120,ROWS($A$10:$A31)+2,FALSE)</f>
        <v>15485</v>
      </c>
      <c r="AW31" s="25">
        <f>HLOOKUP(AW$7,$I$66:$DJ$120,ROWS($A$10:$A31)+2,FALSE)</f>
        <v>82</v>
      </c>
      <c r="AX31" s="25">
        <f>HLOOKUP(AX$7,$I$66:$DJ$120,ROWS($A$10:$A31)+2,FALSE)</f>
        <v>2297</v>
      </c>
      <c r="AY31" s="25">
        <f>HLOOKUP(AY$7,$I$66:$DJ$120,ROWS($A$10:$A31)+2,FALSE)</f>
        <v>0</v>
      </c>
      <c r="AZ31" s="25">
        <f>HLOOKUP(AZ$7,$I$66:$DJ$120,ROWS($A$10:$A31)+2,FALSE)</f>
        <v>1800</v>
      </c>
      <c r="BA31" s="25">
        <f>HLOOKUP(BA$7,$I$66:$DJ$120,ROWS($A$10:$A31)+2,FALSE)</f>
        <v>5612</v>
      </c>
      <c r="BB31" s="25">
        <f>HLOOKUP(BB$7,$I$66:$DJ$120,ROWS($A$10:$A31)+2,FALSE)</f>
        <v>1061</v>
      </c>
      <c r="BC31" s="25">
        <f>HLOOKUP(BC$7,$I$66:$DJ$120,ROWS($A$10:$A31)+2,FALSE)</f>
        <v>589</v>
      </c>
      <c r="BD31" s="25">
        <f>HLOOKUP(BD$7,$I$66:$DJ$120,ROWS($A$10:$A31)+2,FALSE)</f>
        <v>20579</v>
      </c>
      <c r="BE31" s="25">
        <f>HLOOKUP(BE$7,$I$66:$DJ$120,ROWS($A$10:$A31)+2,FALSE)</f>
        <v>1431</v>
      </c>
      <c r="BF31" s="25">
        <f>HLOOKUP(BF$7,$I$66:$DJ$120,ROWS($A$10:$A31)+2,FALSE)</f>
        <v>1957</v>
      </c>
      <c r="BG31" s="25">
        <f>HLOOKUP(BG$7,$I$66:$DJ$120,ROWS($A$10:$A31)+2,FALSE)</f>
        <v>460</v>
      </c>
      <c r="BH31" s="25">
        <f>HLOOKUP(BH$7,$I$66:$DJ$120,ROWS($A$10:$A31)+2,FALSE)</f>
        <v>0</v>
      </c>
      <c r="BI31" s="25">
        <f>HLOOKUP(BI$7,$I$66:$DJ$120,ROWS($A$10:$A31)+2,FALSE)</f>
        <v>294</v>
      </c>
      <c r="BJ31" s="34">
        <f>HLOOKUP(BJ$7+0.5,$I$66:$DJ$120,ROWS($A$10:$A31)+2,FALSE)</f>
        <v>8958</v>
      </c>
      <c r="BK31" s="34">
        <f>HLOOKUP(BK$7+0.5,$I$66:$DJ$120,ROWS($A$10:$A31)+2,FALSE)</f>
        <v>713</v>
      </c>
      <c r="BL31" s="34">
        <f>HLOOKUP(BL$7+0.5,$I$66:$DJ$120,ROWS($A$10:$A31)+2,FALSE)</f>
        <v>1123</v>
      </c>
      <c r="BM31" s="34">
        <f>HLOOKUP(BM$7+0.5,$I$66:$DJ$120,ROWS($A$10:$A31)+2,FALSE)</f>
        <v>359</v>
      </c>
      <c r="BN31" s="34">
        <f>HLOOKUP(BN$7+0.5,$I$66:$DJ$120,ROWS($A$10:$A31)+2,FALSE)</f>
        <v>159</v>
      </c>
      <c r="BO31" s="34">
        <f>HLOOKUP(BO$7+0.5,$I$66:$DJ$120,ROWS($A$10:$A31)+2,FALSE)</f>
        <v>2155</v>
      </c>
      <c r="BP31" s="34">
        <f>HLOOKUP(BP$7+0.5,$I$66:$DJ$120,ROWS($A$10:$A31)+2,FALSE)</f>
        <v>609</v>
      </c>
      <c r="BQ31" s="34">
        <f>HLOOKUP(BQ$7+0.5,$I$66:$DJ$120,ROWS($A$10:$A31)+2,FALSE)</f>
        <v>516</v>
      </c>
      <c r="BR31" s="34">
        <f>HLOOKUP(BR$7+0.5,$I$66:$DJ$120,ROWS($A$10:$A31)+2,FALSE)</f>
        <v>1303</v>
      </c>
      <c r="BS31" s="34">
        <f>HLOOKUP(BS$7+0.5,$I$66:$DJ$120,ROWS($A$10:$A31)+2,FALSE)</f>
        <v>3437</v>
      </c>
      <c r="BT31" s="34">
        <f>HLOOKUP(BT$7+0.5,$I$66:$DJ$120,ROWS($A$10:$A31)+2,FALSE)</f>
        <v>2515</v>
      </c>
      <c r="BU31" s="34">
        <f>HLOOKUP(BU$7+0.5,$I$66:$DJ$120,ROWS($A$10:$A31)+2,FALSE)</f>
        <v>2430</v>
      </c>
      <c r="BV31" s="34">
        <f>HLOOKUP(BV$7+0.5,$I$66:$DJ$120,ROWS($A$10:$A31)+2,FALSE)</f>
        <v>474</v>
      </c>
      <c r="BW31" s="34">
        <f>HLOOKUP(BW$7+0.5,$I$66:$DJ$120,ROWS($A$10:$A31)+2,FALSE)</f>
        <v>444</v>
      </c>
      <c r="BX31" s="34">
        <f>HLOOKUP(BX$7+0.5,$I$66:$DJ$120,ROWS($A$10:$A31)+2,FALSE)</f>
        <v>1647</v>
      </c>
      <c r="BY31" s="34">
        <f>HLOOKUP(BY$7+0.5,$I$66:$DJ$120,ROWS($A$10:$A31)+2,FALSE)</f>
        <v>709</v>
      </c>
      <c r="BZ31" s="34">
        <f>HLOOKUP(BZ$7+0.5,$I$66:$DJ$120,ROWS($A$10:$A31)+2,FALSE)</f>
        <v>389</v>
      </c>
      <c r="CA31" s="34">
        <f>HLOOKUP(CA$7+0.5,$I$66:$DJ$120,ROWS($A$10:$A31)+2,FALSE)</f>
        <v>1123</v>
      </c>
      <c r="CB31" s="34">
        <f>HLOOKUP(CB$7+0.5,$I$66:$DJ$120,ROWS($A$10:$A31)+2,FALSE)</f>
        <v>602</v>
      </c>
      <c r="CC31" s="34">
        <f>HLOOKUP(CC$7+0.5,$I$66:$DJ$120,ROWS($A$10:$A31)+2,FALSE)</f>
        <v>441</v>
      </c>
      <c r="CD31" s="34">
        <f>HLOOKUP(CD$7+0.5,$I$66:$DJ$120,ROWS($A$10:$A31)+2,FALSE)</f>
        <v>261</v>
      </c>
      <c r="CE31" s="34" t="str">
        <f>HLOOKUP(CE$7+0.5,$I$66:$DJ$120,ROWS($A$10:$A31)+2,FALSE)</f>
        <v>N/A</v>
      </c>
      <c r="CF31" s="34">
        <f>HLOOKUP(CF$7+0.5,$I$66:$DJ$120,ROWS($A$10:$A31)+2,FALSE)</f>
        <v>1805</v>
      </c>
      <c r="CG31" s="34">
        <f>HLOOKUP(CG$7+0.5,$I$66:$DJ$120,ROWS($A$10:$A31)+2,FALSE)</f>
        <v>973</v>
      </c>
      <c r="CH31" s="34">
        <f>HLOOKUP(CH$7+0.5,$I$66:$DJ$120,ROWS($A$10:$A31)+2,FALSE)</f>
        <v>707</v>
      </c>
      <c r="CI31" s="34">
        <f>HLOOKUP(CI$7+0.5,$I$66:$DJ$120,ROWS($A$10:$A31)+2,FALSE)</f>
        <v>706</v>
      </c>
      <c r="CJ31" s="34">
        <f>HLOOKUP(CJ$7+0.5,$I$66:$DJ$120,ROWS($A$10:$A31)+2,FALSE)</f>
        <v>199</v>
      </c>
      <c r="CK31" s="34">
        <f>HLOOKUP(CK$7+0.5,$I$66:$DJ$120,ROWS($A$10:$A31)+2,FALSE)</f>
        <v>190</v>
      </c>
      <c r="CL31" s="34">
        <f>HLOOKUP(CL$7+0.5,$I$66:$DJ$120,ROWS($A$10:$A31)+2,FALSE)</f>
        <v>152</v>
      </c>
      <c r="CM31" s="34">
        <f>HLOOKUP(CM$7+0.5,$I$66:$DJ$120,ROWS($A$10:$A31)+2,FALSE)</f>
        <v>258</v>
      </c>
      <c r="CN31" s="34">
        <f>HLOOKUP(CN$7+0.5,$I$66:$DJ$120,ROWS($A$10:$A31)+2,FALSE)</f>
        <v>820</v>
      </c>
      <c r="CO31" s="34">
        <f>HLOOKUP(CO$7+0.5,$I$66:$DJ$120,ROWS($A$10:$A31)+2,FALSE)</f>
        <v>2244</v>
      </c>
      <c r="CP31" s="34">
        <f>HLOOKUP(CP$7+0.5,$I$66:$DJ$120,ROWS($A$10:$A31)+2,FALSE)</f>
        <v>453</v>
      </c>
      <c r="CQ31" s="34">
        <f>HLOOKUP(CQ$7+0.5,$I$66:$DJ$120,ROWS($A$10:$A31)+2,FALSE)</f>
        <v>2585</v>
      </c>
      <c r="CR31" s="34">
        <f>HLOOKUP(CR$7+0.5,$I$66:$DJ$120,ROWS($A$10:$A31)+2,FALSE)</f>
        <v>2284</v>
      </c>
      <c r="CS31" s="34">
        <f>HLOOKUP(CS$7+0.5,$I$66:$DJ$120,ROWS($A$10:$A31)+2,FALSE)</f>
        <v>94</v>
      </c>
      <c r="CT31" s="34">
        <f>HLOOKUP(CT$7+0.5,$I$66:$DJ$120,ROWS($A$10:$A31)+2,FALSE)</f>
        <v>1035</v>
      </c>
      <c r="CU31" s="34">
        <f>HLOOKUP(CU$7+0.5,$I$66:$DJ$120,ROWS($A$10:$A31)+2,FALSE)</f>
        <v>447</v>
      </c>
      <c r="CV31" s="34">
        <f>HLOOKUP(CV$7+0.5,$I$66:$DJ$120,ROWS($A$10:$A31)+2,FALSE)</f>
        <v>426</v>
      </c>
      <c r="CW31" s="34">
        <f>HLOOKUP(CW$7+0.5,$I$66:$DJ$120,ROWS($A$10:$A31)+2,FALSE)</f>
        <v>2922</v>
      </c>
      <c r="CX31" s="34">
        <f>HLOOKUP(CX$7+0.5,$I$66:$DJ$120,ROWS($A$10:$A31)+2,FALSE)</f>
        <v>95</v>
      </c>
      <c r="CY31" s="34">
        <f>HLOOKUP(CY$7+0.5,$I$66:$DJ$120,ROWS($A$10:$A31)+2,FALSE)</f>
        <v>1139</v>
      </c>
      <c r="CZ31" s="34">
        <f>HLOOKUP(CZ$7+0.5,$I$66:$DJ$120,ROWS($A$10:$A31)+2,FALSE)</f>
        <v>190</v>
      </c>
      <c r="DA31" s="34">
        <f>HLOOKUP(DA$7+0.5,$I$66:$DJ$120,ROWS($A$10:$A31)+2,FALSE)</f>
        <v>986</v>
      </c>
      <c r="DB31" s="34">
        <f>HLOOKUP(DB$7+0.5,$I$66:$DJ$120,ROWS($A$10:$A31)+2,FALSE)</f>
        <v>1271</v>
      </c>
      <c r="DC31" s="34">
        <f>HLOOKUP(DC$7+0.5,$I$66:$DJ$120,ROWS($A$10:$A31)+2,FALSE)</f>
        <v>831</v>
      </c>
      <c r="DD31" s="34">
        <f>HLOOKUP(DD$7+0.5,$I$66:$DJ$120,ROWS($A$10:$A31)+2,FALSE)</f>
        <v>598</v>
      </c>
      <c r="DE31" s="34">
        <f>HLOOKUP(DE$7+0.5,$I$66:$DJ$120,ROWS($A$10:$A31)+2,FALSE)</f>
        <v>2668</v>
      </c>
      <c r="DF31" s="34">
        <f>HLOOKUP(DF$7+0.5,$I$66:$DJ$120,ROWS($A$10:$A31)+2,FALSE)</f>
        <v>884</v>
      </c>
      <c r="DG31" s="34">
        <f>HLOOKUP(DG$7+0.5,$I$66:$DJ$120,ROWS($A$10:$A31)+2,FALSE)</f>
        <v>799</v>
      </c>
      <c r="DH31" s="34">
        <f>HLOOKUP(DH$7+0.5,$I$66:$DJ$120,ROWS($A$10:$A31)+2,FALSE)</f>
        <v>371</v>
      </c>
      <c r="DI31" s="34">
        <f>HLOOKUP(DI$7+0.5,$I$66:$DJ$120,ROWS($A$10:$A31)+2,FALSE)</f>
        <v>190</v>
      </c>
      <c r="DJ31" s="34">
        <f>HLOOKUP(DJ$7+0.5,$I$66:$DJ$120,ROWS($A$10:$A31)+2,FALSE)</f>
        <v>249</v>
      </c>
      <c r="DK31" s="38" t="s">
        <v>28</v>
      </c>
    </row>
    <row r="32" spans="2:115" x14ac:dyDescent="0.25">
      <c r="B32" s="38" t="s">
        <v>29</v>
      </c>
      <c r="C32" s="16">
        <v>6580641</v>
      </c>
      <c r="D32" s="17">
        <v>3587</v>
      </c>
      <c r="E32" s="16">
        <v>5752166</v>
      </c>
      <c r="F32" s="17">
        <v>19793</v>
      </c>
      <c r="G32" s="16">
        <v>626380</v>
      </c>
      <c r="H32" s="17">
        <v>17354</v>
      </c>
      <c r="I32" s="36">
        <f>HLOOKUP(I$7,$I$66:$DJ$120,ROWS($A$10:$A32)+2,FALSE)</f>
        <v>142577</v>
      </c>
      <c r="J32" s="25">
        <f>HLOOKUP(J$7,$I$66:$DJ$120,ROWS($A$10:$A32)+2,FALSE)</f>
        <v>636</v>
      </c>
      <c r="K32" s="25">
        <f>HLOOKUP(K$7,$I$66:$DJ$120,ROWS($A$10:$A32)+2,FALSE)</f>
        <v>890</v>
      </c>
      <c r="L32" s="25">
        <f>HLOOKUP(L$7,$I$66:$DJ$120,ROWS($A$10:$A32)+2,FALSE)</f>
        <v>1972</v>
      </c>
      <c r="M32" s="25">
        <f>HLOOKUP(M$7,$I$66:$DJ$120,ROWS($A$10:$A32)+2,FALSE)</f>
        <v>394</v>
      </c>
      <c r="N32" s="25">
        <f>HLOOKUP(N$7,$I$66:$DJ$120,ROWS($A$10:$A32)+2,FALSE)</f>
        <v>12770</v>
      </c>
      <c r="O32" s="25">
        <f>HLOOKUP(O$7,$I$66:$DJ$120,ROWS($A$10:$A32)+2,FALSE)</f>
        <v>980</v>
      </c>
      <c r="P32" s="25">
        <f>HLOOKUP(P$7,$I$66:$DJ$120,ROWS($A$10:$A32)+2,FALSE)</f>
        <v>10525</v>
      </c>
      <c r="Q32" s="25">
        <f>HLOOKUP(Q$7,$I$66:$DJ$120,ROWS($A$10:$A32)+2,FALSE)</f>
        <v>506</v>
      </c>
      <c r="R32" s="25">
        <f>HLOOKUP(R$7,$I$66:$DJ$120,ROWS($A$10:$A32)+2,FALSE)</f>
        <v>379</v>
      </c>
      <c r="S32" s="25">
        <f>HLOOKUP(S$7,$I$66:$DJ$120,ROWS($A$10:$A32)+2,FALSE)</f>
        <v>12890</v>
      </c>
      <c r="T32" s="25">
        <f>HLOOKUP(T$7,$I$66:$DJ$120,ROWS($A$10:$A32)+2,FALSE)</f>
        <v>2789</v>
      </c>
      <c r="U32" s="25">
        <f>HLOOKUP(U$7,$I$66:$DJ$120,ROWS($A$10:$A32)+2,FALSE)</f>
        <v>1108</v>
      </c>
      <c r="V32" s="25">
        <f>HLOOKUP(V$7,$I$66:$DJ$120,ROWS($A$10:$A32)+2,FALSE)</f>
        <v>188</v>
      </c>
      <c r="W32" s="25">
        <f>HLOOKUP(W$7,$I$66:$DJ$120,ROWS($A$10:$A32)+2,FALSE)</f>
        <v>2886</v>
      </c>
      <c r="X32" s="25">
        <f>HLOOKUP(X$7,$I$66:$DJ$120,ROWS($A$10:$A32)+2,FALSE)</f>
        <v>677</v>
      </c>
      <c r="Y32" s="25">
        <f>HLOOKUP(Y$7,$I$66:$DJ$120,ROWS($A$10:$A32)+2,FALSE)</f>
        <v>151</v>
      </c>
      <c r="Z32" s="25">
        <f>HLOOKUP(Z$7,$I$66:$DJ$120,ROWS($A$10:$A32)+2,FALSE)</f>
        <v>565</v>
      </c>
      <c r="AA32" s="25">
        <f>HLOOKUP(AA$7,$I$66:$DJ$120,ROWS($A$10:$A32)+2,FALSE)</f>
        <v>52</v>
      </c>
      <c r="AB32" s="25">
        <f>HLOOKUP(AB$7,$I$66:$DJ$120,ROWS($A$10:$A32)+2,FALSE)</f>
        <v>1556</v>
      </c>
      <c r="AC32" s="25">
        <f>HLOOKUP(AC$7,$I$66:$DJ$120,ROWS($A$10:$A32)+2,FALSE)</f>
        <v>3907</v>
      </c>
      <c r="AD32" s="25">
        <f>HLOOKUP(AD$7,$I$66:$DJ$120,ROWS($A$10:$A32)+2,FALSE)</f>
        <v>2381</v>
      </c>
      <c r="AE32" s="25" t="str">
        <f>HLOOKUP(AE$7,$I$66:$DJ$120,ROWS($A$10:$A32)+2,FALSE)</f>
        <v>N/A</v>
      </c>
      <c r="AF32" s="25">
        <f>HLOOKUP(AF$7,$I$66:$DJ$120,ROWS($A$10:$A32)+2,FALSE)</f>
        <v>1337</v>
      </c>
      <c r="AG32" s="25">
        <f>HLOOKUP(AG$7,$I$66:$DJ$120,ROWS($A$10:$A32)+2,FALSE)</f>
        <v>966</v>
      </c>
      <c r="AH32" s="25">
        <f>HLOOKUP(AH$7,$I$66:$DJ$120,ROWS($A$10:$A32)+2,FALSE)</f>
        <v>155</v>
      </c>
      <c r="AI32" s="25">
        <f>HLOOKUP(AI$7,$I$66:$DJ$120,ROWS($A$10:$A32)+2,FALSE)</f>
        <v>453</v>
      </c>
      <c r="AJ32" s="25">
        <f>HLOOKUP(AJ$7,$I$66:$DJ$120,ROWS($A$10:$A32)+2,FALSE)</f>
        <v>49</v>
      </c>
      <c r="AK32" s="25">
        <f>HLOOKUP(AK$7,$I$66:$DJ$120,ROWS($A$10:$A32)+2,FALSE)</f>
        <v>182</v>
      </c>
      <c r="AL32" s="25">
        <f>HLOOKUP(AL$7,$I$66:$DJ$120,ROWS($A$10:$A32)+2,FALSE)</f>
        <v>787</v>
      </c>
      <c r="AM32" s="25">
        <f>HLOOKUP(AM$7,$I$66:$DJ$120,ROWS($A$10:$A32)+2,FALSE)</f>
        <v>13331</v>
      </c>
      <c r="AN32" s="25">
        <f>HLOOKUP(AN$7,$I$66:$DJ$120,ROWS($A$10:$A32)+2,FALSE)</f>
        <v>8046</v>
      </c>
      <c r="AO32" s="25">
        <f>HLOOKUP(AO$7,$I$66:$DJ$120,ROWS($A$10:$A32)+2,FALSE)</f>
        <v>521</v>
      </c>
      <c r="AP32" s="25">
        <f>HLOOKUP(AP$7,$I$66:$DJ$120,ROWS($A$10:$A32)+2,FALSE)</f>
        <v>19467</v>
      </c>
      <c r="AQ32" s="25">
        <f>HLOOKUP(AQ$7,$I$66:$DJ$120,ROWS($A$10:$A32)+2,FALSE)</f>
        <v>2514</v>
      </c>
      <c r="AR32" s="25">
        <f>HLOOKUP(AR$7,$I$66:$DJ$120,ROWS($A$10:$A32)+2,FALSE)</f>
        <v>81</v>
      </c>
      <c r="AS32" s="25">
        <f>HLOOKUP(AS$7,$I$66:$DJ$120,ROWS($A$10:$A32)+2,FALSE)</f>
        <v>1829</v>
      </c>
      <c r="AT32" s="25">
        <f>HLOOKUP(AT$7,$I$66:$DJ$120,ROWS($A$10:$A32)+2,FALSE)</f>
        <v>297</v>
      </c>
      <c r="AU32" s="25">
        <f>HLOOKUP(AU$7,$I$66:$DJ$120,ROWS($A$10:$A32)+2,FALSE)</f>
        <v>1528</v>
      </c>
      <c r="AV32" s="25">
        <f>HLOOKUP(AV$7,$I$66:$DJ$120,ROWS($A$10:$A32)+2,FALSE)</f>
        <v>8236</v>
      </c>
      <c r="AW32" s="25">
        <f>HLOOKUP(AW$7,$I$66:$DJ$120,ROWS($A$10:$A32)+2,FALSE)</f>
        <v>6863</v>
      </c>
      <c r="AX32" s="25">
        <f>HLOOKUP(AX$7,$I$66:$DJ$120,ROWS($A$10:$A32)+2,FALSE)</f>
        <v>2477</v>
      </c>
      <c r="AY32" s="25">
        <f>HLOOKUP(AY$7,$I$66:$DJ$120,ROWS($A$10:$A32)+2,FALSE)</f>
        <v>194</v>
      </c>
      <c r="AZ32" s="25">
        <f>HLOOKUP(AZ$7,$I$66:$DJ$120,ROWS($A$10:$A32)+2,FALSE)</f>
        <v>823</v>
      </c>
      <c r="BA32" s="25">
        <f>HLOOKUP(BA$7,$I$66:$DJ$120,ROWS($A$10:$A32)+2,FALSE)</f>
        <v>3694</v>
      </c>
      <c r="BB32" s="25">
        <f>HLOOKUP(BB$7,$I$66:$DJ$120,ROWS($A$10:$A32)+2,FALSE)</f>
        <v>1027</v>
      </c>
      <c r="BC32" s="25">
        <f>HLOOKUP(BC$7,$I$66:$DJ$120,ROWS($A$10:$A32)+2,FALSE)</f>
        <v>2534</v>
      </c>
      <c r="BD32" s="25">
        <f>HLOOKUP(BD$7,$I$66:$DJ$120,ROWS($A$10:$A32)+2,FALSE)</f>
        <v>4098</v>
      </c>
      <c r="BE32" s="25">
        <f>HLOOKUP(BE$7,$I$66:$DJ$120,ROWS($A$10:$A32)+2,FALSE)</f>
        <v>1653</v>
      </c>
      <c r="BF32" s="25">
        <f>HLOOKUP(BF$7,$I$66:$DJ$120,ROWS($A$10:$A32)+2,FALSE)</f>
        <v>385</v>
      </c>
      <c r="BG32" s="25">
        <f>HLOOKUP(BG$7,$I$66:$DJ$120,ROWS($A$10:$A32)+2,FALSE)</f>
        <v>584</v>
      </c>
      <c r="BH32" s="25">
        <f>HLOOKUP(BH$7,$I$66:$DJ$120,ROWS($A$10:$A32)+2,FALSE)</f>
        <v>264</v>
      </c>
      <c r="BI32" s="25">
        <f>HLOOKUP(BI$7,$I$66:$DJ$120,ROWS($A$10:$A32)+2,FALSE)</f>
        <v>4056</v>
      </c>
      <c r="BJ32" s="34">
        <f>HLOOKUP(BJ$7+0.5,$I$66:$DJ$120,ROWS($A$10:$A32)+2,FALSE)</f>
        <v>7863</v>
      </c>
      <c r="BK32" s="34">
        <f>HLOOKUP(BK$7+0.5,$I$66:$DJ$120,ROWS($A$10:$A32)+2,FALSE)</f>
        <v>622</v>
      </c>
      <c r="BL32" s="34">
        <f>HLOOKUP(BL$7+0.5,$I$66:$DJ$120,ROWS($A$10:$A32)+2,FALSE)</f>
        <v>600</v>
      </c>
      <c r="BM32" s="34">
        <f>HLOOKUP(BM$7+0.5,$I$66:$DJ$120,ROWS($A$10:$A32)+2,FALSE)</f>
        <v>979</v>
      </c>
      <c r="BN32" s="34">
        <f>HLOOKUP(BN$7+0.5,$I$66:$DJ$120,ROWS($A$10:$A32)+2,FALSE)</f>
        <v>340</v>
      </c>
      <c r="BO32" s="34">
        <f>HLOOKUP(BO$7+0.5,$I$66:$DJ$120,ROWS($A$10:$A32)+2,FALSE)</f>
        <v>2994</v>
      </c>
      <c r="BP32" s="34">
        <f>HLOOKUP(BP$7+0.5,$I$66:$DJ$120,ROWS($A$10:$A32)+2,FALSE)</f>
        <v>438</v>
      </c>
      <c r="BQ32" s="34">
        <f>HLOOKUP(BQ$7+0.5,$I$66:$DJ$120,ROWS($A$10:$A32)+2,FALSE)</f>
        <v>2062</v>
      </c>
      <c r="BR32" s="34">
        <f>HLOOKUP(BR$7+0.5,$I$66:$DJ$120,ROWS($A$10:$A32)+2,FALSE)</f>
        <v>505</v>
      </c>
      <c r="BS32" s="34">
        <f>HLOOKUP(BS$7+0.5,$I$66:$DJ$120,ROWS($A$10:$A32)+2,FALSE)</f>
        <v>219</v>
      </c>
      <c r="BT32" s="34">
        <f>HLOOKUP(BT$7+0.5,$I$66:$DJ$120,ROWS($A$10:$A32)+2,FALSE)</f>
        <v>2568</v>
      </c>
      <c r="BU32" s="34">
        <f>HLOOKUP(BU$7+0.5,$I$66:$DJ$120,ROWS($A$10:$A32)+2,FALSE)</f>
        <v>1129</v>
      </c>
      <c r="BV32" s="34">
        <f>HLOOKUP(BV$7+0.5,$I$66:$DJ$120,ROWS($A$10:$A32)+2,FALSE)</f>
        <v>564</v>
      </c>
      <c r="BW32" s="34">
        <f>HLOOKUP(BW$7+0.5,$I$66:$DJ$120,ROWS($A$10:$A32)+2,FALSE)</f>
        <v>164</v>
      </c>
      <c r="BX32" s="34">
        <f>HLOOKUP(BX$7+0.5,$I$66:$DJ$120,ROWS($A$10:$A32)+2,FALSE)</f>
        <v>1041</v>
      </c>
      <c r="BY32" s="34">
        <f>HLOOKUP(BY$7+0.5,$I$66:$DJ$120,ROWS($A$10:$A32)+2,FALSE)</f>
        <v>497</v>
      </c>
      <c r="BZ32" s="34">
        <f>HLOOKUP(BZ$7+0.5,$I$66:$DJ$120,ROWS($A$10:$A32)+2,FALSE)</f>
        <v>251</v>
      </c>
      <c r="CA32" s="34">
        <f>HLOOKUP(CA$7+0.5,$I$66:$DJ$120,ROWS($A$10:$A32)+2,FALSE)</f>
        <v>429</v>
      </c>
      <c r="CB32" s="34">
        <f>HLOOKUP(CB$7+0.5,$I$66:$DJ$120,ROWS($A$10:$A32)+2,FALSE)</f>
        <v>87</v>
      </c>
      <c r="CC32" s="34">
        <f>HLOOKUP(CC$7+0.5,$I$66:$DJ$120,ROWS($A$10:$A32)+2,FALSE)</f>
        <v>742</v>
      </c>
      <c r="CD32" s="34">
        <f>HLOOKUP(CD$7+0.5,$I$66:$DJ$120,ROWS($A$10:$A32)+2,FALSE)</f>
        <v>1349</v>
      </c>
      <c r="CE32" s="34">
        <f>HLOOKUP(CE$7+0.5,$I$66:$DJ$120,ROWS($A$10:$A32)+2,FALSE)</f>
        <v>895</v>
      </c>
      <c r="CF32" s="34" t="str">
        <f>HLOOKUP(CF$7+0.5,$I$66:$DJ$120,ROWS($A$10:$A32)+2,FALSE)</f>
        <v>N/A</v>
      </c>
      <c r="CG32" s="34">
        <f>HLOOKUP(CG$7+0.5,$I$66:$DJ$120,ROWS($A$10:$A32)+2,FALSE)</f>
        <v>680</v>
      </c>
      <c r="CH32" s="34">
        <f>HLOOKUP(CH$7+0.5,$I$66:$DJ$120,ROWS($A$10:$A32)+2,FALSE)</f>
        <v>367</v>
      </c>
      <c r="CI32" s="34">
        <f>HLOOKUP(CI$7+0.5,$I$66:$DJ$120,ROWS($A$10:$A32)+2,FALSE)</f>
        <v>186</v>
      </c>
      <c r="CJ32" s="34">
        <f>HLOOKUP(CJ$7+0.5,$I$66:$DJ$120,ROWS($A$10:$A32)+2,FALSE)</f>
        <v>218</v>
      </c>
      <c r="CK32" s="34">
        <f>HLOOKUP(CK$7+0.5,$I$66:$DJ$120,ROWS($A$10:$A32)+2,FALSE)</f>
        <v>81</v>
      </c>
      <c r="CL32" s="34">
        <f>HLOOKUP(CL$7+0.5,$I$66:$DJ$120,ROWS($A$10:$A32)+2,FALSE)</f>
        <v>189</v>
      </c>
      <c r="CM32" s="34">
        <f>HLOOKUP(CM$7+0.5,$I$66:$DJ$120,ROWS($A$10:$A32)+2,FALSE)</f>
        <v>544</v>
      </c>
      <c r="CN32" s="34">
        <f>HLOOKUP(CN$7+0.5,$I$66:$DJ$120,ROWS($A$10:$A32)+2,FALSE)</f>
        <v>2144</v>
      </c>
      <c r="CO32" s="34">
        <f>HLOOKUP(CO$7+0.5,$I$66:$DJ$120,ROWS($A$10:$A32)+2,FALSE)</f>
        <v>1874</v>
      </c>
      <c r="CP32" s="34">
        <f>HLOOKUP(CP$7+0.5,$I$66:$DJ$120,ROWS($A$10:$A32)+2,FALSE)</f>
        <v>364</v>
      </c>
      <c r="CQ32" s="34">
        <f>HLOOKUP(CQ$7+0.5,$I$66:$DJ$120,ROWS($A$10:$A32)+2,FALSE)</f>
        <v>2432</v>
      </c>
      <c r="CR32" s="34">
        <f>HLOOKUP(CR$7+0.5,$I$66:$DJ$120,ROWS($A$10:$A32)+2,FALSE)</f>
        <v>1003</v>
      </c>
      <c r="CS32" s="34">
        <f>HLOOKUP(CS$7+0.5,$I$66:$DJ$120,ROWS($A$10:$A32)+2,FALSE)</f>
        <v>133</v>
      </c>
      <c r="CT32" s="34">
        <f>HLOOKUP(CT$7+0.5,$I$66:$DJ$120,ROWS($A$10:$A32)+2,FALSE)</f>
        <v>772</v>
      </c>
      <c r="CU32" s="34">
        <f>HLOOKUP(CU$7+0.5,$I$66:$DJ$120,ROWS($A$10:$A32)+2,FALSE)</f>
        <v>206</v>
      </c>
      <c r="CV32" s="34">
        <f>HLOOKUP(CV$7+0.5,$I$66:$DJ$120,ROWS($A$10:$A32)+2,FALSE)</f>
        <v>1359</v>
      </c>
      <c r="CW32" s="34">
        <f>HLOOKUP(CW$7+0.5,$I$66:$DJ$120,ROWS($A$10:$A32)+2,FALSE)</f>
        <v>1924</v>
      </c>
      <c r="CX32" s="34">
        <f>HLOOKUP(CX$7+0.5,$I$66:$DJ$120,ROWS($A$10:$A32)+2,FALSE)</f>
        <v>1317</v>
      </c>
      <c r="CY32" s="34">
        <f>HLOOKUP(CY$7+0.5,$I$66:$DJ$120,ROWS($A$10:$A32)+2,FALSE)</f>
        <v>1120</v>
      </c>
      <c r="CZ32" s="34">
        <f>HLOOKUP(CZ$7+0.5,$I$66:$DJ$120,ROWS($A$10:$A32)+2,FALSE)</f>
        <v>326</v>
      </c>
      <c r="DA32" s="34">
        <f>HLOOKUP(DA$7+0.5,$I$66:$DJ$120,ROWS($A$10:$A32)+2,FALSE)</f>
        <v>342</v>
      </c>
      <c r="DB32" s="34">
        <f>HLOOKUP(DB$7+0.5,$I$66:$DJ$120,ROWS($A$10:$A32)+2,FALSE)</f>
        <v>1078</v>
      </c>
      <c r="DC32" s="34">
        <f>HLOOKUP(DC$7+0.5,$I$66:$DJ$120,ROWS($A$10:$A32)+2,FALSE)</f>
        <v>666</v>
      </c>
      <c r="DD32" s="34">
        <f>HLOOKUP(DD$7+0.5,$I$66:$DJ$120,ROWS($A$10:$A32)+2,FALSE)</f>
        <v>913</v>
      </c>
      <c r="DE32" s="34">
        <f>HLOOKUP(DE$7+0.5,$I$66:$DJ$120,ROWS($A$10:$A32)+2,FALSE)</f>
        <v>1470</v>
      </c>
      <c r="DF32" s="34">
        <f>HLOOKUP(DF$7+0.5,$I$66:$DJ$120,ROWS($A$10:$A32)+2,FALSE)</f>
        <v>696</v>
      </c>
      <c r="DG32" s="34">
        <f>HLOOKUP(DG$7+0.5,$I$66:$DJ$120,ROWS($A$10:$A32)+2,FALSE)</f>
        <v>569</v>
      </c>
      <c r="DH32" s="34">
        <f>HLOOKUP(DH$7+0.5,$I$66:$DJ$120,ROWS($A$10:$A32)+2,FALSE)</f>
        <v>445</v>
      </c>
      <c r="DI32" s="34">
        <f>HLOOKUP(DI$7+0.5,$I$66:$DJ$120,ROWS($A$10:$A32)+2,FALSE)</f>
        <v>404</v>
      </c>
      <c r="DJ32" s="34">
        <f>HLOOKUP(DJ$7+0.5,$I$66:$DJ$120,ROWS($A$10:$A32)+2,FALSE)</f>
        <v>1883</v>
      </c>
      <c r="DK32" s="38" t="s">
        <v>29</v>
      </c>
    </row>
    <row r="33" spans="2:115" x14ac:dyDescent="0.25">
      <c r="B33" s="38" t="s">
        <v>30</v>
      </c>
      <c r="C33" s="16">
        <v>9778980</v>
      </c>
      <c r="D33" s="17">
        <v>4263</v>
      </c>
      <c r="E33" s="16">
        <v>8330990</v>
      </c>
      <c r="F33" s="17">
        <v>24803</v>
      </c>
      <c r="G33" s="16">
        <v>1268105</v>
      </c>
      <c r="H33" s="17">
        <v>23226</v>
      </c>
      <c r="I33" s="36">
        <f>HLOOKUP(I$7,$I$66:$DJ$120,ROWS($A$10:$A33)+2,FALSE)</f>
        <v>133981</v>
      </c>
      <c r="J33" s="25">
        <f>HLOOKUP(J$7,$I$66:$DJ$120,ROWS($A$10:$A33)+2,FALSE)</f>
        <v>2341</v>
      </c>
      <c r="K33" s="25">
        <f>HLOOKUP(K$7,$I$66:$DJ$120,ROWS($A$10:$A33)+2,FALSE)</f>
        <v>1152</v>
      </c>
      <c r="L33" s="25">
        <f>HLOOKUP(L$7,$I$66:$DJ$120,ROWS($A$10:$A33)+2,FALSE)</f>
        <v>7168</v>
      </c>
      <c r="M33" s="25">
        <f>HLOOKUP(M$7,$I$66:$DJ$120,ROWS($A$10:$A33)+2,FALSE)</f>
        <v>906</v>
      </c>
      <c r="N33" s="25">
        <f>HLOOKUP(N$7,$I$66:$DJ$120,ROWS($A$10:$A33)+2,FALSE)</f>
        <v>8085</v>
      </c>
      <c r="O33" s="25">
        <f>HLOOKUP(O$7,$I$66:$DJ$120,ROWS($A$10:$A33)+2,FALSE)</f>
        <v>2363</v>
      </c>
      <c r="P33" s="25">
        <f>HLOOKUP(P$7,$I$66:$DJ$120,ROWS($A$10:$A33)+2,FALSE)</f>
        <v>798</v>
      </c>
      <c r="Q33" s="25">
        <f>HLOOKUP(Q$7,$I$66:$DJ$120,ROWS($A$10:$A33)+2,FALSE)</f>
        <v>114</v>
      </c>
      <c r="R33" s="25">
        <f>HLOOKUP(R$7,$I$66:$DJ$120,ROWS($A$10:$A33)+2,FALSE)</f>
        <v>274</v>
      </c>
      <c r="S33" s="25">
        <f>HLOOKUP(S$7,$I$66:$DJ$120,ROWS($A$10:$A33)+2,FALSE)</f>
        <v>13146</v>
      </c>
      <c r="T33" s="25">
        <f>HLOOKUP(T$7,$I$66:$DJ$120,ROWS($A$10:$A33)+2,FALSE)</f>
        <v>4270</v>
      </c>
      <c r="U33" s="25">
        <f>HLOOKUP(U$7,$I$66:$DJ$120,ROWS($A$10:$A33)+2,FALSE)</f>
        <v>291</v>
      </c>
      <c r="V33" s="25">
        <f>HLOOKUP(V$7,$I$66:$DJ$120,ROWS($A$10:$A33)+2,FALSE)</f>
        <v>242</v>
      </c>
      <c r="W33" s="25">
        <f>HLOOKUP(W$7,$I$66:$DJ$120,ROWS($A$10:$A33)+2,FALSE)</f>
        <v>10047</v>
      </c>
      <c r="X33" s="25">
        <f>HLOOKUP(X$7,$I$66:$DJ$120,ROWS($A$10:$A33)+2,FALSE)</f>
        <v>10976</v>
      </c>
      <c r="Y33" s="25">
        <f>HLOOKUP(Y$7,$I$66:$DJ$120,ROWS($A$10:$A33)+2,FALSE)</f>
        <v>993</v>
      </c>
      <c r="Z33" s="25">
        <f>HLOOKUP(Z$7,$I$66:$DJ$120,ROWS($A$10:$A33)+2,FALSE)</f>
        <v>805</v>
      </c>
      <c r="AA33" s="25">
        <f>HLOOKUP(AA$7,$I$66:$DJ$120,ROWS($A$10:$A33)+2,FALSE)</f>
        <v>3409</v>
      </c>
      <c r="AB33" s="25">
        <f>HLOOKUP(AB$7,$I$66:$DJ$120,ROWS($A$10:$A33)+2,FALSE)</f>
        <v>1284</v>
      </c>
      <c r="AC33" s="25">
        <f>HLOOKUP(AC$7,$I$66:$DJ$120,ROWS($A$10:$A33)+2,FALSE)</f>
        <v>261</v>
      </c>
      <c r="AD33" s="25">
        <f>HLOOKUP(AD$7,$I$66:$DJ$120,ROWS($A$10:$A33)+2,FALSE)</f>
        <v>2201</v>
      </c>
      <c r="AE33" s="25">
        <f>HLOOKUP(AE$7,$I$66:$DJ$120,ROWS($A$10:$A33)+2,FALSE)</f>
        <v>1720</v>
      </c>
      <c r="AF33" s="25" t="str">
        <f>HLOOKUP(AF$7,$I$66:$DJ$120,ROWS($A$10:$A33)+2,FALSE)</f>
        <v>N/A</v>
      </c>
      <c r="AG33" s="25">
        <f>HLOOKUP(AG$7,$I$66:$DJ$120,ROWS($A$10:$A33)+2,FALSE)</f>
        <v>1127</v>
      </c>
      <c r="AH33" s="25">
        <f>HLOOKUP(AH$7,$I$66:$DJ$120,ROWS($A$10:$A33)+2,FALSE)</f>
        <v>922</v>
      </c>
      <c r="AI33" s="25">
        <f>HLOOKUP(AI$7,$I$66:$DJ$120,ROWS($A$10:$A33)+2,FALSE)</f>
        <v>2206</v>
      </c>
      <c r="AJ33" s="25">
        <f>HLOOKUP(AJ$7,$I$66:$DJ$120,ROWS($A$10:$A33)+2,FALSE)</f>
        <v>218</v>
      </c>
      <c r="AK33" s="25">
        <f>HLOOKUP(AK$7,$I$66:$DJ$120,ROWS($A$10:$A33)+2,FALSE)</f>
        <v>113</v>
      </c>
      <c r="AL33" s="25">
        <f>HLOOKUP(AL$7,$I$66:$DJ$120,ROWS($A$10:$A33)+2,FALSE)</f>
        <v>1354</v>
      </c>
      <c r="AM33" s="25">
        <f>HLOOKUP(AM$7,$I$66:$DJ$120,ROWS($A$10:$A33)+2,FALSE)</f>
        <v>446</v>
      </c>
      <c r="AN33" s="25">
        <f>HLOOKUP(AN$7,$I$66:$DJ$120,ROWS($A$10:$A33)+2,FALSE)</f>
        <v>1617</v>
      </c>
      <c r="AO33" s="25">
        <f>HLOOKUP(AO$7,$I$66:$DJ$120,ROWS($A$10:$A33)+2,FALSE)</f>
        <v>1318</v>
      </c>
      <c r="AP33" s="25">
        <f>HLOOKUP(AP$7,$I$66:$DJ$120,ROWS($A$10:$A33)+2,FALSE)</f>
        <v>5731</v>
      </c>
      <c r="AQ33" s="25">
        <f>HLOOKUP(AQ$7,$I$66:$DJ$120,ROWS($A$10:$A33)+2,FALSE)</f>
        <v>3912</v>
      </c>
      <c r="AR33" s="25">
        <f>HLOOKUP(AR$7,$I$66:$DJ$120,ROWS($A$10:$A33)+2,FALSE)</f>
        <v>265</v>
      </c>
      <c r="AS33" s="25">
        <f>HLOOKUP(AS$7,$I$66:$DJ$120,ROWS($A$10:$A33)+2,FALSE)</f>
        <v>11318</v>
      </c>
      <c r="AT33" s="25">
        <f>HLOOKUP(AT$7,$I$66:$DJ$120,ROWS($A$10:$A33)+2,FALSE)</f>
        <v>705</v>
      </c>
      <c r="AU33" s="25">
        <f>HLOOKUP(AU$7,$I$66:$DJ$120,ROWS($A$10:$A33)+2,FALSE)</f>
        <v>811</v>
      </c>
      <c r="AV33" s="25">
        <f>HLOOKUP(AV$7,$I$66:$DJ$120,ROWS($A$10:$A33)+2,FALSE)</f>
        <v>2739</v>
      </c>
      <c r="AW33" s="25">
        <f>HLOOKUP(AW$7,$I$66:$DJ$120,ROWS($A$10:$A33)+2,FALSE)</f>
        <v>68</v>
      </c>
      <c r="AX33" s="25">
        <f>HLOOKUP(AX$7,$I$66:$DJ$120,ROWS($A$10:$A33)+2,FALSE)</f>
        <v>1822</v>
      </c>
      <c r="AY33" s="25">
        <f>HLOOKUP(AY$7,$I$66:$DJ$120,ROWS($A$10:$A33)+2,FALSE)</f>
        <v>66</v>
      </c>
      <c r="AZ33" s="25">
        <f>HLOOKUP(AZ$7,$I$66:$DJ$120,ROWS($A$10:$A33)+2,FALSE)</f>
        <v>3259</v>
      </c>
      <c r="BA33" s="25">
        <f>HLOOKUP(BA$7,$I$66:$DJ$120,ROWS($A$10:$A33)+2,FALSE)</f>
        <v>8638</v>
      </c>
      <c r="BB33" s="25">
        <f>HLOOKUP(BB$7,$I$66:$DJ$120,ROWS($A$10:$A33)+2,FALSE)</f>
        <v>819</v>
      </c>
      <c r="BC33" s="25">
        <f>HLOOKUP(BC$7,$I$66:$DJ$120,ROWS($A$10:$A33)+2,FALSE)</f>
        <v>60</v>
      </c>
      <c r="BD33" s="25">
        <f>HLOOKUP(BD$7,$I$66:$DJ$120,ROWS($A$10:$A33)+2,FALSE)</f>
        <v>3057</v>
      </c>
      <c r="BE33" s="25">
        <f>HLOOKUP(BE$7,$I$66:$DJ$120,ROWS($A$10:$A33)+2,FALSE)</f>
        <v>2146</v>
      </c>
      <c r="BF33" s="25">
        <f>HLOOKUP(BF$7,$I$66:$DJ$120,ROWS($A$10:$A33)+2,FALSE)</f>
        <v>353</v>
      </c>
      <c r="BG33" s="25">
        <f>HLOOKUP(BG$7,$I$66:$DJ$120,ROWS($A$10:$A33)+2,FALSE)</f>
        <v>4768</v>
      </c>
      <c r="BH33" s="25">
        <f>HLOOKUP(BH$7,$I$66:$DJ$120,ROWS($A$10:$A33)+2,FALSE)</f>
        <v>1277</v>
      </c>
      <c r="BI33" s="25">
        <f>HLOOKUP(BI$7,$I$66:$DJ$120,ROWS($A$10:$A33)+2,FALSE)</f>
        <v>782</v>
      </c>
      <c r="BJ33" s="34">
        <f>HLOOKUP(BJ$7+0.5,$I$66:$DJ$120,ROWS($A$10:$A33)+2,FALSE)</f>
        <v>8566</v>
      </c>
      <c r="BK33" s="34">
        <f>HLOOKUP(BK$7+0.5,$I$66:$DJ$120,ROWS($A$10:$A33)+2,FALSE)</f>
        <v>1013</v>
      </c>
      <c r="BL33" s="34">
        <f>HLOOKUP(BL$7+0.5,$I$66:$DJ$120,ROWS($A$10:$A33)+2,FALSE)</f>
        <v>685</v>
      </c>
      <c r="BM33" s="34">
        <f>HLOOKUP(BM$7+0.5,$I$66:$DJ$120,ROWS($A$10:$A33)+2,FALSE)</f>
        <v>3100</v>
      </c>
      <c r="BN33" s="34">
        <f>HLOOKUP(BN$7+0.5,$I$66:$DJ$120,ROWS($A$10:$A33)+2,FALSE)</f>
        <v>559</v>
      </c>
      <c r="BO33" s="34">
        <f>HLOOKUP(BO$7+0.5,$I$66:$DJ$120,ROWS($A$10:$A33)+2,FALSE)</f>
        <v>1721</v>
      </c>
      <c r="BP33" s="34">
        <f>HLOOKUP(BP$7+0.5,$I$66:$DJ$120,ROWS($A$10:$A33)+2,FALSE)</f>
        <v>967</v>
      </c>
      <c r="BQ33" s="34">
        <f>HLOOKUP(BQ$7+0.5,$I$66:$DJ$120,ROWS($A$10:$A33)+2,FALSE)</f>
        <v>506</v>
      </c>
      <c r="BR33" s="34">
        <f>HLOOKUP(BR$7+0.5,$I$66:$DJ$120,ROWS($A$10:$A33)+2,FALSE)</f>
        <v>164</v>
      </c>
      <c r="BS33" s="34">
        <f>HLOOKUP(BS$7+0.5,$I$66:$DJ$120,ROWS($A$10:$A33)+2,FALSE)</f>
        <v>282</v>
      </c>
      <c r="BT33" s="34">
        <f>HLOOKUP(BT$7+0.5,$I$66:$DJ$120,ROWS($A$10:$A33)+2,FALSE)</f>
        <v>3306</v>
      </c>
      <c r="BU33" s="34">
        <f>HLOOKUP(BU$7+0.5,$I$66:$DJ$120,ROWS($A$10:$A33)+2,FALSE)</f>
        <v>1652</v>
      </c>
      <c r="BV33" s="34">
        <f>HLOOKUP(BV$7+0.5,$I$66:$DJ$120,ROWS($A$10:$A33)+2,FALSE)</f>
        <v>238</v>
      </c>
      <c r="BW33" s="34">
        <f>HLOOKUP(BW$7+0.5,$I$66:$DJ$120,ROWS($A$10:$A33)+2,FALSE)</f>
        <v>371</v>
      </c>
      <c r="BX33" s="34">
        <f>HLOOKUP(BX$7+0.5,$I$66:$DJ$120,ROWS($A$10:$A33)+2,FALSE)</f>
        <v>1702</v>
      </c>
      <c r="BY33" s="34">
        <f>HLOOKUP(BY$7+0.5,$I$66:$DJ$120,ROWS($A$10:$A33)+2,FALSE)</f>
        <v>2324</v>
      </c>
      <c r="BZ33" s="34">
        <f>HLOOKUP(BZ$7+0.5,$I$66:$DJ$120,ROWS($A$10:$A33)+2,FALSE)</f>
        <v>495</v>
      </c>
      <c r="CA33" s="34">
        <f>HLOOKUP(CA$7+0.5,$I$66:$DJ$120,ROWS($A$10:$A33)+2,FALSE)</f>
        <v>608</v>
      </c>
      <c r="CB33" s="34">
        <f>HLOOKUP(CB$7+0.5,$I$66:$DJ$120,ROWS($A$10:$A33)+2,FALSE)</f>
        <v>1388</v>
      </c>
      <c r="CC33" s="34">
        <f>HLOOKUP(CC$7+0.5,$I$66:$DJ$120,ROWS($A$10:$A33)+2,FALSE)</f>
        <v>662</v>
      </c>
      <c r="CD33" s="34">
        <f>HLOOKUP(CD$7+0.5,$I$66:$DJ$120,ROWS($A$10:$A33)+2,FALSE)</f>
        <v>218</v>
      </c>
      <c r="CE33" s="34">
        <f>HLOOKUP(CE$7+0.5,$I$66:$DJ$120,ROWS($A$10:$A33)+2,FALSE)</f>
        <v>1094</v>
      </c>
      <c r="CF33" s="34">
        <f>HLOOKUP(CF$7+0.5,$I$66:$DJ$120,ROWS($A$10:$A33)+2,FALSE)</f>
        <v>764</v>
      </c>
      <c r="CG33" s="34" t="str">
        <f>HLOOKUP(CG$7+0.5,$I$66:$DJ$120,ROWS($A$10:$A33)+2,FALSE)</f>
        <v>N/A</v>
      </c>
      <c r="CH33" s="34">
        <f>HLOOKUP(CH$7+0.5,$I$66:$DJ$120,ROWS($A$10:$A33)+2,FALSE)</f>
        <v>512</v>
      </c>
      <c r="CI33" s="34">
        <f>HLOOKUP(CI$7+0.5,$I$66:$DJ$120,ROWS($A$10:$A33)+2,FALSE)</f>
        <v>671</v>
      </c>
      <c r="CJ33" s="34">
        <f>HLOOKUP(CJ$7+0.5,$I$66:$DJ$120,ROWS($A$10:$A33)+2,FALSE)</f>
        <v>695</v>
      </c>
      <c r="CK33" s="34">
        <f>HLOOKUP(CK$7+0.5,$I$66:$DJ$120,ROWS($A$10:$A33)+2,FALSE)</f>
        <v>171</v>
      </c>
      <c r="CL33" s="34">
        <f>HLOOKUP(CL$7+0.5,$I$66:$DJ$120,ROWS($A$10:$A33)+2,FALSE)</f>
        <v>137</v>
      </c>
      <c r="CM33" s="34">
        <f>HLOOKUP(CM$7+0.5,$I$66:$DJ$120,ROWS($A$10:$A33)+2,FALSE)</f>
        <v>715</v>
      </c>
      <c r="CN33" s="34">
        <f>HLOOKUP(CN$7+0.5,$I$66:$DJ$120,ROWS($A$10:$A33)+2,FALSE)</f>
        <v>342</v>
      </c>
      <c r="CO33" s="34">
        <f>HLOOKUP(CO$7+0.5,$I$66:$DJ$120,ROWS($A$10:$A33)+2,FALSE)</f>
        <v>721</v>
      </c>
      <c r="CP33" s="34">
        <f>HLOOKUP(CP$7+0.5,$I$66:$DJ$120,ROWS($A$10:$A33)+2,FALSE)</f>
        <v>685</v>
      </c>
      <c r="CQ33" s="34">
        <f>HLOOKUP(CQ$7+0.5,$I$66:$DJ$120,ROWS($A$10:$A33)+2,FALSE)</f>
        <v>1680</v>
      </c>
      <c r="CR33" s="34">
        <f>HLOOKUP(CR$7+0.5,$I$66:$DJ$120,ROWS($A$10:$A33)+2,FALSE)</f>
        <v>1056</v>
      </c>
      <c r="CS33" s="34">
        <f>HLOOKUP(CS$7+0.5,$I$66:$DJ$120,ROWS($A$10:$A33)+2,FALSE)</f>
        <v>202</v>
      </c>
      <c r="CT33" s="34">
        <f>HLOOKUP(CT$7+0.5,$I$66:$DJ$120,ROWS($A$10:$A33)+2,FALSE)</f>
        <v>2251</v>
      </c>
      <c r="CU33" s="34">
        <f>HLOOKUP(CU$7+0.5,$I$66:$DJ$120,ROWS($A$10:$A33)+2,FALSE)</f>
        <v>307</v>
      </c>
      <c r="CV33" s="34">
        <f>HLOOKUP(CV$7+0.5,$I$66:$DJ$120,ROWS($A$10:$A33)+2,FALSE)</f>
        <v>440</v>
      </c>
      <c r="CW33" s="34">
        <f>HLOOKUP(CW$7+0.5,$I$66:$DJ$120,ROWS($A$10:$A33)+2,FALSE)</f>
        <v>686</v>
      </c>
      <c r="CX33" s="34">
        <f>HLOOKUP(CX$7+0.5,$I$66:$DJ$120,ROWS($A$10:$A33)+2,FALSE)</f>
        <v>114</v>
      </c>
      <c r="CY33" s="34">
        <f>HLOOKUP(CY$7+0.5,$I$66:$DJ$120,ROWS($A$10:$A33)+2,FALSE)</f>
        <v>797</v>
      </c>
      <c r="CZ33" s="34">
        <f>HLOOKUP(CZ$7+0.5,$I$66:$DJ$120,ROWS($A$10:$A33)+2,FALSE)</f>
        <v>77</v>
      </c>
      <c r="DA33" s="34">
        <f>HLOOKUP(DA$7+0.5,$I$66:$DJ$120,ROWS($A$10:$A33)+2,FALSE)</f>
        <v>997</v>
      </c>
      <c r="DB33" s="34">
        <f>HLOOKUP(DB$7+0.5,$I$66:$DJ$120,ROWS($A$10:$A33)+2,FALSE)</f>
        <v>2574</v>
      </c>
      <c r="DC33" s="34">
        <f>HLOOKUP(DC$7+0.5,$I$66:$DJ$120,ROWS($A$10:$A33)+2,FALSE)</f>
        <v>534</v>
      </c>
      <c r="DD33" s="34">
        <f>HLOOKUP(DD$7+0.5,$I$66:$DJ$120,ROWS($A$10:$A33)+2,FALSE)</f>
        <v>120</v>
      </c>
      <c r="DE33" s="34">
        <f>HLOOKUP(DE$7+0.5,$I$66:$DJ$120,ROWS($A$10:$A33)+2,FALSE)</f>
        <v>855</v>
      </c>
      <c r="DF33" s="34">
        <f>HLOOKUP(DF$7+0.5,$I$66:$DJ$120,ROWS($A$10:$A33)+2,FALSE)</f>
        <v>839</v>
      </c>
      <c r="DG33" s="34">
        <f>HLOOKUP(DG$7+0.5,$I$66:$DJ$120,ROWS($A$10:$A33)+2,FALSE)</f>
        <v>279</v>
      </c>
      <c r="DH33" s="34">
        <f>HLOOKUP(DH$7+0.5,$I$66:$DJ$120,ROWS($A$10:$A33)+2,FALSE)</f>
        <v>1111</v>
      </c>
      <c r="DI33" s="34">
        <f>HLOOKUP(DI$7+0.5,$I$66:$DJ$120,ROWS($A$10:$A33)+2,FALSE)</f>
        <v>862</v>
      </c>
      <c r="DJ33" s="34">
        <f>HLOOKUP(DJ$7+0.5,$I$66:$DJ$120,ROWS($A$10:$A33)+2,FALSE)</f>
        <v>797</v>
      </c>
      <c r="DK33" s="38" t="s">
        <v>30</v>
      </c>
    </row>
    <row r="34" spans="2:115" x14ac:dyDescent="0.25">
      <c r="B34" s="38" t="s">
        <v>31</v>
      </c>
      <c r="C34" s="16">
        <v>5315228</v>
      </c>
      <c r="D34" s="17">
        <v>2787</v>
      </c>
      <c r="E34" s="16">
        <v>4536303</v>
      </c>
      <c r="F34" s="17">
        <v>18312</v>
      </c>
      <c r="G34" s="16">
        <v>653012</v>
      </c>
      <c r="H34" s="17">
        <v>17074</v>
      </c>
      <c r="I34" s="36">
        <f>HLOOKUP(I$7,$I$66:$DJ$120,ROWS($A$10:$A34)+2,FALSE)</f>
        <v>101042</v>
      </c>
      <c r="J34" s="25">
        <f>HLOOKUP(J$7,$I$66:$DJ$120,ROWS($A$10:$A34)+2,FALSE)</f>
        <v>1299</v>
      </c>
      <c r="K34" s="25">
        <f>HLOOKUP(K$7,$I$66:$DJ$120,ROWS($A$10:$A34)+2,FALSE)</f>
        <v>523</v>
      </c>
      <c r="L34" s="25">
        <f>HLOOKUP(L$7,$I$66:$DJ$120,ROWS($A$10:$A34)+2,FALSE)</f>
        <v>3065</v>
      </c>
      <c r="M34" s="25">
        <f>HLOOKUP(M$7,$I$66:$DJ$120,ROWS($A$10:$A34)+2,FALSE)</f>
        <v>375</v>
      </c>
      <c r="N34" s="25">
        <f>HLOOKUP(N$7,$I$66:$DJ$120,ROWS($A$10:$A34)+2,FALSE)</f>
        <v>8086</v>
      </c>
      <c r="O34" s="25">
        <f>HLOOKUP(O$7,$I$66:$DJ$120,ROWS($A$10:$A34)+2,FALSE)</f>
        <v>3565</v>
      </c>
      <c r="P34" s="25">
        <f>HLOOKUP(P$7,$I$66:$DJ$120,ROWS($A$10:$A34)+2,FALSE)</f>
        <v>696</v>
      </c>
      <c r="Q34" s="25">
        <f>HLOOKUP(Q$7,$I$66:$DJ$120,ROWS($A$10:$A34)+2,FALSE)</f>
        <v>0</v>
      </c>
      <c r="R34" s="25">
        <f>HLOOKUP(R$7,$I$66:$DJ$120,ROWS($A$10:$A34)+2,FALSE)</f>
        <v>310</v>
      </c>
      <c r="S34" s="25">
        <f>HLOOKUP(S$7,$I$66:$DJ$120,ROWS($A$10:$A34)+2,FALSE)</f>
        <v>2372</v>
      </c>
      <c r="T34" s="25">
        <f>HLOOKUP(T$7,$I$66:$DJ$120,ROWS($A$10:$A34)+2,FALSE)</f>
        <v>2235</v>
      </c>
      <c r="U34" s="25">
        <f>HLOOKUP(U$7,$I$66:$DJ$120,ROWS($A$10:$A34)+2,FALSE)</f>
        <v>1277</v>
      </c>
      <c r="V34" s="25">
        <f>HLOOKUP(V$7,$I$66:$DJ$120,ROWS($A$10:$A34)+2,FALSE)</f>
        <v>575</v>
      </c>
      <c r="W34" s="25">
        <f>HLOOKUP(W$7,$I$66:$DJ$120,ROWS($A$10:$A34)+2,FALSE)</f>
        <v>5896</v>
      </c>
      <c r="X34" s="25">
        <f>HLOOKUP(X$7,$I$66:$DJ$120,ROWS($A$10:$A34)+2,FALSE)</f>
        <v>2026</v>
      </c>
      <c r="Y34" s="25">
        <f>HLOOKUP(Y$7,$I$66:$DJ$120,ROWS($A$10:$A34)+2,FALSE)</f>
        <v>7220</v>
      </c>
      <c r="Z34" s="25">
        <f>HLOOKUP(Z$7,$I$66:$DJ$120,ROWS($A$10:$A34)+2,FALSE)</f>
        <v>924</v>
      </c>
      <c r="AA34" s="25">
        <f>HLOOKUP(AA$7,$I$66:$DJ$120,ROWS($A$10:$A34)+2,FALSE)</f>
        <v>57</v>
      </c>
      <c r="AB34" s="25">
        <f>HLOOKUP(AB$7,$I$66:$DJ$120,ROWS($A$10:$A34)+2,FALSE)</f>
        <v>791</v>
      </c>
      <c r="AC34" s="25">
        <f>HLOOKUP(AC$7,$I$66:$DJ$120,ROWS($A$10:$A34)+2,FALSE)</f>
        <v>187</v>
      </c>
      <c r="AD34" s="25">
        <f>HLOOKUP(AD$7,$I$66:$DJ$120,ROWS($A$10:$A34)+2,FALSE)</f>
        <v>1841</v>
      </c>
      <c r="AE34" s="25">
        <f>HLOOKUP(AE$7,$I$66:$DJ$120,ROWS($A$10:$A34)+2,FALSE)</f>
        <v>814</v>
      </c>
      <c r="AF34" s="25">
        <f>HLOOKUP(AF$7,$I$66:$DJ$120,ROWS($A$10:$A34)+2,FALSE)</f>
        <v>2212</v>
      </c>
      <c r="AG34" s="25" t="str">
        <f>HLOOKUP(AG$7,$I$66:$DJ$120,ROWS($A$10:$A34)+2,FALSE)</f>
        <v>N/A</v>
      </c>
      <c r="AH34" s="25">
        <f>HLOOKUP(AH$7,$I$66:$DJ$120,ROWS($A$10:$A34)+2,FALSE)</f>
        <v>202</v>
      </c>
      <c r="AI34" s="25">
        <f>HLOOKUP(AI$7,$I$66:$DJ$120,ROWS($A$10:$A34)+2,FALSE)</f>
        <v>1709</v>
      </c>
      <c r="AJ34" s="25">
        <f>HLOOKUP(AJ$7,$I$66:$DJ$120,ROWS($A$10:$A34)+2,FALSE)</f>
        <v>1257</v>
      </c>
      <c r="AK34" s="25">
        <f>HLOOKUP(AK$7,$I$66:$DJ$120,ROWS($A$10:$A34)+2,FALSE)</f>
        <v>992</v>
      </c>
      <c r="AL34" s="25">
        <f>HLOOKUP(AL$7,$I$66:$DJ$120,ROWS($A$10:$A34)+2,FALSE)</f>
        <v>932</v>
      </c>
      <c r="AM34" s="25">
        <f>HLOOKUP(AM$7,$I$66:$DJ$120,ROWS($A$10:$A34)+2,FALSE)</f>
        <v>0</v>
      </c>
      <c r="AN34" s="25">
        <f>HLOOKUP(AN$7,$I$66:$DJ$120,ROWS($A$10:$A34)+2,FALSE)</f>
        <v>1038</v>
      </c>
      <c r="AO34" s="25">
        <f>HLOOKUP(AO$7,$I$66:$DJ$120,ROWS($A$10:$A34)+2,FALSE)</f>
        <v>322</v>
      </c>
      <c r="AP34" s="25">
        <f>HLOOKUP(AP$7,$I$66:$DJ$120,ROWS($A$10:$A34)+2,FALSE)</f>
        <v>1849</v>
      </c>
      <c r="AQ34" s="25">
        <f>HLOOKUP(AQ$7,$I$66:$DJ$120,ROWS($A$10:$A34)+2,FALSE)</f>
        <v>1745</v>
      </c>
      <c r="AR34" s="25">
        <f>HLOOKUP(AR$7,$I$66:$DJ$120,ROWS($A$10:$A34)+2,FALSE)</f>
        <v>6672</v>
      </c>
      <c r="AS34" s="25">
        <f>HLOOKUP(AS$7,$I$66:$DJ$120,ROWS($A$10:$A34)+2,FALSE)</f>
        <v>2635</v>
      </c>
      <c r="AT34" s="25">
        <f>HLOOKUP(AT$7,$I$66:$DJ$120,ROWS($A$10:$A34)+2,FALSE)</f>
        <v>1212</v>
      </c>
      <c r="AU34" s="25">
        <f>HLOOKUP(AU$7,$I$66:$DJ$120,ROWS($A$10:$A34)+2,FALSE)</f>
        <v>781</v>
      </c>
      <c r="AV34" s="25">
        <f>HLOOKUP(AV$7,$I$66:$DJ$120,ROWS($A$10:$A34)+2,FALSE)</f>
        <v>1106</v>
      </c>
      <c r="AW34" s="25">
        <f>HLOOKUP(AW$7,$I$66:$DJ$120,ROWS($A$10:$A34)+2,FALSE)</f>
        <v>299</v>
      </c>
      <c r="AX34" s="25">
        <f>HLOOKUP(AX$7,$I$66:$DJ$120,ROWS($A$10:$A34)+2,FALSE)</f>
        <v>1705</v>
      </c>
      <c r="AY34" s="25">
        <f>HLOOKUP(AY$7,$I$66:$DJ$120,ROWS($A$10:$A34)+2,FALSE)</f>
        <v>3442</v>
      </c>
      <c r="AZ34" s="25">
        <f>HLOOKUP(AZ$7,$I$66:$DJ$120,ROWS($A$10:$A34)+2,FALSE)</f>
        <v>1738</v>
      </c>
      <c r="BA34" s="25">
        <f>HLOOKUP(BA$7,$I$66:$DJ$120,ROWS($A$10:$A34)+2,FALSE)</f>
        <v>4001</v>
      </c>
      <c r="BB34" s="25">
        <f>HLOOKUP(BB$7,$I$66:$DJ$120,ROWS($A$10:$A34)+2,FALSE)</f>
        <v>429</v>
      </c>
      <c r="BC34" s="25">
        <f>HLOOKUP(BC$7,$I$66:$DJ$120,ROWS($A$10:$A34)+2,FALSE)</f>
        <v>77</v>
      </c>
      <c r="BD34" s="25">
        <f>HLOOKUP(BD$7,$I$66:$DJ$120,ROWS($A$10:$A34)+2,FALSE)</f>
        <v>1037</v>
      </c>
      <c r="BE34" s="25">
        <f>HLOOKUP(BE$7,$I$66:$DJ$120,ROWS($A$10:$A34)+2,FALSE)</f>
        <v>1685</v>
      </c>
      <c r="BF34" s="25">
        <f>HLOOKUP(BF$7,$I$66:$DJ$120,ROWS($A$10:$A34)+2,FALSE)</f>
        <v>0</v>
      </c>
      <c r="BG34" s="25">
        <f>HLOOKUP(BG$7,$I$66:$DJ$120,ROWS($A$10:$A34)+2,FALSE)</f>
        <v>17618</v>
      </c>
      <c r="BH34" s="25">
        <f>HLOOKUP(BH$7,$I$66:$DJ$120,ROWS($A$10:$A34)+2,FALSE)</f>
        <v>213</v>
      </c>
      <c r="BI34" s="25">
        <f>HLOOKUP(BI$7,$I$66:$DJ$120,ROWS($A$10:$A34)+2,FALSE)</f>
        <v>134</v>
      </c>
      <c r="BJ34" s="34">
        <f>HLOOKUP(BJ$7+0.5,$I$66:$DJ$120,ROWS($A$10:$A34)+2,FALSE)</f>
        <v>6534</v>
      </c>
      <c r="BK34" s="34">
        <f>HLOOKUP(BK$7+0.5,$I$66:$DJ$120,ROWS($A$10:$A34)+2,FALSE)</f>
        <v>919</v>
      </c>
      <c r="BL34" s="34">
        <f>HLOOKUP(BL$7+0.5,$I$66:$DJ$120,ROWS($A$10:$A34)+2,FALSE)</f>
        <v>312</v>
      </c>
      <c r="BM34" s="34">
        <f>HLOOKUP(BM$7+0.5,$I$66:$DJ$120,ROWS($A$10:$A34)+2,FALSE)</f>
        <v>861</v>
      </c>
      <c r="BN34" s="34">
        <f>HLOOKUP(BN$7+0.5,$I$66:$DJ$120,ROWS($A$10:$A34)+2,FALSE)</f>
        <v>222</v>
      </c>
      <c r="BO34" s="34">
        <f>HLOOKUP(BO$7+0.5,$I$66:$DJ$120,ROWS($A$10:$A34)+2,FALSE)</f>
        <v>2263</v>
      </c>
      <c r="BP34" s="34">
        <f>HLOOKUP(BP$7+0.5,$I$66:$DJ$120,ROWS($A$10:$A34)+2,FALSE)</f>
        <v>1095</v>
      </c>
      <c r="BQ34" s="34">
        <f>HLOOKUP(BQ$7+0.5,$I$66:$DJ$120,ROWS($A$10:$A34)+2,FALSE)</f>
        <v>360</v>
      </c>
      <c r="BR34" s="34">
        <f>HLOOKUP(BR$7+0.5,$I$66:$DJ$120,ROWS($A$10:$A34)+2,FALSE)</f>
        <v>139</v>
      </c>
      <c r="BS34" s="34">
        <f>HLOOKUP(BS$7+0.5,$I$66:$DJ$120,ROWS($A$10:$A34)+2,FALSE)</f>
        <v>353</v>
      </c>
      <c r="BT34" s="34">
        <f>HLOOKUP(BT$7+0.5,$I$66:$DJ$120,ROWS($A$10:$A34)+2,FALSE)</f>
        <v>752</v>
      </c>
      <c r="BU34" s="34">
        <f>HLOOKUP(BU$7+0.5,$I$66:$DJ$120,ROWS($A$10:$A34)+2,FALSE)</f>
        <v>1482</v>
      </c>
      <c r="BV34" s="34">
        <f>HLOOKUP(BV$7+0.5,$I$66:$DJ$120,ROWS($A$10:$A34)+2,FALSE)</f>
        <v>1179</v>
      </c>
      <c r="BW34" s="34">
        <f>HLOOKUP(BW$7+0.5,$I$66:$DJ$120,ROWS($A$10:$A34)+2,FALSE)</f>
        <v>531</v>
      </c>
      <c r="BX34" s="34">
        <f>HLOOKUP(BX$7+0.5,$I$66:$DJ$120,ROWS($A$10:$A34)+2,FALSE)</f>
        <v>1405</v>
      </c>
      <c r="BY34" s="34">
        <f>HLOOKUP(BY$7+0.5,$I$66:$DJ$120,ROWS($A$10:$A34)+2,FALSE)</f>
        <v>1057</v>
      </c>
      <c r="BZ34" s="34">
        <f>HLOOKUP(BZ$7+0.5,$I$66:$DJ$120,ROWS($A$10:$A34)+2,FALSE)</f>
        <v>1774</v>
      </c>
      <c r="CA34" s="34">
        <f>HLOOKUP(CA$7+0.5,$I$66:$DJ$120,ROWS($A$10:$A34)+2,FALSE)</f>
        <v>513</v>
      </c>
      <c r="CB34" s="34">
        <f>HLOOKUP(CB$7+0.5,$I$66:$DJ$120,ROWS($A$10:$A34)+2,FALSE)</f>
        <v>103</v>
      </c>
      <c r="CC34" s="34">
        <f>HLOOKUP(CC$7+0.5,$I$66:$DJ$120,ROWS($A$10:$A34)+2,FALSE)</f>
        <v>858</v>
      </c>
      <c r="CD34" s="34">
        <f>HLOOKUP(CD$7+0.5,$I$66:$DJ$120,ROWS($A$10:$A34)+2,FALSE)</f>
        <v>136</v>
      </c>
      <c r="CE34" s="34">
        <f>HLOOKUP(CE$7+0.5,$I$66:$DJ$120,ROWS($A$10:$A34)+2,FALSE)</f>
        <v>2080</v>
      </c>
      <c r="CF34" s="34">
        <f>HLOOKUP(CF$7+0.5,$I$66:$DJ$120,ROWS($A$10:$A34)+2,FALSE)</f>
        <v>434</v>
      </c>
      <c r="CG34" s="34">
        <f>HLOOKUP(CG$7+0.5,$I$66:$DJ$120,ROWS($A$10:$A34)+2,FALSE)</f>
        <v>822</v>
      </c>
      <c r="CH34" s="34" t="str">
        <f>HLOOKUP(CH$7+0.5,$I$66:$DJ$120,ROWS($A$10:$A34)+2,FALSE)</f>
        <v>N/A</v>
      </c>
      <c r="CI34" s="34">
        <f>HLOOKUP(CI$7+0.5,$I$66:$DJ$120,ROWS($A$10:$A34)+2,FALSE)</f>
        <v>323</v>
      </c>
      <c r="CJ34" s="34">
        <f>HLOOKUP(CJ$7+0.5,$I$66:$DJ$120,ROWS($A$10:$A34)+2,FALSE)</f>
        <v>750</v>
      </c>
      <c r="CK34" s="34">
        <f>HLOOKUP(CK$7+0.5,$I$66:$DJ$120,ROWS($A$10:$A34)+2,FALSE)</f>
        <v>900</v>
      </c>
      <c r="CL34" s="34">
        <f>HLOOKUP(CL$7+0.5,$I$66:$DJ$120,ROWS($A$10:$A34)+2,FALSE)</f>
        <v>477</v>
      </c>
      <c r="CM34" s="34">
        <f>HLOOKUP(CM$7+0.5,$I$66:$DJ$120,ROWS($A$10:$A34)+2,FALSE)</f>
        <v>542</v>
      </c>
      <c r="CN34" s="34">
        <f>HLOOKUP(CN$7+0.5,$I$66:$DJ$120,ROWS($A$10:$A34)+2,FALSE)</f>
        <v>139</v>
      </c>
      <c r="CO34" s="34">
        <f>HLOOKUP(CO$7+0.5,$I$66:$DJ$120,ROWS($A$10:$A34)+2,FALSE)</f>
        <v>546</v>
      </c>
      <c r="CP34" s="34">
        <f>HLOOKUP(CP$7+0.5,$I$66:$DJ$120,ROWS($A$10:$A34)+2,FALSE)</f>
        <v>224</v>
      </c>
      <c r="CQ34" s="34">
        <f>HLOOKUP(CQ$7+0.5,$I$66:$DJ$120,ROWS($A$10:$A34)+2,FALSE)</f>
        <v>732</v>
      </c>
      <c r="CR34" s="34">
        <f>HLOOKUP(CR$7+0.5,$I$66:$DJ$120,ROWS($A$10:$A34)+2,FALSE)</f>
        <v>956</v>
      </c>
      <c r="CS34" s="34">
        <f>HLOOKUP(CS$7+0.5,$I$66:$DJ$120,ROWS($A$10:$A34)+2,FALSE)</f>
        <v>1485</v>
      </c>
      <c r="CT34" s="34">
        <f>HLOOKUP(CT$7+0.5,$I$66:$DJ$120,ROWS($A$10:$A34)+2,FALSE)</f>
        <v>1248</v>
      </c>
      <c r="CU34" s="34">
        <f>HLOOKUP(CU$7+0.5,$I$66:$DJ$120,ROWS($A$10:$A34)+2,FALSE)</f>
        <v>894</v>
      </c>
      <c r="CV34" s="34">
        <f>HLOOKUP(CV$7+0.5,$I$66:$DJ$120,ROWS($A$10:$A34)+2,FALSE)</f>
        <v>513</v>
      </c>
      <c r="CW34" s="34">
        <f>HLOOKUP(CW$7+0.5,$I$66:$DJ$120,ROWS($A$10:$A34)+2,FALSE)</f>
        <v>570</v>
      </c>
      <c r="CX34" s="34">
        <f>HLOOKUP(CX$7+0.5,$I$66:$DJ$120,ROWS($A$10:$A34)+2,FALSE)</f>
        <v>226</v>
      </c>
      <c r="CY34" s="34">
        <f>HLOOKUP(CY$7+0.5,$I$66:$DJ$120,ROWS($A$10:$A34)+2,FALSE)</f>
        <v>1448</v>
      </c>
      <c r="CZ34" s="34">
        <f>HLOOKUP(CZ$7+0.5,$I$66:$DJ$120,ROWS($A$10:$A34)+2,FALSE)</f>
        <v>990</v>
      </c>
      <c r="DA34" s="34">
        <f>HLOOKUP(DA$7+0.5,$I$66:$DJ$120,ROWS($A$10:$A34)+2,FALSE)</f>
        <v>1141</v>
      </c>
      <c r="DB34" s="34">
        <f>HLOOKUP(DB$7+0.5,$I$66:$DJ$120,ROWS($A$10:$A34)+2,FALSE)</f>
        <v>1244</v>
      </c>
      <c r="DC34" s="34">
        <f>HLOOKUP(DC$7+0.5,$I$66:$DJ$120,ROWS($A$10:$A34)+2,FALSE)</f>
        <v>312</v>
      </c>
      <c r="DD34" s="34">
        <f>HLOOKUP(DD$7+0.5,$I$66:$DJ$120,ROWS($A$10:$A34)+2,FALSE)</f>
        <v>126</v>
      </c>
      <c r="DE34" s="34">
        <f>HLOOKUP(DE$7+0.5,$I$66:$DJ$120,ROWS($A$10:$A34)+2,FALSE)</f>
        <v>434</v>
      </c>
      <c r="DF34" s="34">
        <f>HLOOKUP(DF$7+0.5,$I$66:$DJ$120,ROWS($A$10:$A34)+2,FALSE)</f>
        <v>678</v>
      </c>
      <c r="DG34" s="34">
        <f>HLOOKUP(DG$7+0.5,$I$66:$DJ$120,ROWS($A$10:$A34)+2,FALSE)</f>
        <v>139</v>
      </c>
      <c r="DH34" s="34">
        <f>HLOOKUP(DH$7+0.5,$I$66:$DJ$120,ROWS($A$10:$A34)+2,FALSE)</f>
        <v>2358</v>
      </c>
      <c r="DI34" s="34">
        <f>HLOOKUP(DI$7+0.5,$I$66:$DJ$120,ROWS($A$10:$A34)+2,FALSE)</f>
        <v>213</v>
      </c>
      <c r="DJ34" s="34">
        <f>HLOOKUP(DJ$7+0.5,$I$66:$DJ$120,ROWS($A$10:$A34)+2,FALSE)</f>
        <v>136</v>
      </c>
      <c r="DK34" s="38" t="s">
        <v>31</v>
      </c>
    </row>
    <row r="35" spans="2:115" x14ac:dyDescent="0.25">
      <c r="B35" s="38" t="s">
        <v>32</v>
      </c>
      <c r="C35" s="16">
        <v>2947696</v>
      </c>
      <c r="D35" s="17">
        <v>2744</v>
      </c>
      <c r="E35" s="16">
        <v>2529377</v>
      </c>
      <c r="F35" s="17">
        <v>17940</v>
      </c>
      <c r="G35" s="16">
        <v>339807</v>
      </c>
      <c r="H35" s="17">
        <v>16126</v>
      </c>
      <c r="I35" s="36">
        <f>HLOOKUP(I$7,$I$66:$DJ$120,ROWS($A$10:$A35)+2,FALSE)</f>
        <v>73500</v>
      </c>
      <c r="J35" s="25">
        <f>HLOOKUP(J$7,$I$66:$DJ$120,ROWS($A$10:$A35)+2,FALSE)</f>
        <v>5141</v>
      </c>
      <c r="K35" s="25">
        <f>HLOOKUP(K$7,$I$66:$DJ$120,ROWS($A$10:$A35)+2,FALSE)</f>
        <v>0</v>
      </c>
      <c r="L35" s="25">
        <f>HLOOKUP(L$7,$I$66:$DJ$120,ROWS($A$10:$A35)+2,FALSE)</f>
        <v>710</v>
      </c>
      <c r="M35" s="25">
        <f>HLOOKUP(M$7,$I$66:$DJ$120,ROWS($A$10:$A35)+2,FALSE)</f>
        <v>2680</v>
      </c>
      <c r="N35" s="25">
        <f>HLOOKUP(N$7,$I$66:$DJ$120,ROWS($A$10:$A35)+2,FALSE)</f>
        <v>4371</v>
      </c>
      <c r="O35" s="25">
        <f>HLOOKUP(O$7,$I$66:$DJ$120,ROWS($A$10:$A35)+2,FALSE)</f>
        <v>799</v>
      </c>
      <c r="P35" s="25">
        <f>HLOOKUP(P$7,$I$66:$DJ$120,ROWS($A$10:$A35)+2,FALSE)</f>
        <v>106</v>
      </c>
      <c r="Q35" s="25">
        <f>HLOOKUP(Q$7,$I$66:$DJ$120,ROWS($A$10:$A35)+2,FALSE)</f>
        <v>0</v>
      </c>
      <c r="R35" s="25">
        <f>HLOOKUP(R$7,$I$66:$DJ$120,ROWS($A$10:$A35)+2,FALSE)</f>
        <v>97</v>
      </c>
      <c r="S35" s="25">
        <f>HLOOKUP(S$7,$I$66:$DJ$120,ROWS($A$10:$A35)+2,FALSE)</f>
        <v>4676</v>
      </c>
      <c r="T35" s="25">
        <f>HLOOKUP(T$7,$I$66:$DJ$120,ROWS($A$10:$A35)+2,FALSE)</f>
        <v>2669</v>
      </c>
      <c r="U35" s="25">
        <f>HLOOKUP(U$7,$I$66:$DJ$120,ROWS($A$10:$A35)+2,FALSE)</f>
        <v>184</v>
      </c>
      <c r="V35" s="25">
        <f>HLOOKUP(V$7,$I$66:$DJ$120,ROWS($A$10:$A35)+2,FALSE)</f>
        <v>586</v>
      </c>
      <c r="W35" s="25">
        <f>HLOOKUP(W$7,$I$66:$DJ$120,ROWS($A$10:$A35)+2,FALSE)</f>
        <v>2703</v>
      </c>
      <c r="X35" s="25">
        <f>HLOOKUP(X$7,$I$66:$DJ$120,ROWS($A$10:$A35)+2,FALSE)</f>
        <v>1200</v>
      </c>
      <c r="Y35" s="25">
        <f>HLOOKUP(Y$7,$I$66:$DJ$120,ROWS($A$10:$A35)+2,FALSE)</f>
        <v>160</v>
      </c>
      <c r="Z35" s="25">
        <f>HLOOKUP(Z$7,$I$66:$DJ$120,ROWS($A$10:$A35)+2,FALSE)</f>
        <v>400</v>
      </c>
      <c r="AA35" s="25">
        <f>HLOOKUP(AA$7,$I$66:$DJ$120,ROWS($A$10:$A35)+2,FALSE)</f>
        <v>446</v>
      </c>
      <c r="AB35" s="25">
        <f>HLOOKUP(AB$7,$I$66:$DJ$120,ROWS($A$10:$A35)+2,FALSE)</f>
        <v>8588</v>
      </c>
      <c r="AC35" s="25">
        <f>HLOOKUP(AC$7,$I$66:$DJ$120,ROWS($A$10:$A35)+2,FALSE)</f>
        <v>163</v>
      </c>
      <c r="AD35" s="25">
        <f>HLOOKUP(AD$7,$I$66:$DJ$120,ROWS($A$10:$A35)+2,FALSE)</f>
        <v>379</v>
      </c>
      <c r="AE35" s="25">
        <f>HLOOKUP(AE$7,$I$66:$DJ$120,ROWS($A$10:$A35)+2,FALSE)</f>
        <v>67</v>
      </c>
      <c r="AF35" s="25">
        <f>HLOOKUP(AF$7,$I$66:$DJ$120,ROWS($A$10:$A35)+2,FALSE)</f>
        <v>1768</v>
      </c>
      <c r="AG35" s="25">
        <f>HLOOKUP(AG$7,$I$66:$DJ$120,ROWS($A$10:$A35)+2,FALSE)</f>
        <v>568</v>
      </c>
      <c r="AH35" s="25" t="str">
        <f>HLOOKUP(AH$7,$I$66:$DJ$120,ROWS($A$10:$A35)+2,FALSE)</f>
        <v>N/A</v>
      </c>
      <c r="AI35" s="25">
        <f>HLOOKUP(AI$7,$I$66:$DJ$120,ROWS($A$10:$A35)+2,FALSE)</f>
        <v>2634</v>
      </c>
      <c r="AJ35" s="25">
        <f>HLOOKUP(AJ$7,$I$66:$DJ$120,ROWS($A$10:$A35)+2,FALSE)</f>
        <v>166</v>
      </c>
      <c r="AK35" s="25">
        <f>HLOOKUP(AK$7,$I$66:$DJ$120,ROWS($A$10:$A35)+2,FALSE)</f>
        <v>138</v>
      </c>
      <c r="AL35" s="25">
        <f>HLOOKUP(AL$7,$I$66:$DJ$120,ROWS($A$10:$A35)+2,FALSE)</f>
        <v>526</v>
      </c>
      <c r="AM35" s="25">
        <f>HLOOKUP(AM$7,$I$66:$DJ$120,ROWS($A$10:$A35)+2,FALSE)</f>
        <v>60</v>
      </c>
      <c r="AN35" s="25">
        <f>HLOOKUP(AN$7,$I$66:$DJ$120,ROWS($A$10:$A35)+2,FALSE)</f>
        <v>2127</v>
      </c>
      <c r="AO35" s="25">
        <f>HLOOKUP(AO$7,$I$66:$DJ$120,ROWS($A$10:$A35)+2,FALSE)</f>
        <v>86</v>
      </c>
      <c r="AP35" s="25">
        <f>HLOOKUP(AP$7,$I$66:$DJ$120,ROWS($A$10:$A35)+2,FALSE)</f>
        <v>1492</v>
      </c>
      <c r="AQ35" s="25">
        <f>HLOOKUP(AQ$7,$I$66:$DJ$120,ROWS($A$10:$A35)+2,FALSE)</f>
        <v>1709</v>
      </c>
      <c r="AR35" s="25">
        <f>HLOOKUP(AR$7,$I$66:$DJ$120,ROWS($A$10:$A35)+2,FALSE)</f>
        <v>98</v>
      </c>
      <c r="AS35" s="25">
        <f>HLOOKUP(AS$7,$I$66:$DJ$120,ROWS($A$10:$A35)+2,FALSE)</f>
        <v>896</v>
      </c>
      <c r="AT35" s="25">
        <f>HLOOKUP(AT$7,$I$66:$DJ$120,ROWS($A$10:$A35)+2,FALSE)</f>
        <v>562</v>
      </c>
      <c r="AU35" s="25">
        <f>HLOOKUP(AU$7,$I$66:$DJ$120,ROWS($A$10:$A35)+2,FALSE)</f>
        <v>465</v>
      </c>
      <c r="AV35" s="25">
        <f>HLOOKUP(AV$7,$I$66:$DJ$120,ROWS($A$10:$A35)+2,FALSE)</f>
        <v>613</v>
      </c>
      <c r="AW35" s="25">
        <f>HLOOKUP(AW$7,$I$66:$DJ$120,ROWS($A$10:$A35)+2,FALSE)</f>
        <v>185</v>
      </c>
      <c r="AX35" s="25">
        <f>HLOOKUP(AX$7,$I$66:$DJ$120,ROWS($A$10:$A35)+2,FALSE)</f>
        <v>596</v>
      </c>
      <c r="AY35" s="25">
        <f>HLOOKUP(AY$7,$I$66:$DJ$120,ROWS($A$10:$A35)+2,FALSE)</f>
        <v>79</v>
      </c>
      <c r="AZ35" s="25">
        <f>HLOOKUP(AZ$7,$I$66:$DJ$120,ROWS($A$10:$A35)+2,FALSE)</f>
        <v>11643</v>
      </c>
      <c r="BA35" s="25">
        <f>HLOOKUP(BA$7,$I$66:$DJ$120,ROWS($A$10:$A35)+2,FALSE)</f>
        <v>7230</v>
      </c>
      <c r="BB35" s="25">
        <f>HLOOKUP(BB$7,$I$66:$DJ$120,ROWS($A$10:$A35)+2,FALSE)</f>
        <v>454</v>
      </c>
      <c r="BC35" s="25">
        <f>HLOOKUP(BC$7,$I$66:$DJ$120,ROWS($A$10:$A35)+2,FALSE)</f>
        <v>0</v>
      </c>
      <c r="BD35" s="25">
        <f>HLOOKUP(BD$7,$I$66:$DJ$120,ROWS($A$10:$A35)+2,FALSE)</f>
        <v>1929</v>
      </c>
      <c r="BE35" s="25">
        <f>HLOOKUP(BE$7,$I$66:$DJ$120,ROWS($A$10:$A35)+2,FALSE)</f>
        <v>433</v>
      </c>
      <c r="BF35" s="25">
        <f>HLOOKUP(BF$7,$I$66:$DJ$120,ROWS($A$10:$A35)+2,FALSE)</f>
        <v>0</v>
      </c>
      <c r="BG35" s="25">
        <f>HLOOKUP(BG$7,$I$66:$DJ$120,ROWS($A$10:$A35)+2,FALSE)</f>
        <v>611</v>
      </c>
      <c r="BH35" s="25">
        <f>HLOOKUP(BH$7,$I$66:$DJ$120,ROWS($A$10:$A35)+2,FALSE)</f>
        <v>307</v>
      </c>
      <c r="BI35" s="25">
        <f>HLOOKUP(BI$7,$I$66:$DJ$120,ROWS($A$10:$A35)+2,FALSE)</f>
        <v>81</v>
      </c>
      <c r="BJ35" s="34">
        <f>HLOOKUP(BJ$7+0.5,$I$66:$DJ$120,ROWS($A$10:$A35)+2,FALSE)</f>
        <v>7080</v>
      </c>
      <c r="BK35" s="34">
        <f>HLOOKUP(BK$7+0.5,$I$66:$DJ$120,ROWS($A$10:$A35)+2,FALSE)</f>
        <v>1870</v>
      </c>
      <c r="BL35" s="34">
        <f>HLOOKUP(BL$7+0.5,$I$66:$DJ$120,ROWS($A$10:$A35)+2,FALSE)</f>
        <v>198</v>
      </c>
      <c r="BM35" s="34">
        <f>HLOOKUP(BM$7+0.5,$I$66:$DJ$120,ROWS($A$10:$A35)+2,FALSE)</f>
        <v>509</v>
      </c>
      <c r="BN35" s="34">
        <f>HLOOKUP(BN$7+0.5,$I$66:$DJ$120,ROWS($A$10:$A35)+2,FALSE)</f>
        <v>1447</v>
      </c>
      <c r="BO35" s="34">
        <f>HLOOKUP(BO$7+0.5,$I$66:$DJ$120,ROWS($A$10:$A35)+2,FALSE)</f>
        <v>1070</v>
      </c>
      <c r="BP35" s="34">
        <f>HLOOKUP(BP$7+0.5,$I$66:$DJ$120,ROWS($A$10:$A35)+2,FALSE)</f>
        <v>426</v>
      </c>
      <c r="BQ35" s="34">
        <f>HLOOKUP(BQ$7+0.5,$I$66:$DJ$120,ROWS($A$10:$A35)+2,FALSE)</f>
        <v>147</v>
      </c>
      <c r="BR35" s="34">
        <f>HLOOKUP(BR$7+0.5,$I$66:$DJ$120,ROWS($A$10:$A35)+2,FALSE)</f>
        <v>198</v>
      </c>
      <c r="BS35" s="34">
        <f>HLOOKUP(BS$7+0.5,$I$66:$DJ$120,ROWS($A$10:$A35)+2,FALSE)</f>
        <v>164</v>
      </c>
      <c r="BT35" s="34">
        <f>HLOOKUP(BT$7+0.5,$I$66:$DJ$120,ROWS($A$10:$A35)+2,FALSE)</f>
        <v>1396</v>
      </c>
      <c r="BU35" s="34">
        <f>HLOOKUP(BU$7+0.5,$I$66:$DJ$120,ROWS($A$10:$A35)+2,FALSE)</f>
        <v>865</v>
      </c>
      <c r="BV35" s="34">
        <f>HLOOKUP(BV$7+0.5,$I$66:$DJ$120,ROWS($A$10:$A35)+2,FALSE)</f>
        <v>191</v>
      </c>
      <c r="BW35" s="34">
        <f>HLOOKUP(BW$7+0.5,$I$66:$DJ$120,ROWS($A$10:$A35)+2,FALSE)</f>
        <v>597</v>
      </c>
      <c r="BX35" s="34">
        <f>HLOOKUP(BX$7+0.5,$I$66:$DJ$120,ROWS($A$10:$A35)+2,FALSE)</f>
        <v>933</v>
      </c>
      <c r="BY35" s="34">
        <f>HLOOKUP(BY$7+0.5,$I$66:$DJ$120,ROWS($A$10:$A35)+2,FALSE)</f>
        <v>621</v>
      </c>
      <c r="BZ35" s="34">
        <f>HLOOKUP(BZ$7+0.5,$I$66:$DJ$120,ROWS($A$10:$A35)+2,FALSE)</f>
        <v>275</v>
      </c>
      <c r="CA35" s="34">
        <f>HLOOKUP(CA$7+0.5,$I$66:$DJ$120,ROWS($A$10:$A35)+2,FALSE)</f>
        <v>339</v>
      </c>
      <c r="CB35" s="34">
        <f>HLOOKUP(CB$7+0.5,$I$66:$DJ$120,ROWS($A$10:$A35)+2,FALSE)</f>
        <v>276</v>
      </c>
      <c r="CC35" s="34">
        <f>HLOOKUP(CC$7+0.5,$I$66:$DJ$120,ROWS($A$10:$A35)+2,FALSE)</f>
        <v>2293</v>
      </c>
      <c r="CD35" s="34">
        <f>HLOOKUP(CD$7+0.5,$I$66:$DJ$120,ROWS($A$10:$A35)+2,FALSE)</f>
        <v>167</v>
      </c>
      <c r="CE35" s="34">
        <f>HLOOKUP(CE$7+0.5,$I$66:$DJ$120,ROWS($A$10:$A35)+2,FALSE)</f>
        <v>262</v>
      </c>
      <c r="CF35" s="34">
        <f>HLOOKUP(CF$7+0.5,$I$66:$DJ$120,ROWS($A$10:$A35)+2,FALSE)</f>
        <v>113</v>
      </c>
      <c r="CG35" s="34">
        <f>HLOOKUP(CG$7+0.5,$I$66:$DJ$120,ROWS($A$10:$A35)+2,FALSE)</f>
        <v>1071</v>
      </c>
      <c r="CH35" s="34">
        <f>HLOOKUP(CH$7+0.5,$I$66:$DJ$120,ROWS($A$10:$A35)+2,FALSE)</f>
        <v>385</v>
      </c>
      <c r="CI35" s="34" t="str">
        <f>HLOOKUP(CI$7+0.5,$I$66:$DJ$120,ROWS($A$10:$A35)+2,FALSE)</f>
        <v>N/A</v>
      </c>
      <c r="CJ35" s="34">
        <f>HLOOKUP(CJ$7+0.5,$I$66:$DJ$120,ROWS($A$10:$A35)+2,FALSE)</f>
        <v>1581</v>
      </c>
      <c r="CK35" s="34">
        <f>HLOOKUP(CK$7+0.5,$I$66:$DJ$120,ROWS($A$10:$A35)+2,FALSE)</f>
        <v>168</v>
      </c>
      <c r="CL35" s="34">
        <f>HLOOKUP(CL$7+0.5,$I$66:$DJ$120,ROWS($A$10:$A35)+2,FALSE)</f>
        <v>159</v>
      </c>
      <c r="CM35" s="34">
        <f>HLOOKUP(CM$7+0.5,$I$66:$DJ$120,ROWS($A$10:$A35)+2,FALSE)</f>
        <v>342</v>
      </c>
      <c r="CN35" s="34">
        <f>HLOOKUP(CN$7+0.5,$I$66:$DJ$120,ROWS($A$10:$A35)+2,FALSE)</f>
        <v>117</v>
      </c>
      <c r="CO35" s="34">
        <f>HLOOKUP(CO$7+0.5,$I$66:$DJ$120,ROWS($A$10:$A35)+2,FALSE)</f>
        <v>1495</v>
      </c>
      <c r="CP35" s="34">
        <f>HLOOKUP(CP$7+0.5,$I$66:$DJ$120,ROWS($A$10:$A35)+2,FALSE)</f>
        <v>102</v>
      </c>
      <c r="CQ35" s="34">
        <f>HLOOKUP(CQ$7+0.5,$I$66:$DJ$120,ROWS($A$10:$A35)+2,FALSE)</f>
        <v>660</v>
      </c>
      <c r="CR35" s="34">
        <f>HLOOKUP(CR$7+0.5,$I$66:$DJ$120,ROWS($A$10:$A35)+2,FALSE)</f>
        <v>609</v>
      </c>
      <c r="CS35" s="34">
        <f>HLOOKUP(CS$7+0.5,$I$66:$DJ$120,ROWS($A$10:$A35)+2,FALSE)</f>
        <v>118</v>
      </c>
      <c r="CT35" s="34">
        <f>HLOOKUP(CT$7+0.5,$I$66:$DJ$120,ROWS($A$10:$A35)+2,FALSE)</f>
        <v>703</v>
      </c>
      <c r="CU35" s="34">
        <f>HLOOKUP(CU$7+0.5,$I$66:$DJ$120,ROWS($A$10:$A35)+2,FALSE)</f>
        <v>352</v>
      </c>
      <c r="CV35" s="34">
        <f>HLOOKUP(CV$7+0.5,$I$66:$DJ$120,ROWS($A$10:$A35)+2,FALSE)</f>
        <v>768</v>
      </c>
      <c r="CW35" s="34">
        <f>HLOOKUP(CW$7+0.5,$I$66:$DJ$120,ROWS($A$10:$A35)+2,FALSE)</f>
        <v>434</v>
      </c>
      <c r="CX35" s="34">
        <f>HLOOKUP(CX$7+0.5,$I$66:$DJ$120,ROWS($A$10:$A35)+2,FALSE)</f>
        <v>229</v>
      </c>
      <c r="CY35" s="34">
        <f>HLOOKUP(CY$7+0.5,$I$66:$DJ$120,ROWS($A$10:$A35)+2,FALSE)</f>
        <v>469</v>
      </c>
      <c r="CZ35" s="34">
        <f>HLOOKUP(CZ$7+0.5,$I$66:$DJ$120,ROWS($A$10:$A35)+2,FALSE)</f>
        <v>129</v>
      </c>
      <c r="DA35" s="34">
        <f>HLOOKUP(DA$7+0.5,$I$66:$DJ$120,ROWS($A$10:$A35)+2,FALSE)</f>
        <v>2856</v>
      </c>
      <c r="DB35" s="34">
        <f>HLOOKUP(DB$7+0.5,$I$66:$DJ$120,ROWS($A$10:$A35)+2,FALSE)</f>
        <v>2491</v>
      </c>
      <c r="DC35" s="34">
        <f>HLOOKUP(DC$7+0.5,$I$66:$DJ$120,ROWS($A$10:$A35)+2,FALSE)</f>
        <v>724</v>
      </c>
      <c r="DD35" s="34">
        <f>HLOOKUP(DD$7+0.5,$I$66:$DJ$120,ROWS($A$10:$A35)+2,FALSE)</f>
        <v>198</v>
      </c>
      <c r="DE35" s="34">
        <f>HLOOKUP(DE$7+0.5,$I$66:$DJ$120,ROWS($A$10:$A35)+2,FALSE)</f>
        <v>1285</v>
      </c>
      <c r="DF35" s="34">
        <f>HLOOKUP(DF$7+0.5,$I$66:$DJ$120,ROWS($A$10:$A35)+2,FALSE)</f>
        <v>309</v>
      </c>
      <c r="DG35" s="34">
        <f>HLOOKUP(DG$7+0.5,$I$66:$DJ$120,ROWS($A$10:$A35)+2,FALSE)</f>
        <v>198</v>
      </c>
      <c r="DH35" s="34">
        <f>HLOOKUP(DH$7+0.5,$I$66:$DJ$120,ROWS($A$10:$A35)+2,FALSE)</f>
        <v>521</v>
      </c>
      <c r="DI35" s="34">
        <f>HLOOKUP(DI$7+0.5,$I$66:$DJ$120,ROWS($A$10:$A35)+2,FALSE)</f>
        <v>287</v>
      </c>
      <c r="DJ35" s="34">
        <f>HLOOKUP(DJ$7+0.5,$I$66:$DJ$120,ROWS($A$10:$A35)+2,FALSE)</f>
        <v>108</v>
      </c>
      <c r="DK35" s="38" t="s">
        <v>32</v>
      </c>
    </row>
    <row r="36" spans="2:115" x14ac:dyDescent="0.25">
      <c r="B36" s="38" t="s">
        <v>33</v>
      </c>
      <c r="C36" s="16">
        <v>5951913</v>
      </c>
      <c r="D36" s="17">
        <v>3866</v>
      </c>
      <c r="E36" s="16">
        <v>4965459</v>
      </c>
      <c r="F36" s="17">
        <v>21306</v>
      </c>
      <c r="G36" s="16">
        <v>801093</v>
      </c>
      <c r="H36" s="17">
        <v>19635</v>
      </c>
      <c r="I36" s="36">
        <f>HLOOKUP(I$7,$I$66:$DJ$120,ROWS($A$10:$A36)+2,FALSE)</f>
        <v>162930</v>
      </c>
      <c r="J36" s="25">
        <f>HLOOKUP(J$7,$I$66:$DJ$120,ROWS($A$10:$A36)+2,FALSE)</f>
        <v>1333</v>
      </c>
      <c r="K36" s="25">
        <f>HLOOKUP(K$7,$I$66:$DJ$120,ROWS($A$10:$A36)+2,FALSE)</f>
        <v>2186</v>
      </c>
      <c r="L36" s="25">
        <f>HLOOKUP(L$7,$I$66:$DJ$120,ROWS($A$10:$A36)+2,FALSE)</f>
        <v>2297</v>
      </c>
      <c r="M36" s="25">
        <f>HLOOKUP(M$7,$I$66:$DJ$120,ROWS($A$10:$A36)+2,FALSE)</f>
        <v>9434</v>
      </c>
      <c r="N36" s="25">
        <f>HLOOKUP(N$7,$I$66:$DJ$120,ROWS($A$10:$A36)+2,FALSE)</f>
        <v>10717</v>
      </c>
      <c r="O36" s="25">
        <f>HLOOKUP(O$7,$I$66:$DJ$120,ROWS($A$10:$A36)+2,FALSE)</f>
        <v>3798</v>
      </c>
      <c r="P36" s="25">
        <f>HLOOKUP(P$7,$I$66:$DJ$120,ROWS($A$10:$A36)+2,FALSE)</f>
        <v>410</v>
      </c>
      <c r="Q36" s="25">
        <f>HLOOKUP(Q$7,$I$66:$DJ$120,ROWS($A$10:$A36)+2,FALSE)</f>
        <v>234</v>
      </c>
      <c r="R36" s="25">
        <f>HLOOKUP(R$7,$I$66:$DJ$120,ROWS($A$10:$A36)+2,FALSE)</f>
        <v>144</v>
      </c>
      <c r="S36" s="25">
        <f>HLOOKUP(S$7,$I$66:$DJ$120,ROWS($A$10:$A36)+2,FALSE)</f>
        <v>8374</v>
      </c>
      <c r="T36" s="25">
        <f>HLOOKUP(T$7,$I$66:$DJ$120,ROWS($A$10:$A36)+2,FALSE)</f>
        <v>3451</v>
      </c>
      <c r="U36" s="25">
        <f>HLOOKUP(U$7,$I$66:$DJ$120,ROWS($A$10:$A36)+2,FALSE)</f>
        <v>2114</v>
      </c>
      <c r="V36" s="25">
        <f>HLOOKUP(V$7,$I$66:$DJ$120,ROWS($A$10:$A36)+2,FALSE)</f>
        <v>596</v>
      </c>
      <c r="W36" s="25">
        <f>HLOOKUP(W$7,$I$66:$DJ$120,ROWS($A$10:$A36)+2,FALSE)</f>
        <v>22001</v>
      </c>
      <c r="X36" s="25">
        <f>HLOOKUP(X$7,$I$66:$DJ$120,ROWS($A$10:$A36)+2,FALSE)</f>
        <v>4184</v>
      </c>
      <c r="Y36" s="25">
        <f>HLOOKUP(Y$7,$I$66:$DJ$120,ROWS($A$10:$A36)+2,FALSE)</f>
        <v>5956</v>
      </c>
      <c r="Z36" s="25">
        <f>HLOOKUP(Z$7,$I$66:$DJ$120,ROWS($A$10:$A36)+2,FALSE)</f>
        <v>20218</v>
      </c>
      <c r="AA36" s="25">
        <f>HLOOKUP(AA$7,$I$66:$DJ$120,ROWS($A$10:$A36)+2,FALSE)</f>
        <v>2291</v>
      </c>
      <c r="AB36" s="25">
        <f>HLOOKUP(AB$7,$I$66:$DJ$120,ROWS($A$10:$A36)+2,FALSE)</f>
        <v>1178</v>
      </c>
      <c r="AC36" s="25">
        <f>HLOOKUP(AC$7,$I$66:$DJ$120,ROWS($A$10:$A36)+2,FALSE)</f>
        <v>996</v>
      </c>
      <c r="AD36" s="25">
        <f>HLOOKUP(AD$7,$I$66:$DJ$120,ROWS($A$10:$A36)+2,FALSE)</f>
        <v>1246</v>
      </c>
      <c r="AE36" s="25">
        <f>HLOOKUP(AE$7,$I$66:$DJ$120,ROWS($A$10:$A36)+2,FALSE)</f>
        <v>810</v>
      </c>
      <c r="AF36" s="25">
        <f>HLOOKUP(AF$7,$I$66:$DJ$120,ROWS($A$10:$A36)+2,FALSE)</f>
        <v>2964</v>
      </c>
      <c r="AG36" s="25">
        <f>HLOOKUP(AG$7,$I$66:$DJ$120,ROWS($A$10:$A36)+2,FALSE)</f>
        <v>2798</v>
      </c>
      <c r="AH36" s="25">
        <f>HLOOKUP(AH$7,$I$66:$DJ$120,ROWS($A$10:$A36)+2,FALSE)</f>
        <v>1110</v>
      </c>
      <c r="AI36" s="25" t="str">
        <f>HLOOKUP(AI$7,$I$66:$DJ$120,ROWS($A$10:$A36)+2,FALSE)</f>
        <v>N/A</v>
      </c>
      <c r="AJ36" s="25">
        <f>HLOOKUP(AJ$7,$I$66:$DJ$120,ROWS($A$10:$A36)+2,FALSE)</f>
        <v>511</v>
      </c>
      <c r="AK36" s="25">
        <f>HLOOKUP(AK$7,$I$66:$DJ$120,ROWS($A$10:$A36)+2,FALSE)</f>
        <v>1999</v>
      </c>
      <c r="AL36" s="25">
        <f>HLOOKUP(AL$7,$I$66:$DJ$120,ROWS($A$10:$A36)+2,FALSE)</f>
        <v>836</v>
      </c>
      <c r="AM36" s="25">
        <f>HLOOKUP(AM$7,$I$66:$DJ$120,ROWS($A$10:$A36)+2,FALSE)</f>
        <v>35</v>
      </c>
      <c r="AN36" s="25">
        <f>HLOOKUP(AN$7,$I$66:$DJ$120,ROWS($A$10:$A36)+2,FALSE)</f>
        <v>960</v>
      </c>
      <c r="AO36" s="25">
        <f>HLOOKUP(AO$7,$I$66:$DJ$120,ROWS($A$10:$A36)+2,FALSE)</f>
        <v>451</v>
      </c>
      <c r="AP36" s="25">
        <f>HLOOKUP(AP$7,$I$66:$DJ$120,ROWS($A$10:$A36)+2,FALSE)</f>
        <v>2834</v>
      </c>
      <c r="AQ36" s="25">
        <f>HLOOKUP(AQ$7,$I$66:$DJ$120,ROWS($A$10:$A36)+2,FALSE)</f>
        <v>3988</v>
      </c>
      <c r="AR36" s="25">
        <f>HLOOKUP(AR$7,$I$66:$DJ$120,ROWS($A$10:$A36)+2,FALSE)</f>
        <v>636</v>
      </c>
      <c r="AS36" s="25">
        <f>HLOOKUP(AS$7,$I$66:$DJ$120,ROWS($A$10:$A36)+2,FALSE)</f>
        <v>3557</v>
      </c>
      <c r="AT36" s="25">
        <f>HLOOKUP(AT$7,$I$66:$DJ$120,ROWS($A$10:$A36)+2,FALSE)</f>
        <v>5298</v>
      </c>
      <c r="AU36" s="25">
        <f>HLOOKUP(AU$7,$I$66:$DJ$120,ROWS($A$10:$A36)+2,FALSE)</f>
        <v>1186</v>
      </c>
      <c r="AV36" s="25">
        <f>HLOOKUP(AV$7,$I$66:$DJ$120,ROWS($A$10:$A36)+2,FALSE)</f>
        <v>1535</v>
      </c>
      <c r="AW36" s="25">
        <f>HLOOKUP(AW$7,$I$66:$DJ$120,ROWS($A$10:$A36)+2,FALSE)</f>
        <v>361</v>
      </c>
      <c r="AX36" s="25">
        <f>HLOOKUP(AX$7,$I$66:$DJ$120,ROWS($A$10:$A36)+2,FALSE)</f>
        <v>2856</v>
      </c>
      <c r="AY36" s="25">
        <f>HLOOKUP(AY$7,$I$66:$DJ$120,ROWS($A$10:$A36)+2,FALSE)</f>
        <v>527</v>
      </c>
      <c r="AZ36" s="25">
        <f>HLOOKUP(AZ$7,$I$66:$DJ$120,ROWS($A$10:$A36)+2,FALSE)</f>
        <v>3122</v>
      </c>
      <c r="BA36" s="25">
        <f>HLOOKUP(BA$7,$I$66:$DJ$120,ROWS($A$10:$A36)+2,FALSE)</f>
        <v>9278</v>
      </c>
      <c r="BB36" s="25">
        <f>HLOOKUP(BB$7,$I$66:$DJ$120,ROWS($A$10:$A36)+2,FALSE)</f>
        <v>3287</v>
      </c>
      <c r="BC36" s="25">
        <f>HLOOKUP(BC$7,$I$66:$DJ$120,ROWS($A$10:$A36)+2,FALSE)</f>
        <v>318</v>
      </c>
      <c r="BD36" s="25">
        <f>HLOOKUP(BD$7,$I$66:$DJ$120,ROWS($A$10:$A36)+2,FALSE)</f>
        <v>2609</v>
      </c>
      <c r="BE36" s="25">
        <f>HLOOKUP(BE$7,$I$66:$DJ$120,ROWS($A$10:$A36)+2,FALSE)</f>
        <v>2312</v>
      </c>
      <c r="BF36" s="25">
        <f>HLOOKUP(BF$7,$I$66:$DJ$120,ROWS($A$10:$A36)+2,FALSE)</f>
        <v>148</v>
      </c>
      <c r="BG36" s="25">
        <f>HLOOKUP(BG$7,$I$66:$DJ$120,ROWS($A$10:$A36)+2,FALSE)</f>
        <v>2636</v>
      </c>
      <c r="BH36" s="25">
        <f>HLOOKUP(BH$7,$I$66:$DJ$120,ROWS($A$10:$A36)+2,FALSE)</f>
        <v>810</v>
      </c>
      <c r="BI36" s="25">
        <f>HLOOKUP(BI$7,$I$66:$DJ$120,ROWS($A$10:$A36)+2,FALSE)</f>
        <v>826</v>
      </c>
      <c r="BJ36" s="34">
        <f>HLOOKUP(BJ$7+0.5,$I$66:$DJ$120,ROWS($A$10:$A36)+2,FALSE)</f>
        <v>8034</v>
      </c>
      <c r="BK36" s="34">
        <f>HLOOKUP(BK$7+0.5,$I$66:$DJ$120,ROWS($A$10:$A36)+2,FALSE)</f>
        <v>768</v>
      </c>
      <c r="BL36" s="34">
        <f>HLOOKUP(BL$7+0.5,$I$66:$DJ$120,ROWS($A$10:$A36)+2,FALSE)</f>
        <v>1289</v>
      </c>
      <c r="BM36" s="34">
        <f>HLOOKUP(BM$7+0.5,$I$66:$DJ$120,ROWS($A$10:$A36)+2,FALSE)</f>
        <v>741</v>
      </c>
      <c r="BN36" s="34">
        <f>HLOOKUP(BN$7+0.5,$I$66:$DJ$120,ROWS($A$10:$A36)+2,FALSE)</f>
        <v>2224</v>
      </c>
      <c r="BO36" s="34">
        <f>HLOOKUP(BO$7+0.5,$I$66:$DJ$120,ROWS($A$10:$A36)+2,FALSE)</f>
        <v>2409</v>
      </c>
      <c r="BP36" s="34">
        <f>HLOOKUP(BP$7+0.5,$I$66:$DJ$120,ROWS($A$10:$A36)+2,FALSE)</f>
        <v>1371</v>
      </c>
      <c r="BQ36" s="34">
        <f>HLOOKUP(BQ$7+0.5,$I$66:$DJ$120,ROWS($A$10:$A36)+2,FALSE)</f>
        <v>331</v>
      </c>
      <c r="BR36" s="34">
        <f>HLOOKUP(BR$7+0.5,$I$66:$DJ$120,ROWS($A$10:$A36)+2,FALSE)</f>
        <v>314</v>
      </c>
      <c r="BS36" s="34">
        <f>HLOOKUP(BS$7+0.5,$I$66:$DJ$120,ROWS($A$10:$A36)+2,FALSE)</f>
        <v>172</v>
      </c>
      <c r="BT36" s="34">
        <f>HLOOKUP(BT$7+0.5,$I$66:$DJ$120,ROWS($A$10:$A36)+2,FALSE)</f>
        <v>1990</v>
      </c>
      <c r="BU36" s="34">
        <f>HLOOKUP(BU$7+0.5,$I$66:$DJ$120,ROWS($A$10:$A36)+2,FALSE)</f>
        <v>1391</v>
      </c>
      <c r="BV36" s="34">
        <f>HLOOKUP(BV$7+0.5,$I$66:$DJ$120,ROWS($A$10:$A36)+2,FALSE)</f>
        <v>1271</v>
      </c>
      <c r="BW36" s="34">
        <f>HLOOKUP(BW$7+0.5,$I$66:$DJ$120,ROWS($A$10:$A36)+2,FALSE)</f>
        <v>478</v>
      </c>
      <c r="BX36" s="34">
        <f>HLOOKUP(BX$7+0.5,$I$66:$DJ$120,ROWS($A$10:$A36)+2,FALSE)</f>
        <v>2893</v>
      </c>
      <c r="BY36" s="34">
        <f>HLOOKUP(BY$7+0.5,$I$66:$DJ$120,ROWS($A$10:$A36)+2,FALSE)</f>
        <v>1267</v>
      </c>
      <c r="BZ36" s="34">
        <f>HLOOKUP(BZ$7+0.5,$I$66:$DJ$120,ROWS($A$10:$A36)+2,FALSE)</f>
        <v>1324</v>
      </c>
      <c r="CA36" s="34">
        <f>HLOOKUP(CA$7+0.5,$I$66:$DJ$120,ROWS($A$10:$A36)+2,FALSE)</f>
        <v>3673</v>
      </c>
      <c r="CB36" s="34">
        <f>HLOOKUP(CB$7+0.5,$I$66:$DJ$120,ROWS($A$10:$A36)+2,FALSE)</f>
        <v>1067</v>
      </c>
      <c r="CC36" s="34">
        <f>HLOOKUP(CC$7+0.5,$I$66:$DJ$120,ROWS($A$10:$A36)+2,FALSE)</f>
        <v>651</v>
      </c>
      <c r="CD36" s="34">
        <f>HLOOKUP(CD$7+0.5,$I$66:$DJ$120,ROWS($A$10:$A36)+2,FALSE)</f>
        <v>1247</v>
      </c>
      <c r="CE36" s="34">
        <f>HLOOKUP(CE$7+0.5,$I$66:$DJ$120,ROWS($A$10:$A36)+2,FALSE)</f>
        <v>717</v>
      </c>
      <c r="CF36" s="34">
        <f>HLOOKUP(CF$7+0.5,$I$66:$DJ$120,ROWS($A$10:$A36)+2,FALSE)</f>
        <v>486</v>
      </c>
      <c r="CG36" s="34">
        <f>HLOOKUP(CG$7+0.5,$I$66:$DJ$120,ROWS($A$10:$A36)+2,FALSE)</f>
        <v>1169</v>
      </c>
      <c r="CH36" s="34">
        <f>HLOOKUP(CH$7+0.5,$I$66:$DJ$120,ROWS($A$10:$A36)+2,FALSE)</f>
        <v>1265</v>
      </c>
      <c r="CI36" s="34">
        <f>HLOOKUP(CI$7+0.5,$I$66:$DJ$120,ROWS($A$10:$A36)+2,FALSE)</f>
        <v>532</v>
      </c>
      <c r="CJ36" s="34" t="str">
        <f>HLOOKUP(CJ$7+0.5,$I$66:$DJ$120,ROWS($A$10:$A36)+2,FALSE)</f>
        <v>N/A</v>
      </c>
      <c r="CK36" s="34">
        <f>HLOOKUP(CK$7+0.5,$I$66:$DJ$120,ROWS($A$10:$A36)+2,FALSE)</f>
        <v>506</v>
      </c>
      <c r="CL36" s="34">
        <f>HLOOKUP(CL$7+0.5,$I$66:$DJ$120,ROWS($A$10:$A36)+2,FALSE)</f>
        <v>833</v>
      </c>
      <c r="CM36" s="34">
        <f>HLOOKUP(CM$7+0.5,$I$66:$DJ$120,ROWS($A$10:$A36)+2,FALSE)</f>
        <v>366</v>
      </c>
      <c r="CN36" s="34">
        <f>HLOOKUP(CN$7+0.5,$I$66:$DJ$120,ROWS($A$10:$A36)+2,FALSE)</f>
        <v>58</v>
      </c>
      <c r="CO36" s="34">
        <f>HLOOKUP(CO$7+0.5,$I$66:$DJ$120,ROWS($A$10:$A36)+2,FALSE)</f>
        <v>536</v>
      </c>
      <c r="CP36" s="34">
        <f>HLOOKUP(CP$7+0.5,$I$66:$DJ$120,ROWS($A$10:$A36)+2,FALSE)</f>
        <v>309</v>
      </c>
      <c r="CQ36" s="34">
        <f>HLOOKUP(CQ$7+0.5,$I$66:$DJ$120,ROWS($A$10:$A36)+2,FALSE)</f>
        <v>918</v>
      </c>
      <c r="CR36" s="34">
        <f>HLOOKUP(CR$7+0.5,$I$66:$DJ$120,ROWS($A$10:$A36)+2,FALSE)</f>
        <v>1420</v>
      </c>
      <c r="CS36" s="34">
        <f>HLOOKUP(CS$7+0.5,$I$66:$DJ$120,ROWS($A$10:$A36)+2,FALSE)</f>
        <v>462</v>
      </c>
      <c r="CT36" s="34">
        <f>HLOOKUP(CT$7+0.5,$I$66:$DJ$120,ROWS($A$10:$A36)+2,FALSE)</f>
        <v>1317</v>
      </c>
      <c r="CU36" s="34">
        <f>HLOOKUP(CU$7+0.5,$I$66:$DJ$120,ROWS($A$10:$A36)+2,FALSE)</f>
        <v>2199</v>
      </c>
      <c r="CV36" s="34">
        <f>HLOOKUP(CV$7+0.5,$I$66:$DJ$120,ROWS($A$10:$A36)+2,FALSE)</f>
        <v>899</v>
      </c>
      <c r="CW36" s="34">
        <f>HLOOKUP(CW$7+0.5,$I$66:$DJ$120,ROWS($A$10:$A36)+2,FALSE)</f>
        <v>639</v>
      </c>
      <c r="CX36" s="34">
        <f>HLOOKUP(CX$7+0.5,$I$66:$DJ$120,ROWS($A$10:$A36)+2,FALSE)</f>
        <v>582</v>
      </c>
      <c r="CY36" s="34">
        <f>HLOOKUP(CY$7+0.5,$I$66:$DJ$120,ROWS($A$10:$A36)+2,FALSE)</f>
        <v>1625</v>
      </c>
      <c r="CZ36" s="34">
        <f>HLOOKUP(CZ$7+0.5,$I$66:$DJ$120,ROWS($A$10:$A36)+2,FALSE)</f>
        <v>542</v>
      </c>
      <c r="DA36" s="34">
        <f>HLOOKUP(DA$7+0.5,$I$66:$DJ$120,ROWS($A$10:$A36)+2,FALSE)</f>
        <v>1350</v>
      </c>
      <c r="DB36" s="34">
        <f>HLOOKUP(DB$7+0.5,$I$66:$DJ$120,ROWS($A$10:$A36)+2,FALSE)</f>
        <v>2841</v>
      </c>
      <c r="DC36" s="34">
        <f>HLOOKUP(DC$7+0.5,$I$66:$DJ$120,ROWS($A$10:$A36)+2,FALSE)</f>
        <v>1733</v>
      </c>
      <c r="DD36" s="34">
        <f>HLOOKUP(DD$7+0.5,$I$66:$DJ$120,ROWS($A$10:$A36)+2,FALSE)</f>
        <v>413</v>
      </c>
      <c r="DE36" s="34">
        <f>HLOOKUP(DE$7+0.5,$I$66:$DJ$120,ROWS($A$10:$A36)+2,FALSE)</f>
        <v>1081</v>
      </c>
      <c r="DF36" s="34">
        <f>HLOOKUP(DF$7+0.5,$I$66:$DJ$120,ROWS($A$10:$A36)+2,FALSE)</f>
        <v>1093</v>
      </c>
      <c r="DG36" s="34">
        <f>HLOOKUP(DG$7+0.5,$I$66:$DJ$120,ROWS($A$10:$A36)+2,FALSE)</f>
        <v>181</v>
      </c>
      <c r="DH36" s="34">
        <f>HLOOKUP(DH$7+0.5,$I$66:$DJ$120,ROWS($A$10:$A36)+2,FALSE)</f>
        <v>999</v>
      </c>
      <c r="DI36" s="34">
        <f>HLOOKUP(DI$7+0.5,$I$66:$DJ$120,ROWS($A$10:$A36)+2,FALSE)</f>
        <v>452</v>
      </c>
      <c r="DJ36" s="34">
        <f>HLOOKUP(DJ$7+0.5,$I$66:$DJ$120,ROWS($A$10:$A36)+2,FALSE)</f>
        <v>958</v>
      </c>
      <c r="DK36" s="38" t="s">
        <v>33</v>
      </c>
    </row>
    <row r="37" spans="2:115" x14ac:dyDescent="0.25">
      <c r="B37" s="38" t="s">
        <v>34</v>
      </c>
      <c r="C37" s="16">
        <v>995544</v>
      </c>
      <c r="D37" s="17">
        <v>947</v>
      </c>
      <c r="E37" s="16">
        <v>829489</v>
      </c>
      <c r="F37" s="17">
        <v>8669</v>
      </c>
      <c r="G37" s="16">
        <v>126463</v>
      </c>
      <c r="H37" s="17">
        <v>7466</v>
      </c>
      <c r="I37" s="36">
        <f>HLOOKUP(I$7,$I$66:$DJ$120,ROWS($A$10:$A37)+2,FALSE)</f>
        <v>37690</v>
      </c>
      <c r="J37" s="25">
        <f>HLOOKUP(J$7,$I$66:$DJ$120,ROWS($A$10:$A37)+2,FALSE)</f>
        <v>31</v>
      </c>
      <c r="K37" s="25">
        <f>HLOOKUP(K$7,$I$66:$DJ$120,ROWS($A$10:$A37)+2,FALSE)</f>
        <v>726</v>
      </c>
      <c r="L37" s="25">
        <f>HLOOKUP(L$7,$I$66:$DJ$120,ROWS($A$10:$A37)+2,FALSE)</f>
        <v>1548</v>
      </c>
      <c r="M37" s="25">
        <f>HLOOKUP(M$7,$I$66:$DJ$120,ROWS($A$10:$A37)+2,FALSE)</f>
        <v>63</v>
      </c>
      <c r="N37" s="25">
        <f>HLOOKUP(N$7,$I$66:$DJ$120,ROWS($A$10:$A37)+2,FALSE)</f>
        <v>5428</v>
      </c>
      <c r="O37" s="25">
        <f>HLOOKUP(O$7,$I$66:$DJ$120,ROWS($A$10:$A37)+2,FALSE)</f>
        <v>2135</v>
      </c>
      <c r="P37" s="25">
        <f>HLOOKUP(P$7,$I$66:$DJ$120,ROWS($A$10:$A37)+2,FALSE)</f>
        <v>0</v>
      </c>
      <c r="Q37" s="25">
        <f>HLOOKUP(Q$7,$I$66:$DJ$120,ROWS($A$10:$A37)+2,FALSE)</f>
        <v>0</v>
      </c>
      <c r="R37" s="25">
        <f>HLOOKUP(R$7,$I$66:$DJ$120,ROWS($A$10:$A37)+2,FALSE)</f>
        <v>0</v>
      </c>
      <c r="S37" s="25">
        <f>HLOOKUP(S$7,$I$66:$DJ$120,ROWS($A$10:$A37)+2,FALSE)</f>
        <v>1875</v>
      </c>
      <c r="T37" s="25">
        <f>HLOOKUP(T$7,$I$66:$DJ$120,ROWS($A$10:$A37)+2,FALSE)</f>
        <v>292</v>
      </c>
      <c r="U37" s="25">
        <f>HLOOKUP(U$7,$I$66:$DJ$120,ROWS($A$10:$A37)+2,FALSE)</f>
        <v>556</v>
      </c>
      <c r="V37" s="25">
        <f>HLOOKUP(V$7,$I$66:$DJ$120,ROWS($A$10:$A37)+2,FALSE)</f>
        <v>3385</v>
      </c>
      <c r="W37" s="25">
        <f>HLOOKUP(W$7,$I$66:$DJ$120,ROWS($A$10:$A37)+2,FALSE)</f>
        <v>542</v>
      </c>
      <c r="X37" s="25">
        <f>HLOOKUP(X$7,$I$66:$DJ$120,ROWS($A$10:$A37)+2,FALSE)</f>
        <v>163</v>
      </c>
      <c r="Y37" s="25">
        <f>HLOOKUP(Y$7,$I$66:$DJ$120,ROWS($A$10:$A37)+2,FALSE)</f>
        <v>415</v>
      </c>
      <c r="Z37" s="25">
        <f>HLOOKUP(Z$7,$I$66:$DJ$120,ROWS($A$10:$A37)+2,FALSE)</f>
        <v>224</v>
      </c>
      <c r="AA37" s="25">
        <f>HLOOKUP(AA$7,$I$66:$DJ$120,ROWS($A$10:$A37)+2,FALSE)</f>
        <v>367</v>
      </c>
      <c r="AB37" s="25">
        <f>HLOOKUP(AB$7,$I$66:$DJ$120,ROWS($A$10:$A37)+2,FALSE)</f>
        <v>0</v>
      </c>
      <c r="AC37" s="25">
        <f>HLOOKUP(AC$7,$I$66:$DJ$120,ROWS($A$10:$A37)+2,FALSE)</f>
        <v>225</v>
      </c>
      <c r="AD37" s="25">
        <f>HLOOKUP(AD$7,$I$66:$DJ$120,ROWS($A$10:$A37)+2,FALSE)</f>
        <v>33</v>
      </c>
      <c r="AE37" s="25">
        <f>HLOOKUP(AE$7,$I$66:$DJ$120,ROWS($A$10:$A37)+2,FALSE)</f>
        <v>97</v>
      </c>
      <c r="AF37" s="25">
        <f>HLOOKUP(AF$7,$I$66:$DJ$120,ROWS($A$10:$A37)+2,FALSE)</f>
        <v>822</v>
      </c>
      <c r="AG37" s="25">
        <f>HLOOKUP(AG$7,$I$66:$DJ$120,ROWS($A$10:$A37)+2,FALSE)</f>
        <v>481</v>
      </c>
      <c r="AH37" s="25">
        <f>HLOOKUP(AH$7,$I$66:$DJ$120,ROWS($A$10:$A37)+2,FALSE)</f>
        <v>32</v>
      </c>
      <c r="AI37" s="25">
        <f>HLOOKUP(AI$7,$I$66:$DJ$120,ROWS($A$10:$A37)+2,FALSE)</f>
        <v>447</v>
      </c>
      <c r="AJ37" s="25" t="str">
        <f>HLOOKUP(AJ$7,$I$66:$DJ$120,ROWS($A$10:$A37)+2,FALSE)</f>
        <v>N/A</v>
      </c>
      <c r="AK37" s="25">
        <f>HLOOKUP(AK$7,$I$66:$DJ$120,ROWS($A$10:$A37)+2,FALSE)</f>
        <v>108</v>
      </c>
      <c r="AL37" s="25">
        <f>HLOOKUP(AL$7,$I$66:$DJ$120,ROWS($A$10:$A37)+2,FALSE)</f>
        <v>968</v>
      </c>
      <c r="AM37" s="25">
        <f>HLOOKUP(AM$7,$I$66:$DJ$120,ROWS($A$10:$A37)+2,FALSE)</f>
        <v>115</v>
      </c>
      <c r="AN37" s="25">
        <f>HLOOKUP(AN$7,$I$66:$DJ$120,ROWS($A$10:$A37)+2,FALSE)</f>
        <v>156</v>
      </c>
      <c r="AO37" s="25">
        <f>HLOOKUP(AO$7,$I$66:$DJ$120,ROWS($A$10:$A37)+2,FALSE)</f>
        <v>259</v>
      </c>
      <c r="AP37" s="25">
        <f>HLOOKUP(AP$7,$I$66:$DJ$120,ROWS($A$10:$A37)+2,FALSE)</f>
        <v>482</v>
      </c>
      <c r="AQ37" s="25">
        <f>HLOOKUP(AQ$7,$I$66:$DJ$120,ROWS($A$10:$A37)+2,FALSE)</f>
        <v>1082</v>
      </c>
      <c r="AR37" s="25">
        <f>HLOOKUP(AR$7,$I$66:$DJ$120,ROWS($A$10:$A37)+2,FALSE)</f>
        <v>977</v>
      </c>
      <c r="AS37" s="25">
        <f>HLOOKUP(AS$7,$I$66:$DJ$120,ROWS($A$10:$A37)+2,FALSE)</f>
        <v>402</v>
      </c>
      <c r="AT37" s="25">
        <f>HLOOKUP(AT$7,$I$66:$DJ$120,ROWS($A$10:$A37)+2,FALSE)</f>
        <v>1018</v>
      </c>
      <c r="AU37" s="25">
        <f>HLOOKUP(AU$7,$I$66:$DJ$120,ROWS($A$10:$A37)+2,FALSE)</f>
        <v>2950</v>
      </c>
      <c r="AV37" s="25">
        <f>HLOOKUP(AV$7,$I$66:$DJ$120,ROWS($A$10:$A37)+2,FALSE)</f>
        <v>457</v>
      </c>
      <c r="AW37" s="25">
        <f>HLOOKUP(AW$7,$I$66:$DJ$120,ROWS($A$10:$A37)+2,FALSE)</f>
        <v>0</v>
      </c>
      <c r="AX37" s="25">
        <f>HLOOKUP(AX$7,$I$66:$DJ$120,ROWS($A$10:$A37)+2,FALSE)</f>
        <v>230</v>
      </c>
      <c r="AY37" s="25">
        <f>HLOOKUP(AY$7,$I$66:$DJ$120,ROWS($A$10:$A37)+2,FALSE)</f>
        <v>191</v>
      </c>
      <c r="AZ37" s="25">
        <f>HLOOKUP(AZ$7,$I$66:$DJ$120,ROWS($A$10:$A37)+2,FALSE)</f>
        <v>45</v>
      </c>
      <c r="BA37" s="25">
        <f>HLOOKUP(BA$7,$I$66:$DJ$120,ROWS($A$10:$A37)+2,FALSE)</f>
        <v>1393</v>
      </c>
      <c r="BB37" s="25">
        <f>HLOOKUP(BB$7,$I$66:$DJ$120,ROWS($A$10:$A37)+2,FALSE)</f>
        <v>260</v>
      </c>
      <c r="BC37" s="25">
        <f>HLOOKUP(BC$7,$I$66:$DJ$120,ROWS($A$10:$A37)+2,FALSE)</f>
        <v>87</v>
      </c>
      <c r="BD37" s="25">
        <f>HLOOKUP(BD$7,$I$66:$DJ$120,ROWS($A$10:$A37)+2,FALSE)</f>
        <v>156</v>
      </c>
      <c r="BE37" s="25">
        <f>HLOOKUP(BE$7,$I$66:$DJ$120,ROWS($A$10:$A37)+2,FALSE)</f>
        <v>4783</v>
      </c>
      <c r="BF37" s="25">
        <f>HLOOKUP(BF$7,$I$66:$DJ$120,ROWS($A$10:$A37)+2,FALSE)</f>
        <v>0</v>
      </c>
      <c r="BG37" s="25">
        <f>HLOOKUP(BG$7,$I$66:$DJ$120,ROWS($A$10:$A37)+2,FALSE)</f>
        <v>750</v>
      </c>
      <c r="BH37" s="25">
        <f>HLOOKUP(BH$7,$I$66:$DJ$120,ROWS($A$10:$A37)+2,FALSE)</f>
        <v>934</v>
      </c>
      <c r="BI37" s="25">
        <f>HLOOKUP(BI$7,$I$66:$DJ$120,ROWS($A$10:$A37)+2,FALSE)</f>
        <v>0</v>
      </c>
      <c r="BJ37" s="34">
        <f>HLOOKUP(BJ$7+0.5,$I$66:$DJ$120,ROWS($A$10:$A37)+2,FALSE)</f>
        <v>4305</v>
      </c>
      <c r="BK37" s="34">
        <f>HLOOKUP(BK$7+0.5,$I$66:$DJ$120,ROWS($A$10:$A37)+2,FALSE)</f>
        <v>55</v>
      </c>
      <c r="BL37" s="34">
        <f>HLOOKUP(BL$7+0.5,$I$66:$DJ$120,ROWS($A$10:$A37)+2,FALSE)</f>
        <v>442</v>
      </c>
      <c r="BM37" s="34">
        <f>HLOOKUP(BM$7+0.5,$I$66:$DJ$120,ROWS($A$10:$A37)+2,FALSE)</f>
        <v>938</v>
      </c>
      <c r="BN37" s="34">
        <f>HLOOKUP(BN$7+0.5,$I$66:$DJ$120,ROWS($A$10:$A37)+2,FALSE)</f>
        <v>102</v>
      </c>
      <c r="BO37" s="34">
        <f>HLOOKUP(BO$7+0.5,$I$66:$DJ$120,ROWS($A$10:$A37)+2,FALSE)</f>
        <v>2229</v>
      </c>
      <c r="BP37" s="34">
        <f>HLOOKUP(BP$7+0.5,$I$66:$DJ$120,ROWS($A$10:$A37)+2,FALSE)</f>
        <v>896</v>
      </c>
      <c r="BQ37" s="34">
        <f>HLOOKUP(BQ$7+0.5,$I$66:$DJ$120,ROWS($A$10:$A37)+2,FALSE)</f>
        <v>157</v>
      </c>
      <c r="BR37" s="34">
        <f>HLOOKUP(BR$7+0.5,$I$66:$DJ$120,ROWS($A$10:$A37)+2,FALSE)</f>
        <v>157</v>
      </c>
      <c r="BS37" s="34">
        <f>HLOOKUP(BS$7+0.5,$I$66:$DJ$120,ROWS($A$10:$A37)+2,FALSE)</f>
        <v>157</v>
      </c>
      <c r="BT37" s="34">
        <f>HLOOKUP(BT$7+0.5,$I$66:$DJ$120,ROWS($A$10:$A37)+2,FALSE)</f>
        <v>1029</v>
      </c>
      <c r="BU37" s="34">
        <f>HLOOKUP(BU$7+0.5,$I$66:$DJ$120,ROWS($A$10:$A37)+2,FALSE)</f>
        <v>270</v>
      </c>
      <c r="BV37" s="34">
        <f>HLOOKUP(BV$7+0.5,$I$66:$DJ$120,ROWS($A$10:$A37)+2,FALSE)</f>
        <v>572</v>
      </c>
      <c r="BW37" s="34">
        <f>HLOOKUP(BW$7+0.5,$I$66:$DJ$120,ROWS($A$10:$A37)+2,FALSE)</f>
        <v>1349</v>
      </c>
      <c r="BX37" s="34">
        <f>HLOOKUP(BX$7+0.5,$I$66:$DJ$120,ROWS($A$10:$A37)+2,FALSE)</f>
        <v>371</v>
      </c>
      <c r="BY37" s="34">
        <f>HLOOKUP(BY$7+0.5,$I$66:$DJ$120,ROWS($A$10:$A37)+2,FALSE)</f>
        <v>164</v>
      </c>
      <c r="BZ37" s="34">
        <f>HLOOKUP(BZ$7+0.5,$I$66:$DJ$120,ROWS($A$10:$A37)+2,FALSE)</f>
        <v>384</v>
      </c>
      <c r="CA37" s="34">
        <f>HLOOKUP(CA$7+0.5,$I$66:$DJ$120,ROWS($A$10:$A37)+2,FALSE)</f>
        <v>268</v>
      </c>
      <c r="CB37" s="34">
        <f>HLOOKUP(CB$7+0.5,$I$66:$DJ$120,ROWS($A$10:$A37)+2,FALSE)</f>
        <v>352</v>
      </c>
      <c r="CC37" s="34">
        <f>HLOOKUP(CC$7+0.5,$I$66:$DJ$120,ROWS($A$10:$A37)+2,FALSE)</f>
        <v>157</v>
      </c>
      <c r="CD37" s="34">
        <f>HLOOKUP(CD$7+0.5,$I$66:$DJ$120,ROWS($A$10:$A37)+2,FALSE)</f>
        <v>269</v>
      </c>
      <c r="CE37" s="34">
        <f>HLOOKUP(CE$7+0.5,$I$66:$DJ$120,ROWS($A$10:$A37)+2,FALSE)</f>
        <v>65</v>
      </c>
      <c r="CF37" s="34">
        <f>HLOOKUP(CF$7+0.5,$I$66:$DJ$120,ROWS($A$10:$A37)+2,FALSE)</f>
        <v>109</v>
      </c>
      <c r="CG37" s="34">
        <f>HLOOKUP(CG$7+0.5,$I$66:$DJ$120,ROWS($A$10:$A37)+2,FALSE)</f>
        <v>760</v>
      </c>
      <c r="CH37" s="34">
        <f>HLOOKUP(CH$7+0.5,$I$66:$DJ$120,ROWS($A$10:$A37)+2,FALSE)</f>
        <v>297</v>
      </c>
      <c r="CI37" s="34">
        <f>HLOOKUP(CI$7+0.5,$I$66:$DJ$120,ROWS($A$10:$A37)+2,FALSE)</f>
        <v>58</v>
      </c>
      <c r="CJ37" s="34">
        <f>HLOOKUP(CJ$7+0.5,$I$66:$DJ$120,ROWS($A$10:$A37)+2,FALSE)</f>
        <v>385</v>
      </c>
      <c r="CK37" s="34" t="str">
        <f>HLOOKUP(CK$7+0.5,$I$66:$DJ$120,ROWS($A$10:$A37)+2,FALSE)</f>
        <v>N/A</v>
      </c>
      <c r="CL37" s="34">
        <f>HLOOKUP(CL$7+0.5,$I$66:$DJ$120,ROWS($A$10:$A37)+2,FALSE)</f>
        <v>149</v>
      </c>
      <c r="CM37" s="34">
        <f>HLOOKUP(CM$7+0.5,$I$66:$DJ$120,ROWS($A$10:$A37)+2,FALSE)</f>
        <v>499</v>
      </c>
      <c r="CN37" s="34">
        <f>HLOOKUP(CN$7+0.5,$I$66:$DJ$120,ROWS($A$10:$A37)+2,FALSE)</f>
        <v>177</v>
      </c>
      <c r="CO37" s="34">
        <f>HLOOKUP(CO$7+0.5,$I$66:$DJ$120,ROWS($A$10:$A37)+2,FALSE)</f>
        <v>198</v>
      </c>
      <c r="CP37" s="34">
        <f>HLOOKUP(CP$7+0.5,$I$66:$DJ$120,ROWS($A$10:$A37)+2,FALSE)</f>
        <v>178</v>
      </c>
      <c r="CQ37" s="34">
        <f>HLOOKUP(CQ$7+0.5,$I$66:$DJ$120,ROWS($A$10:$A37)+2,FALSE)</f>
        <v>371</v>
      </c>
      <c r="CR37" s="34">
        <f>HLOOKUP(CR$7+0.5,$I$66:$DJ$120,ROWS($A$10:$A37)+2,FALSE)</f>
        <v>808</v>
      </c>
      <c r="CS37" s="34">
        <f>HLOOKUP(CS$7+0.5,$I$66:$DJ$120,ROWS($A$10:$A37)+2,FALSE)</f>
        <v>604</v>
      </c>
      <c r="CT37" s="34">
        <f>HLOOKUP(CT$7+0.5,$I$66:$DJ$120,ROWS($A$10:$A37)+2,FALSE)</f>
        <v>332</v>
      </c>
      <c r="CU37" s="34">
        <f>HLOOKUP(CU$7+0.5,$I$66:$DJ$120,ROWS($A$10:$A37)+2,FALSE)</f>
        <v>948</v>
      </c>
      <c r="CV37" s="34">
        <f>HLOOKUP(CV$7+0.5,$I$66:$DJ$120,ROWS($A$10:$A37)+2,FALSE)</f>
        <v>1687</v>
      </c>
      <c r="CW37" s="34">
        <f>HLOOKUP(CW$7+0.5,$I$66:$DJ$120,ROWS($A$10:$A37)+2,FALSE)</f>
        <v>362</v>
      </c>
      <c r="CX37" s="34">
        <f>HLOOKUP(CX$7+0.5,$I$66:$DJ$120,ROWS($A$10:$A37)+2,FALSE)</f>
        <v>157</v>
      </c>
      <c r="CY37" s="34">
        <f>HLOOKUP(CY$7+0.5,$I$66:$DJ$120,ROWS($A$10:$A37)+2,FALSE)</f>
        <v>304</v>
      </c>
      <c r="CZ37" s="34">
        <f>HLOOKUP(CZ$7+0.5,$I$66:$DJ$120,ROWS($A$10:$A37)+2,FALSE)</f>
        <v>142</v>
      </c>
      <c r="DA37" s="34">
        <f>HLOOKUP(DA$7+0.5,$I$66:$DJ$120,ROWS($A$10:$A37)+2,FALSE)</f>
        <v>40</v>
      </c>
      <c r="DB37" s="34">
        <f>HLOOKUP(DB$7+0.5,$I$66:$DJ$120,ROWS($A$10:$A37)+2,FALSE)</f>
        <v>612</v>
      </c>
      <c r="DC37" s="34">
        <f>HLOOKUP(DC$7+0.5,$I$66:$DJ$120,ROWS($A$10:$A37)+2,FALSE)</f>
        <v>261</v>
      </c>
      <c r="DD37" s="34">
        <f>HLOOKUP(DD$7+0.5,$I$66:$DJ$120,ROWS($A$10:$A37)+2,FALSE)</f>
        <v>135</v>
      </c>
      <c r="DE37" s="34">
        <f>HLOOKUP(DE$7+0.5,$I$66:$DJ$120,ROWS($A$10:$A37)+2,FALSE)</f>
        <v>153</v>
      </c>
      <c r="DF37" s="34">
        <f>HLOOKUP(DF$7+0.5,$I$66:$DJ$120,ROWS($A$10:$A37)+2,FALSE)</f>
        <v>1555</v>
      </c>
      <c r="DG37" s="34">
        <f>HLOOKUP(DG$7+0.5,$I$66:$DJ$120,ROWS($A$10:$A37)+2,FALSE)</f>
        <v>157</v>
      </c>
      <c r="DH37" s="34">
        <f>HLOOKUP(DH$7+0.5,$I$66:$DJ$120,ROWS($A$10:$A37)+2,FALSE)</f>
        <v>425</v>
      </c>
      <c r="DI37" s="34">
        <f>HLOOKUP(DI$7+0.5,$I$66:$DJ$120,ROWS($A$10:$A37)+2,FALSE)</f>
        <v>387</v>
      </c>
      <c r="DJ37" s="34">
        <f>HLOOKUP(DJ$7+0.5,$I$66:$DJ$120,ROWS($A$10:$A37)+2,FALSE)</f>
        <v>157</v>
      </c>
      <c r="DK37" s="38" t="s">
        <v>34</v>
      </c>
    </row>
    <row r="38" spans="2:115" x14ac:dyDescent="0.25">
      <c r="B38" s="38" t="s">
        <v>35</v>
      </c>
      <c r="C38" s="16">
        <v>1829420</v>
      </c>
      <c r="D38" s="17">
        <v>2101</v>
      </c>
      <c r="E38" s="16">
        <v>1540361</v>
      </c>
      <c r="F38" s="17">
        <v>9074</v>
      </c>
      <c r="G38" s="16">
        <v>237937</v>
      </c>
      <c r="H38" s="17">
        <v>9736</v>
      </c>
      <c r="I38" s="36">
        <f>HLOOKUP(I$7,$I$66:$DJ$120,ROWS($A$10:$A38)+2,FALSE)</f>
        <v>43266</v>
      </c>
      <c r="J38" s="25">
        <f>HLOOKUP(J$7,$I$66:$DJ$120,ROWS($A$10:$A38)+2,FALSE)</f>
        <v>245</v>
      </c>
      <c r="K38" s="25">
        <f>HLOOKUP(K$7,$I$66:$DJ$120,ROWS($A$10:$A38)+2,FALSE)</f>
        <v>626</v>
      </c>
      <c r="L38" s="25">
        <f>HLOOKUP(L$7,$I$66:$DJ$120,ROWS($A$10:$A38)+2,FALSE)</f>
        <v>2406</v>
      </c>
      <c r="M38" s="25">
        <f>HLOOKUP(M$7,$I$66:$DJ$120,ROWS($A$10:$A38)+2,FALSE)</f>
        <v>363</v>
      </c>
      <c r="N38" s="25">
        <f>HLOOKUP(N$7,$I$66:$DJ$120,ROWS($A$10:$A38)+2,FALSE)</f>
        <v>3438</v>
      </c>
      <c r="O38" s="25">
        <f>HLOOKUP(O$7,$I$66:$DJ$120,ROWS($A$10:$A38)+2,FALSE)</f>
        <v>2023</v>
      </c>
      <c r="P38" s="25">
        <f>HLOOKUP(P$7,$I$66:$DJ$120,ROWS($A$10:$A38)+2,FALSE)</f>
        <v>0</v>
      </c>
      <c r="Q38" s="25">
        <f>HLOOKUP(Q$7,$I$66:$DJ$120,ROWS($A$10:$A38)+2,FALSE)</f>
        <v>0</v>
      </c>
      <c r="R38" s="25">
        <f>HLOOKUP(R$7,$I$66:$DJ$120,ROWS($A$10:$A38)+2,FALSE)</f>
        <v>0</v>
      </c>
      <c r="S38" s="25">
        <f>HLOOKUP(S$7,$I$66:$DJ$120,ROWS($A$10:$A38)+2,FALSE)</f>
        <v>1368</v>
      </c>
      <c r="T38" s="25">
        <f>HLOOKUP(T$7,$I$66:$DJ$120,ROWS($A$10:$A38)+2,FALSE)</f>
        <v>786</v>
      </c>
      <c r="U38" s="25">
        <f>HLOOKUP(U$7,$I$66:$DJ$120,ROWS($A$10:$A38)+2,FALSE)</f>
        <v>165</v>
      </c>
      <c r="V38" s="25">
        <f>HLOOKUP(V$7,$I$66:$DJ$120,ROWS($A$10:$A38)+2,FALSE)</f>
        <v>315</v>
      </c>
      <c r="W38" s="25">
        <f>HLOOKUP(W$7,$I$66:$DJ$120,ROWS($A$10:$A38)+2,FALSE)</f>
        <v>1193</v>
      </c>
      <c r="X38" s="25">
        <f>HLOOKUP(X$7,$I$66:$DJ$120,ROWS($A$10:$A38)+2,FALSE)</f>
        <v>290</v>
      </c>
      <c r="Y38" s="25">
        <f>HLOOKUP(Y$7,$I$66:$DJ$120,ROWS($A$10:$A38)+2,FALSE)</f>
        <v>6815</v>
      </c>
      <c r="Z38" s="25">
        <f>HLOOKUP(Z$7,$I$66:$DJ$120,ROWS($A$10:$A38)+2,FALSE)</f>
        <v>3103</v>
      </c>
      <c r="AA38" s="25">
        <f>HLOOKUP(AA$7,$I$66:$DJ$120,ROWS($A$10:$A38)+2,FALSE)</f>
        <v>131</v>
      </c>
      <c r="AB38" s="25">
        <f>HLOOKUP(AB$7,$I$66:$DJ$120,ROWS($A$10:$A38)+2,FALSE)</f>
        <v>411</v>
      </c>
      <c r="AC38" s="25">
        <f>HLOOKUP(AC$7,$I$66:$DJ$120,ROWS($A$10:$A38)+2,FALSE)</f>
        <v>68</v>
      </c>
      <c r="AD38" s="25">
        <f>HLOOKUP(AD$7,$I$66:$DJ$120,ROWS($A$10:$A38)+2,FALSE)</f>
        <v>129</v>
      </c>
      <c r="AE38" s="25">
        <f>HLOOKUP(AE$7,$I$66:$DJ$120,ROWS($A$10:$A38)+2,FALSE)</f>
        <v>195</v>
      </c>
      <c r="AF38" s="25">
        <f>HLOOKUP(AF$7,$I$66:$DJ$120,ROWS($A$10:$A38)+2,FALSE)</f>
        <v>258</v>
      </c>
      <c r="AG38" s="25">
        <f>HLOOKUP(AG$7,$I$66:$DJ$120,ROWS($A$10:$A38)+2,FALSE)</f>
        <v>1489</v>
      </c>
      <c r="AH38" s="25">
        <f>HLOOKUP(AH$7,$I$66:$DJ$120,ROWS($A$10:$A38)+2,FALSE)</f>
        <v>176</v>
      </c>
      <c r="AI38" s="25">
        <f>HLOOKUP(AI$7,$I$66:$DJ$120,ROWS($A$10:$A38)+2,FALSE)</f>
        <v>2223</v>
      </c>
      <c r="AJ38" s="25">
        <f>HLOOKUP(AJ$7,$I$66:$DJ$120,ROWS($A$10:$A38)+2,FALSE)</f>
        <v>108</v>
      </c>
      <c r="AK38" s="25" t="str">
        <f>HLOOKUP(AK$7,$I$66:$DJ$120,ROWS($A$10:$A38)+2,FALSE)</f>
        <v>N/A</v>
      </c>
      <c r="AL38" s="25">
        <f>HLOOKUP(AL$7,$I$66:$DJ$120,ROWS($A$10:$A38)+2,FALSE)</f>
        <v>233</v>
      </c>
      <c r="AM38" s="25">
        <f>HLOOKUP(AM$7,$I$66:$DJ$120,ROWS($A$10:$A38)+2,FALSE)</f>
        <v>0</v>
      </c>
      <c r="AN38" s="25">
        <f>HLOOKUP(AN$7,$I$66:$DJ$120,ROWS($A$10:$A38)+2,FALSE)</f>
        <v>524</v>
      </c>
      <c r="AO38" s="25">
        <f>HLOOKUP(AO$7,$I$66:$DJ$120,ROWS($A$10:$A38)+2,FALSE)</f>
        <v>158</v>
      </c>
      <c r="AP38" s="25">
        <f>HLOOKUP(AP$7,$I$66:$DJ$120,ROWS($A$10:$A38)+2,FALSE)</f>
        <v>318</v>
      </c>
      <c r="AQ38" s="25">
        <f>HLOOKUP(AQ$7,$I$66:$DJ$120,ROWS($A$10:$A38)+2,FALSE)</f>
        <v>874</v>
      </c>
      <c r="AR38" s="25">
        <f>HLOOKUP(AR$7,$I$66:$DJ$120,ROWS($A$10:$A38)+2,FALSE)</f>
        <v>497</v>
      </c>
      <c r="AS38" s="25">
        <f>HLOOKUP(AS$7,$I$66:$DJ$120,ROWS($A$10:$A38)+2,FALSE)</f>
        <v>563</v>
      </c>
      <c r="AT38" s="25">
        <f>HLOOKUP(AT$7,$I$66:$DJ$120,ROWS($A$10:$A38)+2,FALSE)</f>
        <v>587</v>
      </c>
      <c r="AU38" s="25">
        <f>HLOOKUP(AU$7,$I$66:$DJ$120,ROWS($A$10:$A38)+2,FALSE)</f>
        <v>106</v>
      </c>
      <c r="AV38" s="25">
        <f>HLOOKUP(AV$7,$I$66:$DJ$120,ROWS($A$10:$A38)+2,FALSE)</f>
        <v>702</v>
      </c>
      <c r="AW38" s="25">
        <f>HLOOKUP(AW$7,$I$66:$DJ$120,ROWS($A$10:$A38)+2,FALSE)</f>
        <v>0</v>
      </c>
      <c r="AX38" s="25">
        <f>HLOOKUP(AX$7,$I$66:$DJ$120,ROWS($A$10:$A38)+2,FALSE)</f>
        <v>456</v>
      </c>
      <c r="AY38" s="25">
        <f>HLOOKUP(AY$7,$I$66:$DJ$120,ROWS($A$10:$A38)+2,FALSE)</f>
        <v>2507</v>
      </c>
      <c r="AZ38" s="25">
        <f>HLOOKUP(AZ$7,$I$66:$DJ$120,ROWS($A$10:$A38)+2,FALSE)</f>
        <v>232</v>
      </c>
      <c r="BA38" s="25">
        <f>HLOOKUP(BA$7,$I$66:$DJ$120,ROWS($A$10:$A38)+2,FALSE)</f>
        <v>3130</v>
      </c>
      <c r="BB38" s="25">
        <f>HLOOKUP(BB$7,$I$66:$DJ$120,ROWS($A$10:$A38)+2,FALSE)</f>
        <v>229</v>
      </c>
      <c r="BC38" s="25">
        <f>HLOOKUP(BC$7,$I$66:$DJ$120,ROWS($A$10:$A38)+2,FALSE)</f>
        <v>79</v>
      </c>
      <c r="BD38" s="25">
        <f>HLOOKUP(BD$7,$I$66:$DJ$120,ROWS($A$10:$A38)+2,FALSE)</f>
        <v>1076</v>
      </c>
      <c r="BE38" s="25">
        <f>HLOOKUP(BE$7,$I$66:$DJ$120,ROWS($A$10:$A38)+2,FALSE)</f>
        <v>1327</v>
      </c>
      <c r="BF38" s="25">
        <f>HLOOKUP(BF$7,$I$66:$DJ$120,ROWS($A$10:$A38)+2,FALSE)</f>
        <v>111</v>
      </c>
      <c r="BG38" s="25">
        <f>HLOOKUP(BG$7,$I$66:$DJ$120,ROWS($A$10:$A38)+2,FALSE)</f>
        <v>316</v>
      </c>
      <c r="BH38" s="25">
        <f>HLOOKUP(BH$7,$I$66:$DJ$120,ROWS($A$10:$A38)+2,FALSE)</f>
        <v>917</v>
      </c>
      <c r="BI38" s="25">
        <f>HLOOKUP(BI$7,$I$66:$DJ$120,ROWS($A$10:$A38)+2,FALSE)</f>
        <v>0</v>
      </c>
      <c r="BJ38" s="34">
        <f>HLOOKUP(BJ$7+0.5,$I$66:$DJ$120,ROWS($A$10:$A38)+2,FALSE)</f>
        <v>4512</v>
      </c>
      <c r="BK38" s="34">
        <f>HLOOKUP(BK$7+0.5,$I$66:$DJ$120,ROWS($A$10:$A38)+2,FALSE)</f>
        <v>275</v>
      </c>
      <c r="BL38" s="34">
        <f>HLOOKUP(BL$7+0.5,$I$66:$DJ$120,ROWS($A$10:$A38)+2,FALSE)</f>
        <v>531</v>
      </c>
      <c r="BM38" s="34">
        <f>HLOOKUP(BM$7+0.5,$I$66:$DJ$120,ROWS($A$10:$A38)+2,FALSE)</f>
        <v>1120</v>
      </c>
      <c r="BN38" s="34">
        <f>HLOOKUP(BN$7+0.5,$I$66:$DJ$120,ROWS($A$10:$A38)+2,FALSE)</f>
        <v>317</v>
      </c>
      <c r="BO38" s="34">
        <f>HLOOKUP(BO$7+0.5,$I$66:$DJ$120,ROWS($A$10:$A38)+2,FALSE)</f>
        <v>1425</v>
      </c>
      <c r="BP38" s="34">
        <f>HLOOKUP(BP$7+0.5,$I$66:$DJ$120,ROWS($A$10:$A38)+2,FALSE)</f>
        <v>791</v>
      </c>
      <c r="BQ38" s="34">
        <f>HLOOKUP(BQ$7+0.5,$I$66:$DJ$120,ROWS($A$10:$A38)+2,FALSE)</f>
        <v>149</v>
      </c>
      <c r="BR38" s="34">
        <f>HLOOKUP(BR$7+0.5,$I$66:$DJ$120,ROWS($A$10:$A38)+2,FALSE)</f>
        <v>149</v>
      </c>
      <c r="BS38" s="34">
        <f>HLOOKUP(BS$7+0.5,$I$66:$DJ$120,ROWS($A$10:$A38)+2,FALSE)</f>
        <v>149</v>
      </c>
      <c r="BT38" s="34">
        <f>HLOOKUP(BT$7+0.5,$I$66:$DJ$120,ROWS($A$10:$A38)+2,FALSE)</f>
        <v>978</v>
      </c>
      <c r="BU38" s="34">
        <f>HLOOKUP(BU$7+0.5,$I$66:$DJ$120,ROWS($A$10:$A38)+2,FALSE)</f>
        <v>482</v>
      </c>
      <c r="BV38" s="34">
        <f>HLOOKUP(BV$7+0.5,$I$66:$DJ$120,ROWS($A$10:$A38)+2,FALSE)</f>
        <v>149</v>
      </c>
      <c r="BW38" s="34">
        <f>HLOOKUP(BW$7+0.5,$I$66:$DJ$120,ROWS($A$10:$A38)+2,FALSE)</f>
        <v>374</v>
      </c>
      <c r="BX38" s="34">
        <f>HLOOKUP(BX$7+0.5,$I$66:$DJ$120,ROWS($A$10:$A38)+2,FALSE)</f>
        <v>546</v>
      </c>
      <c r="BY38" s="34">
        <f>HLOOKUP(BY$7+0.5,$I$66:$DJ$120,ROWS($A$10:$A38)+2,FALSE)</f>
        <v>214</v>
      </c>
      <c r="BZ38" s="34">
        <f>HLOOKUP(BZ$7+0.5,$I$66:$DJ$120,ROWS($A$10:$A38)+2,FALSE)</f>
        <v>2803</v>
      </c>
      <c r="CA38" s="34">
        <f>HLOOKUP(CA$7+0.5,$I$66:$DJ$120,ROWS($A$10:$A38)+2,FALSE)</f>
        <v>822</v>
      </c>
      <c r="CB38" s="34">
        <f>HLOOKUP(CB$7+0.5,$I$66:$DJ$120,ROWS($A$10:$A38)+2,FALSE)</f>
        <v>133</v>
      </c>
      <c r="CC38" s="34">
        <f>HLOOKUP(CC$7+0.5,$I$66:$DJ$120,ROWS($A$10:$A38)+2,FALSE)</f>
        <v>371</v>
      </c>
      <c r="CD38" s="34">
        <f>HLOOKUP(CD$7+0.5,$I$66:$DJ$120,ROWS($A$10:$A38)+2,FALSE)</f>
        <v>90</v>
      </c>
      <c r="CE38" s="34">
        <f>HLOOKUP(CE$7+0.5,$I$66:$DJ$120,ROWS($A$10:$A38)+2,FALSE)</f>
        <v>126</v>
      </c>
      <c r="CF38" s="34">
        <f>HLOOKUP(CF$7+0.5,$I$66:$DJ$120,ROWS($A$10:$A38)+2,FALSE)</f>
        <v>112</v>
      </c>
      <c r="CG38" s="34">
        <f>HLOOKUP(CG$7+0.5,$I$66:$DJ$120,ROWS($A$10:$A38)+2,FALSE)</f>
        <v>197</v>
      </c>
      <c r="CH38" s="34">
        <f>HLOOKUP(CH$7+0.5,$I$66:$DJ$120,ROWS($A$10:$A38)+2,FALSE)</f>
        <v>1049</v>
      </c>
      <c r="CI38" s="34">
        <f>HLOOKUP(CI$7+0.5,$I$66:$DJ$120,ROWS($A$10:$A38)+2,FALSE)</f>
        <v>132</v>
      </c>
      <c r="CJ38" s="34">
        <f>HLOOKUP(CJ$7+0.5,$I$66:$DJ$120,ROWS($A$10:$A38)+2,FALSE)</f>
        <v>836</v>
      </c>
      <c r="CK38" s="34">
        <f>HLOOKUP(CK$7+0.5,$I$66:$DJ$120,ROWS($A$10:$A38)+2,FALSE)</f>
        <v>156</v>
      </c>
      <c r="CL38" s="34" t="str">
        <f>HLOOKUP(CL$7+0.5,$I$66:$DJ$120,ROWS($A$10:$A38)+2,FALSE)</f>
        <v>N/A</v>
      </c>
      <c r="CM38" s="34">
        <f>HLOOKUP(CM$7+0.5,$I$66:$DJ$120,ROWS($A$10:$A38)+2,FALSE)</f>
        <v>178</v>
      </c>
      <c r="CN38" s="34">
        <f>HLOOKUP(CN$7+0.5,$I$66:$DJ$120,ROWS($A$10:$A38)+2,FALSE)</f>
        <v>149</v>
      </c>
      <c r="CO38" s="34">
        <f>HLOOKUP(CO$7+0.5,$I$66:$DJ$120,ROWS($A$10:$A38)+2,FALSE)</f>
        <v>363</v>
      </c>
      <c r="CP38" s="34">
        <f>HLOOKUP(CP$7+0.5,$I$66:$DJ$120,ROWS($A$10:$A38)+2,FALSE)</f>
        <v>187</v>
      </c>
      <c r="CQ38" s="34">
        <f>HLOOKUP(CQ$7+0.5,$I$66:$DJ$120,ROWS($A$10:$A38)+2,FALSE)</f>
        <v>246</v>
      </c>
      <c r="CR38" s="34">
        <f>HLOOKUP(CR$7+0.5,$I$66:$DJ$120,ROWS($A$10:$A38)+2,FALSE)</f>
        <v>414</v>
      </c>
      <c r="CS38" s="34">
        <f>HLOOKUP(CS$7+0.5,$I$66:$DJ$120,ROWS($A$10:$A38)+2,FALSE)</f>
        <v>492</v>
      </c>
      <c r="CT38" s="34">
        <f>HLOOKUP(CT$7+0.5,$I$66:$DJ$120,ROWS($A$10:$A38)+2,FALSE)</f>
        <v>373</v>
      </c>
      <c r="CU38" s="34">
        <f>HLOOKUP(CU$7+0.5,$I$66:$DJ$120,ROWS($A$10:$A38)+2,FALSE)</f>
        <v>408</v>
      </c>
      <c r="CV38" s="34">
        <f>HLOOKUP(CV$7+0.5,$I$66:$DJ$120,ROWS($A$10:$A38)+2,FALSE)</f>
        <v>113</v>
      </c>
      <c r="CW38" s="34">
        <f>HLOOKUP(CW$7+0.5,$I$66:$DJ$120,ROWS($A$10:$A38)+2,FALSE)</f>
        <v>528</v>
      </c>
      <c r="CX38" s="34">
        <f>HLOOKUP(CX$7+0.5,$I$66:$DJ$120,ROWS($A$10:$A38)+2,FALSE)</f>
        <v>149</v>
      </c>
      <c r="CY38" s="34">
        <f>HLOOKUP(CY$7+0.5,$I$66:$DJ$120,ROWS($A$10:$A38)+2,FALSE)</f>
        <v>381</v>
      </c>
      <c r="CZ38" s="34">
        <f>HLOOKUP(CZ$7+0.5,$I$66:$DJ$120,ROWS($A$10:$A38)+2,FALSE)</f>
        <v>677</v>
      </c>
      <c r="DA38" s="34">
        <f>HLOOKUP(DA$7+0.5,$I$66:$DJ$120,ROWS($A$10:$A38)+2,FALSE)</f>
        <v>184</v>
      </c>
      <c r="DB38" s="34">
        <f>HLOOKUP(DB$7+0.5,$I$66:$DJ$120,ROWS($A$10:$A38)+2,FALSE)</f>
        <v>1218</v>
      </c>
      <c r="DC38" s="34">
        <f>HLOOKUP(DC$7+0.5,$I$66:$DJ$120,ROWS($A$10:$A38)+2,FALSE)</f>
        <v>230</v>
      </c>
      <c r="DD38" s="34">
        <f>HLOOKUP(DD$7+0.5,$I$66:$DJ$120,ROWS($A$10:$A38)+2,FALSE)</f>
        <v>131</v>
      </c>
      <c r="DE38" s="34">
        <f>HLOOKUP(DE$7+0.5,$I$66:$DJ$120,ROWS($A$10:$A38)+2,FALSE)</f>
        <v>758</v>
      </c>
      <c r="DF38" s="34">
        <f>HLOOKUP(DF$7+0.5,$I$66:$DJ$120,ROWS($A$10:$A38)+2,FALSE)</f>
        <v>673</v>
      </c>
      <c r="DG38" s="34">
        <f>HLOOKUP(DG$7+0.5,$I$66:$DJ$120,ROWS($A$10:$A38)+2,FALSE)</f>
        <v>152</v>
      </c>
      <c r="DH38" s="34">
        <f>HLOOKUP(DH$7+0.5,$I$66:$DJ$120,ROWS($A$10:$A38)+2,FALSE)</f>
        <v>218</v>
      </c>
      <c r="DI38" s="34">
        <f>HLOOKUP(DI$7+0.5,$I$66:$DJ$120,ROWS($A$10:$A38)+2,FALSE)</f>
        <v>371</v>
      </c>
      <c r="DJ38" s="34">
        <f>HLOOKUP(DJ$7+0.5,$I$66:$DJ$120,ROWS($A$10:$A38)+2,FALSE)</f>
        <v>149</v>
      </c>
      <c r="DK38" s="38" t="s">
        <v>35</v>
      </c>
    </row>
    <row r="39" spans="2:115" x14ac:dyDescent="0.25">
      <c r="B39" s="38" t="s">
        <v>36</v>
      </c>
      <c r="C39" s="16">
        <v>2725280</v>
      </c>
      <c r="D39" s="17">
        <v>3005</v>
      </c>
      <c r="E39" s="16">
        <v>2105070</v>
      </c>
      <c r="F39" s="17">
        <v>21984</v>
      </c>
      <c r="G39" s="16">
        <v>481496</v>
      </c>
      <c r="H39" s="17">
        <v>19389</v>
      </c>
      <c r="I39" s="36">
        <f>HLOOKUP(I$7,$I$66:$DJ$120,ROWS($A$10:$A39)+2,FALSE)</f>
        <v>124285</v>
      </c>
      <c r="J39" s="25">
        <f>HLOOKUP(J$7,$I$66:$DJ$120,ROWS($A$10:$A39)+2,FALSE)</f>
        <v>761</v>
      </c>
      <c r="K39" s="25">
        <f>HLOOKUP(K$7,$I$66:$DJ$120,ROWS($A$10:$A39)+2,FALSE)</f>
        <v>2161</v>
      </c>
      <c r="L39" s="25">
        <f>HLOOKUP(L$7,$I$66:$DJ$120,ROWS($A$10:$A39)+2,FALSE)</f>
        <v>8748</v>
      </c>
      <c r="M39" s="25">
        <f>HLOOKUP(M$7,$I$66:$DJ$120,ROWS($A$10:$A39)+2,FALSE)</f>
        <v>353</v>
      </c>
      <c r="N39" s="25">
        <f>HLOOKUP(N$7,$I$66:$DJ$120,ROWS($A$10:$A39)+2,FALSE)</f>
        <v>49978</v>
      </c>
      <c r="O39" s="25">
        <f>HLOOKUP(O$7,$I$66:$DJ$120,ROWS($A$10:$A39)+2,FALSE)</f>
        <v>6402</v>
      </c>
      <c r="P39" s="25">
        <f>HLOOKUP(P$7,$I$66:$DJ$120,ROWS($A$10:$A39)+2,FALSE)</f>
        <v>143</v>
      </c>
      <c r="Q39" s="25">
        <f>HLOOKUP(Q$7,$I$66:$DJ$120,ROWS($A$10:$A39)+2,FALSE)</f>
        <v>373</v>
      </c>
      <c r="R39" s="25">
        <f>HLOOKUP(R$7,$I$66:$DJ$120,ROWS($A$10:$A39)+2,FALSE)</f>
        <v>468</v>
      </c>
      <c r="S39" s="25">
        <f>HLOOKUP(S$7,$I$66:$DJ$120,ROWS($A$10:$A39)+2,FALSE)</f>
        <v>3381</v>
      </c>
      <c r="T39" s="25">
        <f>HLOOKUP(T$7,$I$66:$DJ$120,ROWS($A$10:$A39)+2,FALSE)</f>
        <v>745</v>
      </c>
      <c r="U39" s="25">
        <f>HLOOKUP(U$7,$I$66:$DJ$120,ROWS($A$10:$A39)+2,FALSE)</f>
        <v>2053</v>
      </c>
      <c r="V39" s="25">
        <f>HLOOKUP(V$7,$I$66:$DJ$120,ROWS($A$10:$A39)+2,FALSE)</f>
        <v>1503</v>
      </c>
      <c r="W39" s="25">
        <f>HLOOKUP(W$7,$I$66:$DJ$120,ROWS($A$10:$A39)+2,FALSE)</f>
        <v>2822</v>
      </c>
      <c r="X39" s="25">
        <f>HLOOKUP(X$7,$I$66:$DJ$120,ROWS($A$10:$A39)+2,FALSE)</f>
        <v>362</v>
      </c>
      <c r="Y39" s="25">
        <f>HLOOKUP(Y$7,$I$66:$DJ$120,ROWS($A$10:$A39)+2,FALSE)</f>
        <v>714</v>
      </c>
      <c r="Z39" s="25">
        <f>HLOOKUP(Z$7,$I$66:$DJ$120,ROWS($A$10:$A39)+2,FALSE)</f>
        <v>1202</v>
      </c>
      <c r="AA39" s="25">
        <f>HLOOKUP(AA$7,$I$66:$DJ$120,ROWS($A$10:$A39)+2,FALSE)</f>
        <v>952</v>
      </c>
      <c r="AB39" s="25">
        <f>HLOOKUP(AB$7,$I$66:$DJ$120,ROWS($A$10:$A39)+2,FALSE)</f>
        <v>421</v>
      </c>
      <c r="AC39" s="25">
        <f>HLOOKUP(AC$7,$I$66:$DJ$120,ROWS($A$10:$A39)+2,FALSE)</f>
        <v>209</v>
      </c>
      <c r="AD39" s="25">
        <f>HLOOKUP(AD$7,$I$66:$DJ$120,ROWS($A$10:$A39)+2,FALSE)</f>
        <v>934</v>
      </c>
      <c r="AE39" s="25">
        <f>HLOOKUP(AE$7,$I$66:$DJ$120,ROWS($A$10:$A39)+2,FALSE)</f>
        <v>318</v>
      </c>
      <c r="AF39" s="25">
        <f>HLOOKUP(AF$7,$I$66:$DJ$120,ROWS($A$10:$A39)+2,FALSE)</f>
        <v>1235</v>
      </c>
      <c r="AG39" s="25">
        <f>HLOOKUP(AG$7,$I$66:$DJ$120,ROWS($A$10:$A39)+2,FALSE)</f>
        <v>1157</v>
      </c>
      <c r="AH39" s="25">
        <f>HLOOKUP(AH$7,$I$66:$DJ$120,ROWS($A$10:$A39)+2,FALSE)</f>
        <v>783</v>
      </c>
      <c r="AI39" s="25">
        <f>HLOOKUP(AI$7,$I$66:$DJ$120,ROWS($A$10:$A39)+2,FALSE)</f>
        <v>694</v>
      </c>
      <c r="AJ39" s="25">
        <f>HLOOKUP(AJ$7,$I$66:$DJ$120,ROWS($A$10:$A39)+2,FALSE)</f>
        <v>1086</v>
      </c>
      <c r="AK39" s="25">
        <f>HLOOKUP(AK$7,$I$66:$DJ$120,ROWS($A$10:$A39)+2,FALSE)</f>
        <v>714</v>
      </c>
      <c r="AL39" s="25" t="str">
        <f>HLOOKUP(AL$7,$I$66:$DJ$120,ROWS($A$10:$A39)+2,FALSE)</f>
        <v>N/A</v>
      </c>
      <c r="AM39" s="25">
        <f>HLOOKUP(AM$7,$I$66:$DJ$120,ROWS($A$10:$A39)+2,FALSE)</f>
        <v>175</v>
      </c>
      <c r="AN39" s="25">
        <f>HLOOKUP(AN$7,$I$66:$DJ$120,ROWS($A$10:$A39)+2,FALSE)</f>
        <v>912</v>
      </c>
      <c r="AO39" s="25">
        <f>HLOOKUP(AO$7,$I$66:$DJ$120,ROWS($A$10:$A39)+2,FALSE)</f>
        <v>1138</v>
      </c>
      <c r="AP39" s="25">
        <f>HLOOKUP(AP$7,$I$66:$DJ$120,ROWS($A$10:$A39)+2,FALSE)</f>
        <v>3521</v>
      </c>
      <c r="AQ39" s="25">
        <f>HLOOKUP(AQ$7,$I$66:$DJ$120,ROWS($A$10:$A39)+2,FALSE)</f>
        <v>767</v>
      </c>
      <c r="AR39" s="25">
        <f>HLOOKUP(AR$7,$I$66:$DJ$120,ROWS($A$10:$A39)+2,FALSE)</f>
        <v>702</v>
      </c>
      <c r="AS39" s="25">
        <f>HLOOKUP(AS$7,$I$66:$DJ$120,ROWS($A$10:$A39)+2,FALSE)</f>
        <v>1407</v>
      </c>
      <c r="AT39" s="25">
        <f>HLOOKUP(AT$7,$I$66:$DJ$120,ROWS($A$10:$A39)+2,FALSE)</f>
        <v>1520</v>
      </c>
      <c r="AU39" s="25">
        <f>HLOOKUP(AU$7,$I$66:$DJ$120,ROWS($A$10:$A39)+2,FALSE)</f>
        <v>3101</v>
      </c>
      <c r="AV39" s="25">
        <f>HLOOKUP(AV$7,$I$66:$DJ$120,ROWS($A$10:$A39)+2,FALSE)</f>
        <v>1601</v>
      </c>
      <c r="AW39" s="25">
        <f>HLOOKUP(AW$7,$I$66:$DJ$120,ROWS($A$10:$A39)+2,FALSE)</f>
        <v>336</v>
      </c>
      <c r="AX39" s="25">
        <f>HLOOKUP(AX$7,$I$66:$DJ$120,ROWS($A$10:$A39)+2,FALSE)</f>
        <v>480</v>
      </c>
      <c r="AY39" s="25">
        <f>HLOOKUP(AY$7,$I$66:$DJ$120,ROWS($A$10:$A39)+2,FALSE)</f>
        <v>0</v>
      </c>
      <c r="AZ39" s="25">
        <f>HLOOKUP(AZ$7,$I$66:$DJ$120,ROWS($A$10:$A39)+2,FALSE)</f>
        <v>1699</v>
      </c>
      <c r="BA39" s="25">
        <f>HLOOKUP(BA$7,$I$66:$DJ$120,ROWS($A$10:$A39)+2,FALSE)</f>
        <v>5484</v>
      </c>
      <c r="BB39" s="25">
        <f>HLOOKUP(BB$7,$I$66:$DJ$120,ROWS($A$10:$A39)+2,FALSE)</f>
        <v>4605</v>
      </c>
      <c r="BC39" s="25">
        <f>HLOOKUP(BC$7,$I$66:$DJ$120,ROWS($A$10:$A39)+2,FALSE)</f>
        <v>121</v>
      </c>
      <c r="BD39" s="25">
        <f>HLOOKUP(BD$7,$I$66:$DJ$120,ROWS($A$10:$A39)+2,FALSE)</f>
        <v>1135</v>
      </c>
      <c r="BE39" s="25">
        <f>HLOOKUP(BE$7,$I$66:$DJ$120,ROWS($A$10:$A39)+2,FALSE)</f>
        <v>2997</v>
      </c>
      <c r="BF39" s="25">
        <f>HLOOKUP(BF$7,$I$66:$DJ$120,ROWS($A$10:$A39)+2,FALSE)</f>
        <v>100</v>
      </c>
      <c r="BG39" s="25">
        <f>HLOOKUP(BG$7,$I$66:$DJ$120,ROWS($A$10:$A39)+2,FALSE)</f>
        <v>1046</v>
      </c>
      <c r="BH39" s="25">
        <f>HLOOKUP(BH$7,$I$66:$DJ$120,ROWS($A$10:$A39)+2,FALSE)</f>
        <v>766</v>
      </c>
      <c r="BI39" s="25">
        <f>HLOOKUP(BI$7,$I$66:$DJ$120,ROWS($A$10:$A39)+2,FALSE)</f>
        <v>237</v>
      </c>
      <c r="BJ39" s="34">
        <f>HLOOKUP(BJ$7+0.5,$I$66:$DJ$120,ROWS($A$10:$A39)+2,FALSE)</f>
        <v>9956</v>
      </c>
      <c r="BK39" s="34">
        <f>HLOOKUP(BK$7+0.5,$I$66:$DJ$120,ROWS($A$10:$A39)+2,FALSE)</f>
        <v>724</v>
      </c>
      <c r="BL39" s="34">
        <f>HLOOKUP(BL$7+0.5,$I$66:$DJ$120,ROWS($A$10:$A39)+2,FALSE)</f>
        <v>1047</v>
      </c>
      <c r="BM39" s="34">
        <f>HLOOKUP(BM$7+0.5,$I$66:$DJ$120,ROWS($A$10:$A39)+2,FALSE)</f>
        <v>2540</v>
      </c>
      <c r="BN39" s="34">
        <f>HLOOKUP(BN$7+0.5,$I$66:$DJ$120,ROWS($A$10:$A39)+2,FALSE)</f>
        <v>404</v>
      </c>
      <c r="BO39" s="34">
        <f>HLOOKUP(BO$7+0.5,$I$66:$DJ$120,ROWS($A$10:$A39)+2,FALSE)</f>
        <v>7637</v>
      </c>
      <c r="BP39" s="34">
        <f>HLOOKUP(BP$7+0.5,$I$66:$DJ$120,ROWS($A$10:$A39)+2,FALSE)</f>
        <v>2736</v>
      </c>
      <c r="BQ39" s="34">
        <f>HLOOKUP(BQ$7+0.5,$I$66:$DJ$120,ROWS($A$10:$A39)+2,FALSE)</f>
        <v>181</v>
      </c>
      <c r="BR39" s="34">
        <f>HLOOKUP(BR$7+0.5,$I$66:$DJ$120,ROWS($A$10:$A39)+2,FALSE)</f>
        <v>521</v>
      </c>
      <c r="BS39" s="34">
        <f>HLOOKUP(BS$7+0.5,$I$66:$DJ$120,ROWS($A$10:$A39)+2,FALSE)</f>
        <v>759</v>
      </c>
      <c r="BT39" s="34">
        <f>HLOOKUP(BT$7+0.5,$I$66:$DJ$120,ROWS($A$10:$A39)+2,FALSE)</f>
        <v>1488</v>
      </c>
      <c r="BU39" s="34">
        <f>HLOOKUP(BU$7+0.5,$I$66:$DJ$120,ROWS($A$10:$A39)+2,FALSE)</f>
        <v>477</v>
      </c>
      <c r="BV39" s="34">
        <f>HLOOKUP(BV$7+0.5,$I$66:$DJ$120,ROWS($A$10:$A39)+2,FALSE)</f>
        <v>949</v>
      </c>
      <c r="BW39" s="34">
        <f>HLOOKUP(BW$7+0.5,$I$66:$DJ$120,ROWS($A$10:$A39)+2,FALSE)</f>
        <v>743</v>
      </c>
      <c r="BX39" s="34">
        <f>HLOOKUP(BX$7+0.5,$I$66:$DJ$120,ROWS($A$10:$A39)+2,FALSE)</f>
        <v>1412</v>
      </c>
      <c r="BY39" s="34">
        <f>HLOOKUP(BY$7+0.5,$I$66:$DJ$120,ROWS($A$10:$A39)+2,FALSE)</f>
        <v>341</v>
      </c>
      <c r="BZ39" s="34">
        <f>HLOOKUP(BZ$7+0.5,$I$66:$DJ$120,ROWS($A$10:$A39)+2,FALSE)</f>
        <v>592</v>
      </c>
      <c r="CA39" s="34">
        <f>HLOOKUP(CA$7+0.5,$I$66:$DJ$120,ROWS($A$10:$A39)+2,FALSE)</f>
        <v>1085</v>
      </c>
      <c r="CB39" s="34">
        <f>HLOOKUP(CB$7+0.5,$I$66:$DJ$120,ROWS($A$10:$A39)+2,FALSE)</f>
        <v>651</v>
      </c>
      <c r="CC39" s="34">
        <f>HLOOKUP(CC$7+0.5,$I$66:$DJ$120,ROWS($A$10:$A39)+2,FALSE)</f>
        <v>296</v>
      </c>
      <c r="CD39" s="34">
        <f>HLOOKUP(CD$7+0.5,$I$66:$DJ$120,ROWS($A$10:$A39)+2,FALSE)</f>
        <v>286</v>
      </c>
      <c r="CE39" s="34">
        <f>HLOOKUP(CE$7+0.5,$I$66:$DJ$120,ROWS($A$10:$A39)+2,FALSE)</f>
        <v>689</v>
      </c>
      <c r="CF39" s="34">
        <f>HLOOKUP(CF$7+0.5,$I$66:$DJ$120,ROWS($A$10:$A39)+2,FALSE)</f>
        <v>267</v>
      </c>
      <c r="CG39" s="34">
        <f>HLOOKUP(CG$7+0.5,$I$66:$DJ$120,ROWS($A$10:$A39)+2,FALSE)</f>
        <v>574</v>
      </c>
      <c r="CH39" s="34">
        <f>HLOOKUP(CH$7+0.5,$I$66:$DJ$120,ROWS($A$10:$A39)+2,FALSE)</f>
        <v>718</v>
      </c>
      <c r="CI39" s="34">
        <f>HLOOKUP(CI$7+0.5,$I$66:$DJ$120,ROWS($A$10:$A39)+2,FALSE)</f>
        <v>658</v>
      </c>
      <c r="CJ39" s="34">
        <f>HLOOKUP(CJ$7+0.5,$I$66:$DJ$120,ROWS($A$10:$A39)+2,FALSE)</f>
        <v>516</v>
      </c>
      <c r="CK39" s="34">
        <f>HLOOKUP(CK$7+0.5,$I$66:$DJ$120,ROWS($A$10:$A39)+2,FALSE)</f>
        <v>605</v>
      </c>
      <c r="CL39" s="34">
        <f>HLOOKUP(CL$7+0.5,$I$66:$DJ$120,ROWS($A$10:$A39)+2,FALSE)</f>
        <v>551</v>
      </c>
      <c r="CM39" s="34" t="str">
        <f>HLOOKUP(CM$7+0.5,$I$66:$DJ$120,ROWS($A$10:$A39)+2,FALSE)</f>
        <v>N/A</v>
      </c>
      <c r="CN39" s="34">
        <f>HLOOKUP(CN$7+0.5,$I$66:$DJ$120,ROWS($A$10:$A39)+2,FALSE)</f>
        <v>230</v>
      </c>
      <c r="CO39" s="34">
        <f>HLOOKUP(CO$7+0.5,$I$66:$DJ$120,ROWS($A$10:$A39)+2,FALSE)</f>
        <v>600</v>
      </c>
      <c r="CP39" s="34">
        <f>HLOOKUP(CP$7+0.5,$I$66:$DJ$120,ROWS($A$10:$A39)+2,FALSE)</f>
        <v>665</v>
      </c>
      <c r="CQ39" s="34">
        <f>HLOOKUP(CQ$7+0.5,$I$66:$DJ$120,ROWS($A$10:$A39)+2,FALSE)</f>
        <v>1460</v>
      </c>
      <c r="CR39" s="34">
        <f>HLOOKUP(CR$7+0.5,$I$66:$DJ$120,ROWS($A$10:$A39)+2,FALSE)</f>
        <v>589</v>
      </c>
      <c r="CS39" s="34">
        <f>HLOOKUP(CS$7+0.5,$I$66:$DJ$120,ROWS($A$10:$A39)+2,FALSE)</f>
        <v>661</v>
      </c>
      <c r="CT39" s="34">
        <f>HLOOKUP(CT$7+0.5,$I$66:$DJ$120,ROWS($A$10:$A39)+2,FALSE)</f>
        <v>791</v>
      </c>
      <c r="CU39" s="34">
        <f>HLOOKUP(CU$7+0.5,$I$66:$DJ$120,ROWS($A$10:$A39)+2,FALSE)</f>
        <v>1384</v>
      </c>
      <c r="CV39" s="34">
        <f>HLOOKUP(CV$7+0.5,$I$66:$DJ$120,ROWS($A$10:$A39)+2,FALSE)</f>
        <v>1186</v>
      </c>
      <c r="CW39" s="34">
        <f>HLOOKUP(CW$7+0.5,$I$66:$DJ$120,ROWS($A$10:$A39)+2,FALSE)</f>
        <v>1078</v>
      </c>
      <c r="CX39" s="34">
        <f>HLOOKUP(CX$7+0.5,$I$66:$DJ$120,ROWS($A$10:$A39)+2,FALSE)</f>
        <v>548</v>
      </c>
      <c r="CY39" s="34">
        <f>HLOOKUP(CY$7+0.5,$I$66:$DJ$120,ROWS($A$10:$A39)+2,FALSE)</f>
        <v>403</v>
      </c>
      <c r="CZ39" s="34">
        <f>HLOOKUP(CZ$7+0.5,$I$66:$DJ$120,ROWS($A$10:$A39)+2,FALSE)</f>
        <v>200</v>
      </c>
      <c r="DA39" s="34">
        <f>HLOOKUP(DA$7+0.5,$I$66:$DJ$120,ROWS($A$10:$A39)+2,FALSE)</f>
        <v>822</v>
      </c>
      <c r="DB39" s="34">
        <f>HLOOKUP(DB$7+0.5,$I$66:$DJ$120,ROWS($A$10:$A39)+2,FALSE)</f>
        <v>1772</v>
      </c>
      <c r="DC39" s="34">
        <f>HLOOKUP(DC$7+0.5,$I$66:$DJ$120,ROWS($A$10:$A39)+2,FALSE)</f>
        <v>1899</v>
      </c>
      <c r="DD39" s="34">
        <f>HLOOKUP(DD$7+0.5,$I$66:$DJ$120,ROWS($A$10:$A39)+2,FALSE)</f>
        <v>222</v>
      </c>
      <c r="DE39" s="34">
        <f>HLOOKUP(DE$7+0.5,$I$66:$DJ$120,ROWS($A$10:$A39)+2,FALSE)</f>
        <v>832</v>
      </c>
      <c r="DF39" s="34">
        <f>HLOOKUP(DF$7+0.5,$I$66:$DJ$120,ROWS($A$10:$A39)+2,FALSE)</f>
        <v>1103</v>
      </c>
      <c r="DG39" s="34">
        <f>HLOOKUP(DG$7+0.5,$I$66:$DJ$120,ROWS($A$10:$A39)+2,FALSE)</f>
        <v>161</v>
      </c>
      <c r="DH39" s="34">
        <f>HLOOKUP(DH$7+0.5,$I$66:$DJ$120,ROWS($A$10:$A39)+2,FALSE)</f>
        <v>666</v>
      </c>
      <c r="DI39" s="34">
        <f>HLOOKUP(DI$7+0.5,$I$66:$DJ$120,ROWS($A$10:$A39)+2,FALSE)</f>
        <v>706</v>
      </c>
      <c r="DJ39" s="34">
        <f>HLOOKUP(DJ$7+0.5,$I$66:$DJ$120,ROWS($A$10:$A39)+2,FALSE)</f>
        <v>356</v>
      </c>
      <c r="DK39" s="38" t="s">
        <v>36</v>
      </c>
    </row>
    <row r="40" spans="2:115" x14ac:dyDescent="0.25">
      <c r="B40" s="38" t="s">
        <v>37</v>
      </c>
      <c r="C40" s="16">
        <v>1309203</v>
      </c>
      <c r="D40" s="17">
        <v>1504</v>
      </c>
      <c r="E40" s="16">
        <v>1127376</v>
      </c>
      <c r="F40" s="17">
        <v>9730</v>
      </c>
      <c r="G40" s="16">
        <v>125118</v>
      </c>
      <c r="H40" s="17">
        <v>9101</v>
      </c>
      <c r="I40" s="36">
        <f>HLOOKUP(I$7,$I$66:$DJ$120,ROWS($A$10:$A40)+2,FALSE)</f>
        <v>50484</v>
      </c>
      <c r="J40" s="25">
        <f>HLOOKUP(J$7,$I$66:$DJ$120,ROWS($A$10:$A40)+2,FALSE)</f>
        <v>0</v>
      </c>
      <c r="K40" s="25">
        <f>HLOOKUP(K$7,$I$66:$DJ$120,ROWS($A$10:$A40)+2,FALSE)</f>
        <v>437</v>
      </c>
      <c r="L40" s="25">
        <f>HLOOKUP(L$7,$I$66:$DJ$120,ROWS($A$10:$A40)+2,FALSE)</f>
        <v>440</v>
      </c>
      <c r="M40" s="25">
        <f>HLOOKUP(M$7,$I$66:$DJ$120,ROWS($A$10:$A40)+2,FALSE)</f>
        <v>0</v>
      </c>
      <c r="N40" s="25">
        <f>HLOOKUP(N$7,$I$66:$DJ$120,ROWS($A$10:$A40)+2,FALSE)</f>
        <v>1514</v>
      </c>
      <c r="O40" s="25">
        <f>HLOOKUP(O$7,$I$66:$DJ$120,ROWS($A$10:$A40)+2,FALSE)</f>
        <v>572</v>
      </c>
      <c r="P40" s="25">
        <f>HLOOKUP(P$7,$I$66:$DJ$120,ROWS($A$10:$A40)+2,FALSE)</f>
        <v>1345</v>
      </c>
      <c r="Q40" s="25">
        <f>HLOOKUP(Q$7,$I$66:$DJ$120,ROWS($A$10:$A40)+2,FALSE)</f>
        <v>0</v>
      </c>
      <c r="R40" s="25">
        <f>HLOOKUP(R$7,$I$66:$DJ$120,ROWS($A$10:$A40)+2,FALSE)</f>
        <v>101</v>
      </c>
      <c r="S40" s="25">
        <f>HLOOKUP(S$7,$I$66:$DJ$120,ROWS($A$10:$A40)+2,FALSE)</f>
        <v>2746</v>
      </c>
      <c r="T40" s="25">
        <f>HLOOKUP(T$7,$I$66:$DJ$120,ROWS($A$10:$A40)+2,FALSE)</f>
        <v>470</v>
      </c>
      <c r="U40" s="25">
        <f>HLOOKUP(U$7,$I$66:$DJ$120,ROWS($A$10:$A40)+2,FALSE)</f>
        <v>43</v>
      </c>
      <c r="V40" s="25">
        <f>HLOOKUP(V$7,$I$66:$DJ$120,ROWS($A$10:$A40)+2,FALSE)</f>
        <v>20</v>
      </c>
      <c r="W40" s="25">
        <f>HLOOKUP(W$7,$I$66:$DJ$120,ROWS($A$10:$A40)+2,FALSE)</f>
        <v>673</v>
      </c>
      <c r="X40" s="25">
        <f>HLOOKUP(X$7,$I$66:$DJ$120,ROWS($A$10:$A40)+2,FALSE)</f>
        <v>297</v>
      </c>
      <c r="Y40" s="25">
        <f>HLOOKUP(Y$7,$I$66:$DJ$120,ROWS($A$10:$A40)+2,FALSE)</f>
        <v>53</v>
      </c>
      <c r="Z40" s="25">
        <f>HLOOKUP(Z$7,$I$66:$DJ$120,ROWS($A$10:$A40)+2,FALSE)</f>
        <v>102</v>
      </c>
      <c r="AA40" s="25">
        <f>HLOOKUP(AA$7,$I$66:$DJ$120,ROWS($A$10:$A40)+2,FALSE)</f>
        <v>284</v>
      </c>
      <c r="AB40" s="25">
        <f>HLOOKUP(AB$7,$I$66:$DJ$120,ROWS($A$10:$A40)+2,FALSE)</f>
        <v>7</v>
      </c>
      <c r="AC40" s="25">
        <f>HLOOKUP(AC$7,$I$66:$DJ$120,ROWS($A$10:$A40)+2,FALSE)</f>
        <v>6118</v>
      </c>
      <c r="AD40" s="25">
        <f>HLOOKUP(AD$7,$I$66:$DJ$120,ROWS($A$10:$A40)+2,FALSE)</f>
        <v>33</v>
      </c>
      <c r="AE40" s="25">
        <f>HLOOKUP(AE$7,$I$66:$DJ$120,ROWS($A$10:$A40)+2,FALSE)</f>
        <v>18990</v>
      </c>
      <c r="AF40" s="25">
        <f>HLOOKUP(AF$7,$I$66:$DJ$120,ROWS($A$10:$A40)+2,FALSE)</f>
        <v>426</v>
      </c>
      <c r="AG40" s="25">
        <f>HLOOKUP(AG$7,$I$66:$DJ$120,ROWS($A$10:$A40)+2,FALSE)</f>
        <v>0</v>
      </c>
      <c r="AH40" s="25">
        <f>HLOOKUP(AH$7,$I$66:$DJ$120,ROWS($A$10:$A40)+2,FALSE)</f>
        <v>0</v>
      </c>
      <c r="AI40" s="25">
        <f>HLOOKUP(AI$7,$I$66:$DJ$120,ROWS($A$10:$A40)+2,FALSE)</f>
        <v>289</v>
      </c>
      <c r="AJ40" s="25">
        <f>HLOOKUP(AJ$7,$I$66:$DJ$120,ROWS($A$10:$A40)+2,FALSE)</f>
        <v>0</v>
      </c>
      <c r="AK40" s="25">
        <f>HLOOKUP(AK$7,$I$66:$DJ$120,ROWS($A$10:$A40)+2,FALSE)</f>
        <v>110</v>
      </c>
      <c r="AL40" s="25">
        <f>HLOOKUP(AL$7,$I$66:$DJ$120,ROWS($A$10:$A40)+2,FALSE)</f>
        <v>0</v>
      </c>
      <c r="AM40" s="25" t="str">
        <f>HLOOKUP(AM$7,$I$66:$DJ$120,ROWS($A$10:$A40)+2,FALSE)</f>
        <v>N/A</v>
      </c>
      <c r="AN40" s="25">
        <f>HLOOKUP(AN$7,$I$66:$DJ$120,ROWS($A$10:$A40)+2,FALSE)</f>
        <v>591</v>
      </c>
      <c r="AO40" s="25">
        <f>HLOOKUP(AO$7,$I$66:$DJ$120,ROWS($A$10:$A40)+2,FALSE)</f>
        <v>223</v>
      </c>
      <c r="AP40" s="25">
        <f>HLOOKUP(AP$7,$I$66:$DJ$120,ROWS($A$10:$A40)+2,FALSE)</f>
        <v>2905</v>
      </c>
      <c r="AQ40" s="25">
        <f>HLOOKUP(AQ$7,$I$66:$DJ$120,ROWS($A$10:$A40)+2,FALSE)</f>
        <v>1609</v>
      </c>
      <c r="AR40" s="25">
        <f>HLOOKUP(AR$7,$I$66:$DJ$120,ROWS($A$10:$A40)+2,FALSE)</f>
        <v>0</v>
      </c>
      <c r="AS40" s="25">
        <f>HLOOKUP(AS$7,$I$66:$DJ$120,ROWS($A$10:$A40)+2,FALSE)</f>
        <v>324</v>
      </c>
      <c r="AT40" s="25">
        <f>HLOOKUP(AT$7,$I$66:$DJ$120,ROWS($A$10:$A40)+2,FALSE)</f>
        <v>186</v>
      </c>
      <c r="AU40" s="25">
        <f>HLOOKUP(AU$7,$I$66:$DJ$120,ROWS($A$10:$A40)+2,FALSE)</f>
        <v>208</v>
      </c>
      <c r="AV40" s="25">
        <f>HLOOKUP(AV$7,$I$66:$DJ$120,ROWS($A$10:$A40)+2,FALSE)</f>
        <v>890</v>
      </c>
      <c r="AW40" s="25">
        <f>HLOOKUP(AW$7,$I$66:$DJ$120,ROWS($A$10:$A40)+2,FALSE)</f>
        <v>1248</v>
      </c>
      <c r="AX40" s="25">
        <f>HLOOKUP(AX$7,$I$66:$DJ$120,ROWS($A$10:$A40)+2,FALSE)</f>
        <v>323</v>
      </c>
      <c r="AY40" s="25">
        <f>HLOOKUP(AY$7,$I$66:$DJ$120,ROWS($A$10:$A40)+2,FALSE)</f>
        <v>0</v>
      </c>
      <c r="AZ40" s="25">
        <f>HLOOKUP(AZ$7,$I$66:$DJ$120,ROWS($A$10:$A40)+2,FALSE)</f>
        <v>77</v>
      </c>
      <c r="BA40" s="25">
        <f>HLOOKUP(BA$7,$I$66:$DJ$120,ROWS($A$10:$A40)+2,FALSE)</f>
        <v>2150</v>
      </c>
      <c r="BB40" s="25">
        <f>HLOOKUP(BB$7,$I$66:$DJ$120,ROWS($A$10:$A40)+2,FALSE)</f>
        <v>557</v>
      </c>
      <c r="BC40" s="25">
        <f>HLOOKUP(BC$7,$I$66:$DJ$120,ROWS($A$10:$A40)+2,FALSE)</f>
        <v>2960</v>
      </c>
      <c r="BD40" s="25">
        <f>HLOOKUP(BD$7,$I$66:$DJ$120,ROWS($A$10:$A40)+2,FALSE)</f>
        <v>660</v>
      </c>
      <c r="BE40" s="25">
        <f>HLOOKUP(BE$7,$I$66:$DJ$120,ROWS($A$10:$A40)+2,FALSE)</f>
        <v>113</v>
      </c>
      <c r="BF40" s="25">
        <f>HLOOKUP(BF$7,$I$66:$DJ$120,ROWS($A$10:$A40)+2,FALSE)</f>
        <v>80</v>
      </c>
      <c r="BG40" s="25">
        <f>HLOOKUP(BG$7,$I$66:$DJ$120,ROWS($A$10:$A40)+2,FALSE)</f>
        <v>239</v>
      </c>
      <c r="BH40" s="25">
        <f>HLOOKUP(BH$7,$I$66:$DJ$120,ROWS($A$10:$A40)+2,FALSE)</f>
        <v>71</v>
      </c>
      <c r="BI40" s="25">
        <f>HLOOKUP(BI$7,$I$66:$DJ$120,ROWS($A$10:$A40)+2,FALSE)</f>
        <v>75</v>
      </c>
      <c r="BJ40" s="34">
        <f>HLOOKUP(BJ$7+0.5,$I$66:$DJ$120,ROWS($A$10:$A40)+2,FALSE)</f>
        <v>5282</v>
      </c>
      <c r="BK40" s="34">
        <f>HLOOKUP(BK$7+0.5,$I$66:$DJ$120,ROWS($A$10:$A40)+2,FALSE)</f>
        <v>181</v>
      </c>
      <c r="BL40" s="34">
        <f>HLOOKUP(BL$7+0.5,$I$66:$DJ$120,ROWS($A$10:$A40)+2,FALSE)</f>
        <v>378</v>
      </c>
      <c r="BM40" s="34">
        <f>HLOOKUP(BM$7+0.5,$I$66:$DJ$120,ROWS($A$10:$A40)+2,FALSE)</f>
        <v>413</v>
      </c>
      <c r="BN40" s="34">
        <f>HLOOKUP(BN$7+0.5,$I$66:$DJ$120,ROWS($A$10:$A40)+2,FALSE)</f>
        <v>181</v>
      </c>
      <c r="BO40" s="34">
        <f>HLOOKUP(BO$7+0.5,$I$66:$DJ$120,ROWS($A$10:$A40)+2,FALSE)</f>
        <v>935</v>
      </c>
      <c r="BP40" s="34">
        <f>HLOOKUP(BP$7+0.5,$I$66:$DJ$120,ROWS($A$10:$A40)+2,FALSE)</f>
        <v>637</v>
      </c>
      <c r="BQ40" s="34">
        <f>HLOOKUP(BQ$7+0.5,$I$66:$DJ$120,ROWS($A$10:$A40)+2,FALSE)</f>
        <v>478</v>
      </c>
      <c r="BR40" s="34">
        <f>HLOOKUP(BR$7+0.5,$I$66:$DJ$120,ROWS($A$10:$A40)+2,FALSE)</f>
        <v>181</v>
      </c>
      <c r="BS40" s="34">
        <f>HLOOKUP(BS$7+0.5,$I$66:$DJ$120,ROWS($A$10:$A40)+2,FALSE)</f>
        <v>131</v>
      </c>
      <c r="BT40" s="34">
        <f>HLOOKUP(BT$7+0.5,$I$66:$DJ$120,ROWS($A$10:$A40)+2,FALSE)</f>
        <v>1312</v>
      </c>
      <c r="BU40" s="34">
        <f>HLOOKUP(BU$7+0.5,$I$66:$DJ$120,ROWS($A$10:$A40)+2,FALSE)</f>
        <v>324</v>
      </c>
      <c r="BV40" s="34">
        <f>HLOOKUP(BV$7+0.5,$I$66:$DJ$120,ROWS($A$10:$A40)+2,FALSE)</f>
        <v>78</v>
      </c>
      <c r="BW40" s="34">
        <f>HLOOKUP(BW$7+0.5,$I$66:$DJ$120,ROWS($A$10:$A40)+2,FALSE)</f>
        <v>38</v>
      </c>
      <c r="BX40" s="34">
        <f>HLOOKUP(BX$7+0.5,$I$66:$DJ$120,ROWS($A$10:$A40)+2,FALSE)</f>
        <v>608</v>
      </c>
      <c r="BY40" s="34">
        <f>HLOOKUP(BY$7+0.5,$I$66:$DJ$120,ROWS($A$10:$A40)+2,FALSE)</f>
        <v>365</v>
      </c>
      <c r="BZ40" s="34">
        <f>HLOOKUP(BZ$7+0.5,$I$66:$DJ$120,ROWS($A$10:$A40)+2,FALSE)</f>
        <v>89</v>
      </c>
      <c r="CA40" s="34">
        <f>HLOOKUP(CA$7+0.5,$I$66:$DJ$120,ROWS($A$10:$A40)+2,FALSE)</f>
        <v>161</v>
      </c>
      <c r="CB40" s="34">
        <f>HLOOKUP(CB$7+0.5,$I$66:$DJ$120,ROWS($A$10:$A40)+2,FALSE)</f>
        <v>250</v>
      </c>
      <c r="CC40" s="34">
        <f>HLOOKUP(CC$7+0.5,$I$66:$DJ$120,ROWS($A$10:$A40)+2,FALSE)</f>
        <v>13</v>
      </c>
      <c r="CD40" s="34">
        <f>HLOOKUP(CD$7+0.5,$I$66:$DJ$120,ROWS($A$10:$A40)+2,FALSE)</f>
        <v>1749</v>
      </c>
      <c r="CE40" s="34">
        <f>HLOOKUP(CE$7+0.5,$I$66:$DJ$120,ROWS($A$10:$A40)+2,FALSE)</f>
        <v>57</v>
      </c>
      <c r="CF40" s="34">
        <f>HLOOKUP(CF$7+0.5,$I$66:$DJ$120,ROWS($A$10:$A40)+2,FALSE)</f>
        <v>3350</v>
      </c>
      <c r="CG40" s="34">
        <f>HLOOKUP(CG$7+0.5,$I$66:$DJ$120,ROWS($A$10:$A40)+2,FALSE)</f>
        <v>441</v>
      </c>
      <c r="CH40" s="34">
        <f>HLOOKUP(CH$7+0.5,$I$66:$DJ$120,ROWS($A$10:$A40)+2,FALSE)</f>
        <v>181</v>
      </c>
      <c r="CI40" s="34">
        <f>HLOOKUP(CI$7+0.5,$I$66:$DJ$120,ROWS($A$10:$A40)+2,FALSE)</f>
        <v>181</v>
      </c>
      <c r="CJ40" s="34">
        <f>HLOOKUP(CJ$7+0.5,$I$66:$DJ$120,ROWS($A$10:$A40)+2,FALSE)</f>
        <v>262</v>
      </c>
      <c r="CK40" s="34">
        <f>HLOOKUP(CK$7+0.5,$I$66:$DJ$120,ROWS($A$10:$A40)+2,FALSE)</f>
        <v>181</v>
      </c>
      <c r="CL40" s="34">
        <f>HLOOKUP(CL$7+0.5,$I$66:$DJ$120,ROWS($A$10:$A40)+2,FALSE)</f>
        <v>136</v>
      </c>
      <c r="CM40" s="34">
        <f>HLOOKUP(CM$7+0.5,$I$66:$DJ$120,ROWS($A$10:$A40)+2,FALSE)</f>
        <v>181</v>
      </c>
      <c r="CN40" s="34" t="str">
        <f>HLOOKUP(CN$7+0.5,$I$66:$DJ$120,ROWS($A$10:$A40)+2,FALSE)</f>
        <v>N/A</v>
      </c>
      <c r="CO40" s="34">
        <f>HLOOKUP(CO$7+0.5,$I$66:$DJ$120,ROWS($A$10:$A40)+2,FALSE)</f>
        <v>330</v>
      </c>
      <c r="CP40" s="34">
        <f>HLOOKUP(CP$7+0.5,$I$66:$DJ$120,ROWS($A$10:$A40)+2,FALSE)</f>
        <v>279</v>
      </c>
      <c r="CQ40" s="34">
        <f>HLOOKUP(CQ$7+0.5,$I$66:$DJ$120,ROWS($A$10:$A40)+2,FALSE)</f>
        <v>1027</v>
      </c>
      <c r="CR40" s="34">
        <f>HLOOKUP(CR$7+0.5,$I$66:$DJ$120,ROWS($A$10:$A40)+2,FALSE)</f>
        <v>1456</v>
      </c>
      <c r="CS40" s="34">
        <f>HLOOKUP(CS$7+0.5,$I$66:$DJ$120,ROWS($A$10:$A40)+2,FALSE)</f>
        <v>181</v>
      </c>
      <c r="CT40" s="34">
        <f>HLOOKUP(CT$7+0.5,$I$66:$DJ$120,ROWS($A$10:$A40)+2,FALSE)</f>
        <v>240</v>
      </c>
      <c r="CU40" s="34">
        <f>HLOOKUP(CU$7+0.5,$I$66:$DJ$120,ROWS($A$10:$A40)+2,FALSE)</f>
        <v>266</v>
      </c>
      <c r="CV40" s="34">
        <f>HLOOKUP(CV$7+0.5,$I$66:$DJ$120,ROWS($A$10:$A40)+2,FALSE)</f>
        <v>299</v>
      </c>
      <c r="CW40" s="34">
        <f>HLOOKUP(CW$7+0.5,$I$66:$DJ$120,ROWS($A$10:$A40)+2,FALSE)</f>
        <v>561</v>
      </c>
      <c r="CX40" s="34">
        <f>HLOOKUP(CX$7+0.5,$I$66:$DJ$120,ROWS($A$10:$A40)+2,FALSE)</f>
        <v>819</v>
      </c>
      <c r="CY40" s="34">
        <f>HLOOKUP(CY$7+0.5,$I$66:$DJ$120,ROWS($A$10:$A40)+2,FALSE)</f>
        <v>257</v>
      </c>
      <c r="CZ40" s="34">
        <f>HLOOKUP(CZ$7+0.5,$I$66:$DJ$120,ROWS($A$10:$A40)+2,FALSE)</f>
        <v>181</v>
      </c>
      <c r="DA40" s="34">
        <f>HLOOKUP(DA$7+0.5,$I$66:$DJ$120,ROWS($A$10:$A40)+2,FALSE)</f>
        <v>133</v>
      </c>
      <c r="DB40" s="34">
        <f>HLOOKUP(DB$7+0.5,$I$66:$DJ$120,ROWS($A$10:$A40)+2,FALSE)</f>
        <v>1715</v>
      </c>
      <c r="DC40" s="34">
        <f>HLOOKUP(DC$7+0.5,$I$66:$DJ$120,ROWS($A$10:$A40)+2,FALSE)</f>
        <v>762</v>
      </c>
      <c r="DD40" s="34">
        <f>HLOOKUP(DD$7+0.5,$I$66:$DJ$120,ROWS($A$10:$A40)+2,FALSE)</f>
        <v>1339</v>
      </c>
      <c r="DE40" s="34">
        <f>HLOOKUP(DE$7+0.5,$I$66:$DJ$120,ROWS($A$10:$A40)+2,FALSE)</f>
        <v>433</v>
      </c>
      <c r="DF40" s="34">
        <f>HLOOKUP(DF$7+0.5,$I$66:$DJ$120,ROWS($A$10:$A40)+2,FALSE)</f>
        <v>119</v>
      </c>
      <c r="DG40" s="34">
        <f>HLOOKUP(DG$7+0.5,$I$66:$DJ$120,ROWS($A$10:$A40)+2,FALSE)</f>
        <v>131</v>
      </c>
      <c r="DH40" s="34">
        <f>HLOOKUP(DH$7+0.5,$I$66:$DJ$120,ROWS($A$10:$A40)+2,FALSE)</f>
        <v>277</v>
      </c>
      <c r="DI40" s="34">
        <f>HLOOKUP(DI$7+0.5,$I$66:$DJ$120,ROWS($A$10:$A40)+2,FALSE)</f>
        <v>120</v>
      </c>
      <c r="DJ40" s="34">
        <f>HLOOKUP(DJ$7+0.5,$I$66:$DJ$120,ROWS($A$10:$A40)+2,FALSE)</f>
        <v>123</v>
      </c>
      <c r="DK40" s="38" t="s">
        <v>37</v>
      </c>
    </row>
    <row r="41" spans="2:115" x14ac:dyDescent="0.25">
      <c r="B41" s="38" t="s">
        <v>38</v>
      </c>
      <c r="C41" s="15">
        <v>8772744</v>
      </c>
      <c r="D41" s="14">
        <v>4541</v>
      </c>
      <c r="E41" s="15">
        <v>7929570</v>
      </c>
      <c r="F41" s="14">
        <v>23298</v>
      </c>
      <c r="G41" s="15">
        <v>655465</v>
      </c>
      <c r="H41" s="14">
        <v>21808</v>
      </c>
      <c r="I41" s="36">
        <f>HLOOKUP(I$7,$I$66:$DJ$120,ROWS($A$10:$A41)+2,FALSE)</f>
        <v>130223</v>
      </c>
      <c r="J41" s="25">
        <f>HLOOKUP(J$7,$I$66:$DJ$120,ROWS($A$10:$A41)+2,FALSE)</f>
        <v>779</v>
      </c>
      <c r="K41" s="25">
        <f>HLOOKUP(K$7,$I$66:$DJ$120,ROWS($A$10:$A41)+2,FALSE)</f>
        <v>359</v>
      </c>
      <c r="L41" s="25">
        <f>HLOOKUP(L$7,$I$66:$DJ$120,ROWS($A$10:$A41)+2,FALSE)</f>
        <v>1328</v>
      </c>
      <c r="M41" s="25">
        <f>HLOOKUP(M$7,$I$66:$DJ$120,ROWS($A$10:$A41)+2,FALSE)</f>
        <v>57</v>
      </c>
      <c r="N41" s="25">
        <f>HLOOKUP(N$7,$I$66:$DJ$120,ROWS($A$10:$A41)+2,FALSE)</f>
        <v>4330</v>
      </c>
      <c r="O41" s="25">
        <f>HLOOKUP(O$7,$I$66:$DJ$120,ROWS($A$10:$A41)+2,FALSE)</f>
        <v>380</v>
      </c>
      <c r="P41" s="25">
        <f>HLOOKUP(P$7,$I$66:$DJ$120,ROWS($A$10:$A41)+2,FALSE)</f>
        <v>3466</v>
      </c>
      <c r="Q41" s="25">
        <f>HLOOKUP(Q$7,$I$66:$DJ$120,ROWS($A$10:$A41)+2,FALSE)</f>
        <v>1921</v>
      </c>
      <c r="R41" s="25">
        <f>HLOOKUP(R$7,$I$66:$DJ$120,ROWS($A$10:$A41)+2,FALSE)</f>
        <v>840</v>
      </c>
      <c r="S41" s="25">
        <f>HLOOKUP(S$7,$I$66:$DJ$120,ROWS($A$10:$A41)+2,FALSE)</f>
        <v>10649</v>
      </c>
      <c r="T41" s="25">
        <f>HLOOKUP(T$7,$I$66:$DJ$120,ROWS($A$10:$A41)+2,FALSE)</f>
        <v>3002</v>
      </c>
      <c r="U41" s="25">
        <f>HLOOKUP(U$7,$I$66:$DJ$120,ROWS($A$10:$A41)+2,FALSE)</f>
        <v>22</v>
      </c>
      <c r="V41" s="25">
        <f>HLOOKUP(V$7,$I$66:$DJ$120,ROWS($A$10:$A41)+2,FALSE)</f>
        <v>113</v>
      </c>
      <c r="W41" s="25">
        <f>HLOOKUP(W$7,$I$66:$DJ$120,ROWS($A$10:$A41)+2,FALSE)</f>
        <v>2052</v>
      </c>
      <c r="X41" s="25">
        <f>HLOOKUP(X$7,$I$66:$DJ$120,ROWS($A$10:$A41)+2,FALSE)</f>
        <v>1039</v>
      </c>
      <c r="Y41" s="25">
        <f>HLOOKUP(Y$7,$I$66:$DJ$120,ROWS($A$10:$A41)+2,FALSE)</f>
        <v>357</v>
      </c>
      <c r="Z41" s="25">
        <f>HLOOKUP(Z$7,$I$66:$DJ$120,ROWS($A$10:$A41)+2,FALSE)</f>
        <v>426</v>
      </c>
      <c r="AA41" s="25">
        <f>HLOOKUP(AA$7,$I$66:$DJ$120,ROWS($A$10:$A41)+2,FALSE)</f>
        <v>631</v>
      </c>
      <c r="AB41" s="25">
        <f>HLOOKUP(AB$7,$I$66:$DJ$120,ROWS($A$10:$A41)+2,FALSE)</f>
        <v>339</v>
      </c>
      <c r="AC41" s="25">
        <f>HLOOKUP(AC$7,$I$66:$DJ$120,ROWS($A$10:$A41)+2,FALSE)</f>
        <v>430</v>
      </c>
      <c r="AD41" s="25">
        <f>HLOOKUP(AD$7,$I$66:$DJ$120,ROWS($A$10:$A41)+2,FALSE)</f>
        <v>3474</v>
      </c>
      <c r="AE41" s="25">
        <f>HLOOKUP(AE$7,$I$66:$DJ$120,ROWS($A$10:$A41)+2,FALSE)</f>
        <v>4907</v>
      </c>
      <c r="AF41" s="25">
        <f>HLOOKUP(AF$7,$I$66:$DJ$120,ROWS($A$10:$A41)+2,FALSE)</f>
        <v>324</v>
      </c>
      <c r="AG41" s="25">
        <f>HLOOKUP(AG$7,$I$66:$DJ$120,ROWS($A$10:$A41)+2,FALSE)</f>
        <v>570</v>
      </c>
      <c r="AH41" s="25">
        <f>HLOOKUP(AH$7,$I$66:$DJ$120,ROWS($A$10:$A41)+2,FALSE)</f>
        <v>106</v>
      </c>
      <c r="AI41" s="25">
        <f>HLOOKUP(AI$7,$I$66:$DJ$120,ROWS($A$10:$A41)+2,FALSE)</f>
        <v>384</v>
      </c>
      <c r="AJ41" s="25">
        <f>HLOOKUP(AJ$7,$I$66:$DJ$120,ROWS($A$10:$A41)+2,FALSE)</f>
        <v>67</v>
      </c>
      <c r="AK41" s="25">
        <f>HLOOKUP(AK$7,$I$66:$DJ$120,ROWS($A$10:$A41)+2,FALSE)</f>
        <v>35</v>
      </c>
      <c r="AL41" s="25">
        <f>HLOOKUP(AL$7,$I$66:$DJ$120,ROWS($A$10:$A41)+2,FALSE)</f>
        <v>908</v>
      </c>
      <c r="AM41" s="25">
        <f>HLOOKUP(AM$7,$I$66:$DJ$120,ROWS($A$10:$A41)+2,FALSE)</f>
        <v>126</v>
      </c>
      <c r="AN41" s="25" t="str">
        <f>HLOOKUP(AN$7,$I$66:$DJ$120,ROWS($A$10:$A41)+2,FALSE)</f>
        <v>N/A</v>
      </c>
      <c r="AO41" s="25">
        <f>HLOOKUP(AO$7,$I$66:$DJ$120,ROWS($A$10:$A41)+2,FALSE)</f>
        <v>45</v>
      </c>
      <c r="AP41" s="25">
        <f>HLOOKUP(AP$7,$I$66:$DJ$120,ROWS($A$10:$A41)+2,FALSE)</f>
        <v>40495</v>
      </c>
      <c r="AQ41" s="25">
        <f>HLOOKUP(AQ$7,$I$66:$DJ$120,ROWS($A$10:$A41)+2,FALSE)</f>
        <v>3236</v>
      </c>
      <c r="AR41" s="25">
        <f>HLOOKUP(AR$7,$I$66:$DJ$120,ROWS($A$10:$A41)+2,FALSE)</f>
        <v>55</v>
      </c>
      <c r="AS41" s="25">
        <f>HLOOKUP(AS$7,$I$66:$DJ$120,ROWS($A$10:$A41)+2,FALSE)</f>
        <v>1452</v>
      </c>
      <c r="AT41" s="25">
        <f>HLOOKUP(AT$7,$I$66:$DJ$120,ROWS($A$10:$A41)+2,FALSE)</f>
        <v>1540</v>
      </c>
      <c r="AU41" s="25">
        <f>HLOOKUP(AU$7,$I$66:$DJ$120,ROWS($A$10:$A41)+2,FALSE)</f>
        <v>760</v>
      </c>
      <c r="AV41" s="25">
        <f>HLOOKUP(AV$7,$I$66:$DJ$120,ROWS($A$10:$A41)+2,FALSE)</f>
        <v>23597</v>
      </c>
      <c r="AW41" s="25">
        <f>HLOOKUP(AW$7,$I$66:$DJ$120,ROWS($A$10:$A41)+2,FALSE)</f>
        <v>429</v>
      </c>
      <c r="AX41" s="25">
        <f>HLOOKUP(AX$7,$I$66:$DJ$120,ROWS($A$10:$A41)+2,FALSE)</f>
        <v>2372</v>
      </c>
      <c r="AY41" s="25">
        <f>HLOOKUP(AY$7,$I$66:$DJ$120,ROWS($A$10:$A41)+2,FALSE)</f>
        <v>581</v>
      </c>
      <c r="AZ41" s="25">
        <f>HLOOKUP(AZ$7,$I$66:$DJ$120,ROWS($A$10:$A41)+2,FALSE)</f>
        <v>1400</v>
      </c>
      <c r="BA41" s="25">
        <f>HLOOKUP(BA$7,$I$66:$DJ$120,ROWS($A$10:$A41)+2,FALSE)</f>
        <v>2509</v>
      </c>
      <c r="BB41" s="25">
        <f>HLOOKUP(BB$7,$I$66:$DJ$120,ROWS($A$10:$A41)+2,FALSE)</f>
        <v>425</v>
      </c>
      <c r="BC41" s="25">
        <f>HLOOKUP(BC$7,$I$66:$DJ$120,ROWS($A$10:$A41)+2,FALSE)</f>
        <v>35</v>
      </c>
      <c r="BD41" s="25">
        <f>HLOOKUP(BD$7,$I$66:$DJ$120,ROWS($A$10:$A41)+2,FALSE)</f>
        <v>5024</v>
      </c>
      <c r="BE41" s="25">
        <f>HLOOKUP(BE$7,$I$66:$DJ$120,ROWS($A$10:$A41)+2,FALSE)</f>
        <v>1847</v>
      </c>
      <c r="BF41" s="25">
        <f>HLOOKUP(BF$7,$I$66:$DJ$120,ROWS($A$10:$A41)+2,FALSE)</f>
        <v>297</v>
      </c>
      <c r="BG41" s="25">
        <f>HLOOKUP(BG$7,$I$66:$DJ$120,ROWS($A$10:$A41)+2,FALSE)</f>
        <v>680</v>
      </c>
      <c r="BH41" s="25">
        <f>HLOOKUP(BH$7,$I$66:$DJ$120,ROWS($A$10:$A41)+2,FALSE)</f>
        <v>23</v>
      </c>
      <c r="BI41" s="25">
        <f>HLOOKUP(BI$7,$I$66:$DJ$120,ROWS($A$10:$A41)+2,FALSE)</f>
        <v>2574</v>
      </c>
      <c r="BJ41" s="34">
        <f>HLOOKUP(BJ$7+0.5,$I$66:$DJ$120,ROWS($A$10:$A41)+2,FALSE)</f>
        <v>7649</v>
      </c>
      <c r="BK41" s="34">
        <f>HLOOKUP(BK$7+0.5,$I$66:$DJ$120,ROWS($A$10:$A41)+2,FALSE)</f>
        <v>509</v>
      </c>
      <c r="BL41" s="34">
        <f>HLOOKUP(BL$7+0.5,$I$66:$DJ$120,ROWS($A$10:$A41)+2,FALSE)</f>
        <v>437</v>
      </c>
      <c r="BM41" s="34">
        <f>HLOOKUP(BM$7+0.5,$I$66:$DJ$120,ROWS($A$10:$A41)+2,FALSE)</f>
        <v>704</v>
      </c>
      <c r="BN41" s="34">
        <f>HLOOKUP(BN$7+0.5,$I$66:$DJ$120,ROWS($A$10:$A41)+2,FALSE)</f>
        <v>70</v>
      </c>
      <c r="BO41" s="34">
        <f>HLOOKUP(BO$7+0.5,$I$66:$DJ$120,ROWS($A$10:$A41)+2,FALSE)</f>
        <v>1070</v>
      </c>
      <c r="BP41" s="34">
        <f>HLOOKUP(BP$7+0.5,$I$66:$DJ$120,ROWS($A$10:$A41)+2,FALSE)</f>
        <v>264</v>
      </c>
      <c r="BQ41" s="34">
        <f>HLOOKUP(BQ$7+0.5,$I$66:$DJ$120,ROWS($A$10:$A41)+2,FALSE)</f>
        <v>1711</v>
      </c>
      <c r="BR41" s="34">
        <f>HLOOKUP(BR$7+0.5,$I$66:$DJ$120,ROWS($A$10:$A41)+2,FALSE)</f>
        <v>1383</v>
      </c>
      <c r="BS41" s="34">
        <f>HLOOKUP(BS$7+0.5,$I$66:$DJ$120,ROWS($A$10:$A41)+2,FALSE)</f>
        <v>637</v>
      </c>
      <c r="BT41" s="34">
        <f>HLOOKUP(BT$7+0.5,$I$66:$DJ$120,ROWS($A$10:$A41)+2,FALSE)</f>
        <v>2430</v>
      </c>
      <c r="BU41" s="34">
        <f>HLOOKUP(BU$7+0.5,$I$66:$DJ$120,ROWS($A$10:$A41)+2,FALSE)</f>
        <v>1032</v>
      </c>
      <c r="BV41" s="34">
        <f>HLOOKUP(BV$7+0.5,$I$66:$DJ$120,ROWS($A$10:$A41)+2,FALSE)</f>
        <v>41</v>
      </c>
      <c r="BW41" s="34">
        <f>HLOOKUP(BW$7+0.5,$I$66:$DJ$120,ROWS($A$10:$A41)+2,FALSE)</f>
        <v>134</v>
      </c>
      <c r="BX41" s="34">
        <f>HLOOKUP(BX$7+0.5,$I$66:$DJ$120,ROWS($A$10:$A41)+2,FALSE)</f>
        <v>874</v>
      </c>
      <c r="BY41" s="34">
        <f>HLOOKUP(BY$7+0.5,$I$66:$DJ$120,ROWS($A$10:$A41)+2,FALSE)</f>
        <v>559</v>
      </c>
      <c r="BZ41" s="34">
        <f>HLOOKUP(BZ$7+0.5,$I$66:$DJ$120,ROWS($A$10:$A41)+2,FALSE)</f>
        <v>405</v>
      </c>
      <c r="CA41" s="34">
        <f>HLOOKUP(CA$7+0.5,$I$66:$DJ$120,ROWS($A$10:$A41)+2,FALSE)</f>
        <v>405</v>
      </c>
      <c r="CB41" s="34">
        <f>HLOOKUP(CB$7+0.5,$I$66:$DJ$120,ROWS($A$10:$A41)+2,FALSE)</f>
        <v>614</v>
      </c>
      <c r="CC41" s="34">
        <f>HLOOKUP(CC$7+0.5,$I$66:$DJ$120,ROWS($A$10:$A41)+2,FALSE)</f>
        <v>343</v>
      </c>
      <c r="CD41" s="34">
        <f>HLOOKUP(CD$7+0.5,$I$66:$DJ$120,ROWS($A$10:$A41)+2,FALSE)</f>
        <v>388</v>
      </c>
      <c r="CE41" s="34">
        <f>HLOOKUP(CE$7+0.5,$I$66:$DJ$120,ROWS($A$10:$A41)+2,FALSE)</f>
        <v>1241</v>
      </c>
      <c r="CF41" s="34">
        <f>HLOOKUP(CF$7+0.5,$I$66:$DJ$120,ROWS($A$10:$A41)+2,FALSE)</f>
        <v>1730</v>
      </c>
      <c r="CG41" s="34">
        <f>HLOOKUP(CG$7+0.5,$I$66:$DJ$120,ROWS($A$10:$A41)+2,FALSE)</f>
        <v>191</v>
      </c>
      <c r="CH41" s="34">
        <f>HLOOKUP(CH$7+0.5,$I$66:$DJ$120,ROWS($A$10:$A41)+2,FALSE)</f>
        <v>429</v>
      </c>
      <c r="CI41" s="34">
        <f>HLOOKUP(CI$7+0.5,$I$66:$DJ$120,ROWS($A$10:$A41)+2,FALSE)</f>
        <v>165</v>
      </c>
      <c r="CJ41" s="34">
        <f>HLOOKUP(CJ$7+0.5,$I$66:$DJ$120,ROWS($A$10:$A41)+2,FALSE)</f>
        <v>363</v>
      </c>
      <c r="CK41" s="34">
        <f>HLOOKUP(CK$7+0.5,$I$66:$DJ$120,ROWS($A$10:$A41)+2,FALSE)</f>
        <v>112</v>
      </c>
      <c r="CL41" s="34">
        <f>HLOOKUP(CL$7+0.5,$I$66:$DJ$120,ROWS($A$10:$A41)+2,FALSE)</f>
        <v>58</v>
      </c>
      <c r="CM41" s="34">
        <f>HLOOKUP(CM$7+0.5,$I$66:$DJ$120,ROWS($A$10:$A41)+2,FALSE)</f>
        <v>526</v>
      </c>
      <c r="CN41" s="34">
        <f>HLOOKUP(CN$7+0.5,$I$66:$DJ$120,ROWS($A$10:$A41)+2,FALSE)</f>
        <v>219</v>
      </c>
      <c r="CO41" s="34" t="str">
        <f>HLOOKUP(CO$7+0.5,$I$66:$DJ$120,ROWS($A$10:$A41)+2,FALSE)</f>
        <v>N/A</v>
      </c>
      <c r="CP41" s="34">
        <f>HLOOKUP(CP$7+0.5,$I$66:$DJ$120,ROWS($A$10:$A41)+2,FALSE)</f>
        <v>75</v>
      </c>
      <c r="CQ41" s="34">
        <f>HLOOKUP(CQ$7+0.5,$I$66:$DJ$120,ROWS($A$10:$A41)+2,FALSE)</f>
        <v>4293</v>
      </c>
      <c r="CR41" s="34">
        <f>HLOOKUP(CR$7+0.5,$I$66:$DJ$120,ROWS($A$10:$A41)+2,FALSE)</f>
        <v>1238</v>
      </c>
      <c r="CS41" s="34">
        <f>HLOOKUP(CS$7+0.5,$I$66:$DJ$120,ROWS($A$10:$A41)+2,FALSE)</f>
        <v>93</v>
      </c>
      <c r="CT41" s="34">
        <f>HLOOKUP(CT$7+0.5,$I$66:$DJ$120,ROWS($A$10:$A41)+2,FALSE)</f>
        <v>596</v>
      </c>
      <c r="CU41" s="34">
        <f>HLOOKUP(CU$7+0.5,$I$66:$DJ$120,ROWS($A$10:$A41)+2,FALSE)</f>
        <v>1537</v>
      </c>
      <c r="CV41" s="34">
        <f>HLOOKUP(CV$7+0.5,$I$66:$DJ$120,ROWS($A$10:$A41)+2,FALSE)</f>
        <v>587</v>
      </c>
      <c r="CW41" s="34">
        <f>HLOOKUP(CW$7+0.5,$I$66:$DJ$120,ROWS($A$10:$A41)+2,FALSE)</f>
        <v>2976</v>
      </c>
      <c r="CX41" s="34">
        <f>HLOOKUP(CX$7+0.5,$I$66:$DJ$120,ROWS($A$10:$A41)+2,FALSE)</f>
        <v>410</v>
      </c>
      <c r="CY41" s="34">
        <f>HLOOKUP(CY$7+0.5,$I$66:$DJ$120,ROWS($A$10:$A41)+2,FALSE)</f>
        <v>1386</v>
      </c>
      <c r="CZ41" s="34">
        <f>HLOOKUP(CZ$7+0.5,$I$66:$DJ$120,ROWS($A$10:$A41)+2,FALSE)</f>
        <v>644</v>
      </c>
      <c r="DA41" s="34">
        <f>HLOOKUP(DA$7+0.5,$I$66:$DJ$120,ROWS($A$10:$A41)+2,FALSE)</f>
        <v>612</v>
      </c>
      <c r="DB41" s="34">
        <f>HLOOKUP(DB$7+0.5,$I$66:$DJ$120,ROWS($A$10:$A41)+2,FALSE)</f>
        <v>1335</v>
      </c>
      <c r="DC41" s="34">
        <f>HLOOKUP(DC$7+0.5,$I$66:$DJ$120,ROWS($A$10:$A41)+2,FALSE)</f>
        <v>341</v>
      </c>
      <c r="DD41" s="34">
        <f>HLOOKUP(DD$7+0.5,$I$66:$DJ$120,ROWS($A$10:$A41)+2,FALSE)</f>
        <v>57</v>
      </c>
      <c r="DE41" s="34">
        <f>HLOOKUP(DE$7+0.5,$I$66:$DJ$120,ROWS($A$10:$A41)+2,FALSE)</f>
        <v>1899</v>
      </c>
      <c r="DF41" s="34">
        <f>HLOOKUP(DF$7+0.5,$I$66:$DJ$120,ROWS($A$10:$A41)+2,FALSE)</f>
        <v>1244</v>
      </c>
      <c r="DG41" s="34">
        <f>HLOOKUP(DG$7+0.5,$I$66:$DJ$120,ROWS($A$10:$A41)+2,FALSE)</f>
        <v>201</v>
      </c>
      <c r="DH41" s="34">
        <f>HLOOKUP(DH$7+0.5,$I$66:$DJ$120,ROWS($A$10:$A41)+2,FALSE)</f>
        <v>457</v>
      </c>
      <c r="DI41" s="34">
        <f>HLOOKUP(DI$7+0.5,$I$66:$DJ$120,ROWS($A$10:$A41)+2,FALSE)</f>
        <v>30</v>
      </c>
      <c r="DJ41" s="34">
        <f>HLOOKUP(DJ$7+0.5,$I$66:$DJ$120,ROWS($A$10:$A41)+2,FALSE)</f>
        <v>1462</v>
      </c>
      <c r="DK41" s="38" t="s">
        <v>38</v>
      </c>
    </row>
    <row r="42" spans="2:115" x14ac:dyDescent="0.25">
      <c r="B42" s="38" t="s">
        <v>39</v>
      </c>
      <c r="C42" s="15">
        <v>2060595</v>
      </c>
      <c r="D42" s="14">
        <v>2119</v>
      </c>
      <c r="E42" s="15">
        <v>1769341</v>
      </c>
      <c r="F42" s="14">
        <v>11461</v>
      </c>
      <c r="G42" s="15">
        <v>226243</v>
      </c>
      <c r="H42" s="14">
        <v>12069</v>
      </c>
      <c r="I42" s="36">
        <f>HLOOKUP(I$7,$I$66:$DJ$120,ROWS($A$10:$A42)+2,FALSE)</f>
        <v>54693</v>
      </c>
      <c r="J42" s="25">
        <f>HLOOKUP(J$7,$I$66:$DJ$120,ROWS($A$10:$A42)+2,FALSE)</f>
        <v>787</v>
      </c>
      <c r="K42" s="25">
        <f>HLOOKUP(K$7,$I$66:$DJ$120,ROWS($A$10:$A42)+2,FALSE)</f>
        <v>320</v>
      </c>
      <c r="L42" s="25">
        <f>HLOOKUP(L$7,$I$66:$DJ$120,ROWS($A$10:$A42)+2,FALSE)</f>
        <v>6391</v>
      </c>
      <c r="M42" s="25">
        <f>HLOOKUP(M$7,$I$66:$DJ$120,ROWS($A$10:$A42)+2,FALSE)</f>
        <v>410</v>
      </c>
      <c r="N42" s="25">
        <f>HLOOKUP(N$7,$I$66:$DJ$120,ROWS($A$10:$A42)+2,FALSE)</f>
        <v>4536</v>
      </c>
      <c r="O42" s="25">
        <f>HLOOKUP(O$7,$I$66:$DJ$120,ROWS($A$10:$A42)+2,FALSE)</f>
        <v>4780</v>
      </c>
      <c r="P42" s="25">
        <f>HLOOKUP(P$7,$I$66:$DJ$120,ROWS($A$10:$A42)+2,FALSE)</f>
        <v>280</v>
      </c>
      <c r="Q42" s="25">
        <f>HLOOKUP(Q$7,$I$66:$DJ$120,ROWS($A$10:$A42)+2,FALSE)</f>
        <v>100</v>
      </c>
      <c r="R42" s="25">
        <f>HLOOKUP(R$7,$I$66:$DJ$120,ROWS($A$10:$A42)+2,FALSE)</f>
        <v>25</v>
      </c>
      <c r="S42" s="25">
        <f>HLOOKUP(S$7,$I$66:$DJ$120,ROWS($A$10:$A42)+2,FALSE)</f>
        <v>4707</v>
      </c>
      <c r="T42" s="25">
        <f>HLOOKUP(T$7,$I$66:$DJ$120,ROWS($A$10:$A42)+2,FALSE)</f>
        <v>192</v>
      </c>
      <c r="U42" s="25">
        <f>HLOOKUP(U$7,$I$66:$DJ$120,ROWS($A$10:$A42)+2,FALSE)</f>
        <v>168</v>
      </c>
      <c r="V42" s="25">
        <f>HLOOKUP(V$7,$I$66:$DJ$120,ROWS($A$10:$A42)+2,FALSE)</f>
        <v>355</v>
      </c>
      <c r="W42" s="25">
        <f>HLOOKUP(W$7,$I$66:$DJ$120,ROWS($A$10:$A42)+2,FALSE)</f>
        <v>790</v>
      </c>
      <c r="X42" s="25">
        <f>HLOOKUP(X$7,$I$66:$DJ$120,ROWS($A$10:$A42)+2,FALSE)</f>
        <v>660</v>
      </c>
      <c r="Y42" s="25">
        <f>HLOOKUP(Y$7,$I$66:$DJ$120,ROWS($A$10:$A42)+2,FALSE)</f>
        <v>384</v>
      </c>
      <c r="Z42" s="25">
        <f>HLOOKUP(Z$7,$I$66:$DJ$120,ROWS($A$10:$A42)+2,FALSE)</f>
        <v>672</v>
      </c>
      <c r="AA42" s="25">
        <f>HLOOKUP(AA$7,$I$66:$DJ$120,ROWS($A$10:$A42)+2,FALSE)</f>
        <v>159</v>
      </c>
      <c r="AB42" s="25">
        <f>HLOOKUP(AB$7,$I$66:$DJ$120,ROWS($A$10:$A42)+2,FALSE)</f>
        <v>790</v>
      </c>
      <c r="AC42" s="25">
        <f>HLOOKUP(AC$7,$I$66:$DJ$120,ROWS($A$10:$A42)+2,FALSE)</f>
        <v>57</v>
      </c>
      <c r="AD42" s="25">
        <f>HLOOKUP(AD$7,$I$66:$DJ$120,ROWS($A$10:$A42)+2,FALSE)</f>
        <v>505</v>
      </c>
      <c r="AE42" s="25">
        <f>HLOOKUP(AE$7,$I$66:$DJ$120,ROWS($A$10:$A42)+2,FALSE)</f>
        <v>303</v>
      </c>
      <c r="AF42" s="25">
        <f>HLOOKUP(AF$7,$I$66:$DJ$120,ROWS($A$10:$A42)+2,FALSE)</f>
        <v>602</v>
      </c>
      <c r="AG42" s="25">
        <f>HLOOKUP(AG$7,$I$66:$DJ$120,ROWS($A$10:$A42)+2,FALSE)</f>
        <v>284</v>
      </c>
      <c r="AH42" s="25">
        <f>HLOOKUP(AH$7,$I$66:$DJ$120,ROWS($A$10:$A42)+2,FALSE)</f>
        <v>451</v>
      </c>
      <c r="AI42" s="25">
        <f>HLOOKUP(AI$7,$I$66:$DJ$120,ROWS($A$10:$A42)+2,FALSE)</f>
        <v>1216</v>
      </c>
      <c r="AJ42" s="25">
        <f>HLOOKUP(AJ$7,$I$66:$DJ$120,ROWS($A$10:$A42)+2,FALSE)</f>
        <v>139</v>
      </c>
      <c r="AK42" s="25">
        <f>HLOOKUP(AK$7,$I$66:$DJ$120,ROWS($A$10:$A42)+2,FALSE)</f>
        <v>194</v>
      </c>
      <c r="AL42" s="25">
        <f>HLOOKUP(AL$7,$I$66:$DJ$120,ROWS($A$10:$A42)+2,FALSE)</f>
        <v>604</v>
      </c>
      <c r="AM42" s="25">
        <f>HLOOKUP(AM$7,$I$66:$DJ$120,ROWS($A$10:$A42)+2,FALSE)</f>
        <v>268</v>
      </c>
      <c r="AN42" s="25">
        <f>HLOOKUP(AN$7,$I$66:$DJ$120,ROWS($A$10:$A42)+2,FALSE)</f>
        <v>252</v>
      </c>
      <c r="AO42" s="25" t="str">
        <f>HLOOKUP(AO$7,$I$66:$DJ$120,ROWS($A$10:$A42)+2,FALSE)</f>
        <v>N/A</v>
      </c>
      <c r="AP42" s="25">
        <f>HLOOKUP(AP$7,$I$66:$DJ$120,ROWS($A$10:$A42)+2,FALSE)</f>
        <v>1111</v>
      </c>
      <c r="AQ42" s="25">
        <f>HLOOKUP(AQ$7,$I$66:$DJ$120,ROWS($A$10:$A42)+2,FALSE)</f>
        <v>335</v>
      </c>
      <c r="AR42" s="25">
        <f>HLOOKUP(AR$7,$I$66:$DJ$120,ROWS($A$10:$A42)+2,FALSE)</f>
        <v>41</v>
      </c>
      <c r="AS42" s="25">
        <f>HLOOKUP(AS$7,$I$66:$DJ$120,ROWS($A$10:$A42)+2,FALSE)</f>
        <v>1178</v>
      </c>
      <c r="AT42" s="25">
        <f>HLOOKUP(AT$7,$I$66:$DJ$120,ROWS($A$10:$A42)+2,FALSE)</f>
        <v>1076</v>
      </c>
      <c r="AU42" s="25">
        <f>HLOOKUP(AU$7,$I$66:$DJ$120,ROWS($A$10:$A42)+2,FALSE)</f>
        <v>932</v>
      </c>
      <c r="AV42" s="25">
        <f>HLOOKUP(AV$7,$I$66:$DJ$120,ROWS($A$10:$A42)+2,FALSE)</f>
        <v>822</v>
      </c>
      <c r="AW42" s="25">
        <f>HLOOKUP(AW$7,$I$66:$DJ$120,ROWS($A$10:$A42)+2,FALSE)</f>
        <v>0</v>
      </c>
      <c r="AX42" s="25">
        <f>HLOOKUP(AX$7,$I$66:$DJ$120,ROWS($A$10:$A42)+2,FALSE)</f>
        <v>325</v>
      </c>
      <c r="AY42" s="25">
        <f>HLOOKUP(AY$7,$I$66:$DJ$120,ROWS($A$10:$A42)+2,FALSE)</f>
        <v>509</v>
      </c>
      <c r="AZ42" s="25">
        <f>HLOOKUP(AZ$7,$I$66:$DJ$120,ROWS($A$10:$A42)+2,FALSE)</f>
        <v>338</v>
      </c>
      <c r="BA42" s="25">
        <f>HLOOKUP(BA$7,$I$66:$DJ$120,ROWS($A$10:$A42)+2,FALSE)</f>
        <v>11955</v>
      </c>
      <c r="BB42" s="25">
        <f>HLOOKUP(BB$7,$I$66:$DJ$120,ROWS($A$10:$A42)+2,FALSE)</f>
        <v>1382</v>
      </c>
      <c r="BC42" s="25">
        <f>HLOOKUP(BC$7,$I$66:$DJ$120,ROWS($A$10:$A42)+2,FALSE)</f>
        <v>81</v>
      </c>
      <c r="BD42" s="25">
        <f>HLOOKUP(BD$7,$I$66:$DJ$120,ROWS($A$10:$A42)+2,FALSE)</f>
        <v>1560</v>
      </c>
      <c r="BE42" s="25">
        <f>HLOOKUP(BE$7,$I$66:$DJ$120,ROWS($A$10:$A42)+2,FALSE)</f>
        <v>1251</v>
      </c>
      <c r="BF42" s="25">
        <f>HLOOKUP(BF$7,$I$66:$DJ$120,ROWS($A$10:$A42)+2,FALSE)</f>
        <v>0</v>
      </c>
      <c r="BG42" s="25">
        <f>HLOOKUP(BG$7,$I$66:$DJ$120,ROWS($A$10:$A42)+2,FALSE)</f>
        <v>321</v>
      </c>
      <c r="BH42" s="25">
        <f>HLOOKUP(BH$7,$I$66:$DJ$120,ROWS($A$10:$A42)+2,FALSE)</f>
        <v>95</v>
      </c>
      <c r="BI42" s="25">
        <f>HLOOKUP(BI$7,$I$66:$DJ$120,ROWS($A$10:$A42)+2,FALSE)</f>
        <v>429</v>
      </c>
      <c r="BJ42" s="34">
        <f>HLOOKUP(BJ$7+0.5,$I$66:$DJ$120,ROWS($A$10:$A42)+2,FALSE)</f>
        <v>5877</v>
      </c>
      <c r="BK42" s="34">
        <f>HLOOKUP(BK$7+0.5,$I$66:$DJ$120,ROWS($A$10:$A42)+2,FALSE)</f>
        <v>509</v>
      </c>
      <c r="BL42" s="34">
        <f>HLOOKUP(BL$7+0.5,$I$66:$DJ$120,ROWS($A$10:$A42)+2,FALSE)</f>
        <v>264</v>
      </c>
      <c r="BM42" s="34">
        <f>HLOOKUP(BM$7+0.5,$I$66:$DJ$120,ROWS($A$10:$A42)+2,FALSE)</f>
        <v>1673</v>
      </c>
      <c r="BN42" s="34">
        <f>HLOOKUP(BN$7+0.5,$I$66:$DJ$120,ROWS($A$10:$A42)+2,FALSE)</f>
        <v>286</v>
      </c>
      <c r="BO42" s="34">
        <f>HLOOKUP(BO$7+0.5,$I$66:$DJ$120,ROWS($A$10:$A42)+2,FALSE)</f>
        <v>1440</v>
      </c>
      <c r="BP42" s="34">
        <f>HLOOKUP(BP$7+0.5,$I$66:$DJ$120,ROWS($A$10:$A42)+2,FALSE)</f>
        <v>1546</v>
      </c>
      <c r="BQ42" s="34">
        <f>HLOOKUP(BQ$7+0.5,$I$66:$DJ$120,ROWS($A$10:$A42)+2,FALSE)</f>
        <v>250</v>
      </c>
      <c r="BR42" s="34">
        <f>HLOOKUP(BR$7+0.5,$I$66:$DJ$120,ROWS($A$10:$A42)+2,FALSE)</f>
        <v>136</v>
      </c>
      <c r="BS42" s="34">
        <f>HLOOKUP(BS$7+0.5,$I$66:$DJ$120,ROWS($A$10:$A42)+2,FALSE)</f>
        <v>51</v>
      </c>
      <c r="BT42" s="34">
        <f>HLOOKUP(BT$7+0.5,$I$66:$DJ$120,ROWS($A$10:$A42)+2,FALSE)</f>
        <v>2184</v>
      </c>
      <c r="BU42" s="34">
        <f>HLOOKUP(BU$7+0.5,$I$66:$DJ$120,ROWS($A$10:$A42)+2,FALSE)</f>
        <v>184</v>
      </c>
      <c r="BV42" s="34">
        <f>HLOOKUP(BV$7+0.5,$I$66:$DJ$120,ROWS($A$10:$A42)+2,FALSE)</f>
        <v>127</v>
      </c>
      <c r="BW42" s="34">
        <f>HLOOKUP(BW$7+0.5,$I$66:$DJ$120,ROWS($A$10:$A42)+2,FALSE)</f>
        <v>352</v>
      </c>
      <c r="BX42" s="34">
        <f>HLOOKUP(BX$7+0.5,$I$66:$DJ$120,ROWS($A$10:$A42)+2,FALSE)</f>
        <v>530</v>
      </c>
      <c r="BY42" s="34">
        <f>HLOOKUP(BY$7+0.5,$I$66:$DJ$120,ROWS($A$10:$A42)+2,FALSE)</f>
        <v>524</v>
      </c>
      <c r="BZ42" s="34">
        <f>HLOOKUP(BZ$7+0.5,$I$66:$DJ$120,ROWS($A$10:$A42)+2,FALSE)</f>
        <v>331</v>
      </c>
      <c r="CA42" s="34">
        <f>HLOOKUP(CA$7+0.5,$I$66:$DJ$120,ROWS($A$10:$A42)+2,FALSE)</f>
        <v>537</v>
      </c>
      <c r="CB42" s="34">
        <f>HLOOKUP(CB$7+0.5,$I$66:$DJ$120,ROWS($A$10:$A42)+2,FALSE)</f>
        <v>160</v>
      </c>
      <c r="CC42" s="34">
        <f>HLOOKUP(CC$7+0.5,$I$66:$DJ$120,ROWS($A$10:$A42)+2,FALSE)</f>
        <v>883</v>
      </c>
      <c r="CD42" s="34">
        <f>HLOOKUP(CD$7+0.5,$I$66:$DJ$120,ROWS($A$10:$A42)+2,FALSE)</f>
        <v>80</v>
      </c>
      <c r="CE42" s="34">
        <f>HLOOKUP(CE$7+0.5,$I$66:$DJ$120,ROWS($A$10:$A42)+2,FALSE)</f>
        <v>355</v>
      </c>
      <c r="CF42" s="34">
        <f>HLOOKUP(CF$7+0.5,$I$66:$DJ$120,ROWS($A$10:$A42)+2,FALSE)</f>
        <v>298</v>
      </c>
      <c r="CG42" s="34">
        <f>HLOOKUP(CG$7+0.5,$I$66:$DJ$120,ROWS($A$10:$A42)+2,FALSE)</f>
        <v>490</v>
      </c>
      <c r="CH42" s="34">
        <f>HLOOKUP(CH$7+0.5,$I$66:$DJ$120,ROWS($A$10:$A42)+2,FALSE)</f>
        <v>428</v>
      </c>
      <c r="CI42" s="34">
        <f>HLOOKUP(CI$7+0.5,$I$66:$DJ$120,ROWS($A$10:$A42)+2,FALSE)</f>
        <v>630</v>
      </c>
      <c r="CJ42" s="34">
        <f>HLOOKUP(CJ$7+0.5,$I$66:$DJ$120,ROWS($A$10:$A42)+2,FALSE)</f>
        <v>793</v>
      </c>
      <c r="CK42" s="34">
        <f>HLOOKUP(CK$7+0.5,$I$66:$DJ$120,ROWS($A$10:$A42)+2,FALSE)</f>
        <v>162</v>
      </c>
      <c r="CL42" s="34">
        <f>HLOOKUP(CL$7+0.5,$I$66:$DJ$120,ROWS($A$10:$A42)+2,FALSE)</f>
        <v>220</v>
      </c>
      <c r="CM42" s="34">
        <f>HLOOKUP(CM$7+0.5,$I$66:$DJ$120,ROWS($A$10:$A42)+2,FALSE)</f>
        <v>853</v>
      </c>
      <c r="CN42" s="34">
        <f>HLOOKUP(CN$7+0.5,$I$66:$DJ$120,ROWS($A$10:$A42)+2,FALSE)</f>
        <v>259</v>
      </c>
      <c r="CO42" s="34">
        <f>HLOOKUP(CO$7+0.5,$I$66:$DJ$120,ROWS($A$10:$A42)+2,FALSE)</f>
        <v>271</v>
      </c>
      <c r="CP42" s="34" t="str">
        <f>HLOOKUP(CP$7+0.5,$I$66:$DJ$120,ROWS($A$10:$A42)+2,FALSE)</f>
        <v>N/A</v>
      </c>
      <c r="CQ42" s="34">
        <f>HLOOKUP(CQ$7+0.5,$I$66:$DJ$120,ROWS($A$10:$A42)+2,FALSE)</f>
        <v>618</v>
      </c>
      <c r="CR42" s="34">
        <f>HLOOKUP(CR$7+0.5,$I$66:$DJ$120,ROWS($A$10:$A42)+2,FALSE)</f>
        <v>373</v>
      </c>
      <c r="CS42" s="34">
        <f>HLOOKUP(CS$7+0.5,$I$66:$DJ$120,ROWS($A$10:$A42)+2,FALSE)</f>
        <v>82</v>
      </c>
      <c r="CT42" s="34">
        <f>HLOOKUP(CT$7+0.5,$I$66:$DJ$120,ROWS($A$10:$A42)+2,FALSE)</f>
        <v>1049</v>
      </c>
      <c r="CU42" s="34">
        <f>HLOOKUP(CU$7+0.5,$I$66:$DJ$120,ROWS($A$10:$A42)+2,FALSE)</f>
        <v>568</v>
      </c>
      <c r="CV42" s="34">
        <f>HLOOKUP(CV$7+0.5,$I$66:$DJ$120,ROWS($A$10:$A42)+2,FALSE)</f>
        <v>481</v>
      </c>
      <c r="CW42" s="34">
        <f>HLOOKUP(CW$7+0.5,$I$66:$DJ$120,ROWS($A$10:$A42)+2,FALSE)</f>
        <v>666</v>
      </c>
      <c r="CX42" s="34">
        <f>HLOOKUP(CX$7+0.5,$I$66:$DJ$120,ROWS($A$10:$A42)+2,FALSE)</f>
        <v>185</v>
      </c>
      <c r="CY42" s="34">
        <f>HLOOKUP(CY$7+0.5,$I$66:$DJ$120,ROWS($A$10:$A42)+2,FALSE)</f>
        <v>260</v>
      </c>
      <c r="CZ42" s="34">
        <f>HLOOKUP(CZ$7+0.5,$I$66:$DJ$120,ROWS($A$10:$A42)+2,FALSE)</f>
        <v>547</v>
      </c>
      <c r="DA42" s="34">
        <f>HLOOKUP(DA$7+0.5,$I$66:$DJ$120,ROWS($A$10:$A42)+2,FALSE)</f>
        <v>274</v>
      </c>
      <c r="DB42" s="34">
        <f>HLOOKUP(DB$7+0.5,$I$66:$DJ$120,ROWS($A$10:$A42)+2,FALSE)</f>
        <v>2917</v>
      </c>
      <c r="DC42" s="34">
        <f>HLOOKUP(DC$7+0.5,$I$66:$DJ$120,ROWS($A$10:$A42)+2,FALSE)</f>
        <v>889</v>
      </c>
      <c r="DD42" s="34">
        <f>HLOOKUP(DD$7+0.5,$I$66:$DJ$120,ROWS($A$10:$A42)+2,FALSE)</f>
        <v>103</v>
      </c>
      <c r="DE42" s="34">
        <f>HLOOKUP(DE$7+0.5,$I$66:$DJ$120,ROWS($A$10:$A42)+2,FALSE)</f>
        <v>1330</v>
      </c>
      <c r="DF42" s="34">
        <f>HLOOKUP(DF$7+0.5,$I$66:$DJ$120,ROWS($A$10:$A42)+2,FALSE)</f>
        <v>575</v>
      </c>
      <c r="DG42" s="34">
        <f>HLOOKUP(DG$7+0.5,$I$66:$DJ$120,ROWS($A$10:$A42)+2,FALSE)</f>
        <v>185</v>
      </c>
      <c r="DH42" s="34">
        <f>HLOOKUP(DH$7+0.5,$I$66:$DJ$120,ROWS($A$10:$A42)+2,FALSE)</f>
        <v>514</v>
      </c>
      <c r="DI42" s="34">
        <f>HLOOKUP(DI$7+0.5,$I$66:$DJ$120,ROWS($A$10:$A42)+2,FALSE)</f>
        <v>100</v>
      </c>
      <c r="DJ42" s="34">
        <f>HLOOKUP(DJ$7+0.5,$I$66:$DJ$120,ROWS($A$10:$A42)+2,FALSE)</f>
        <v>466</v>
      </c>
      <c r="DK42" s="38" t="s">
        <v>39</v>
      </c>
    </row>
    <row r="43" spans="2:115" x14ac:dyDescent="0.25">
      <c r="B43" s="38" t="s">
        <v>40</v>
      </c>
      <c r="C43" s="15">
        <v>19352153</v>
      </c>
      <c r="D43" s="14">
        <v>6112</v>
      </c>
      <c r="E43" s="15">
        <v>17202134</v>
      </c>
      <c r="F43" s="14">
        <v>34343</v>
      </c>
      <c r="G43" s="15">
        <v>1723117</v>
      </c>
      <c r="H43" s="14">
        <v>30910</v>
      </c>
      <c r="I43" s="36">
        <f>HLOOKUP(I$7,$I$66:$DJ$120,ROWS($A$10:$A43)+2,FALSE)</f>
        <v>270053</v>
      </c>
      <c r="J43" s="25">
        <f>HLOOKUP(J$7,$I$66:$DJ$120,ROWS($A$10:$A43)+2,FALSE)</f>
        <v>1364</v>
      </c>
      <c r="K43" s="25">
        <f>HLOOKUP(K$7,$I$66:$DJ$120,ROWS($A$10:$A43)+2,FALSE)</f>
        <v>4002</v>
      </c>
      <c r="L43" s="25">
        <f>HLOOKUP(L$7,$I$66:$DJ$120,ROWS($A$10:$A43)+2,FALSE)</f>
        <v>4146</v>
      </c>
      <c r="M43" s="25">
        <f>HLOOKUP(M$7,$I$66:$DJ$120,ROWS($A$10:$A43)+2,FALSE)</f>
        <v>247</v>
      </c>
      <c r="N43" s="25">
        <f>HLOOKUP(N$7,$I$66:$DJ$120,ROWS($A$10:$A43)+2,FALSE)</f>
        <v>24623</v>
      </c>
      <c r="O43" s="25">
        <f>HLOOKUP(O$7,$I$66:$DJ$120,ROWS($A$10:$A43)+2,FALSE)</f>
        <v>3596</v>
      </c>
      <c r="P43" s="25">
        <f>HLOOKUP(P$7,$I$66:$DJ$120,ROWS($A$10:$A43)+2,FALSE)</f>
        <v>14595</v>
      </c>
      <c r="Q43" s="25">
        <f>HLOOKUP(Q$7,$I$66:$DJ$120,ROWS($A$10:$A43)+2,FALSE)</f>
        <v>477</v>
      </c>
      <c r="R43" s="25">
        <f>HLOOKUP(R$7,$I$66:$DJ$120,ROWS($A$10:$A43)+2,FALSE)</f>
        <v>3936</v>
      </c>
      <c r="S43" s="25">
        <f>HLOOKUP(S$7,$I$66:$DJ$120,ROWS($A$10:$A43)+2,FALSE)</f>
        <v>27392</v>
      </c>
      <c r="T43" s="25">
        <f>HLOOKUP(T$7,$I$66:$DJ$120,ROWS($A$10:$A43)+2,FALSE)</f>
        <v>7592</v>
      </c>
      <c r="U43" s="25">
        <f>HLOOKUP(U$7,$I$66:$DJ$120,ROWS($A$10:$A43)+2,FALSE)</f>
        <v>1598</v>
      </c>
      <c r="V43" s="25">
        <f>HLOOKUP(V$7,$I$66:$DJ$120,ROWS($A$10:$A43)+2,FALSE)</f>
        <v>607</v>
      </c>
      <c r="W43" s="25">
        <f>HLOOKUP(W$7,$I$66:$DJ$120,ROWS($A$10:$A43)+2,FALSE)</f>
        <v>8017</v>
      </c>
      <c r="X43" s="25">
        <f>HLOOKUP(X$7,$I$66:$DJ$120,ROWS($A$10:$A43)+2,FALSE)</f>
        <v>3040</v>
      </c>
      <c r="Y43" s="25">
        <f>HLOOKUP(Y$7,$I$66:$DJ$120,ROWS($A$10:$A43)+2,FALSE)</f>
        <v>955</v>
      </c>
      <c r="Z43" s="25">
        <f>HLOOKUP(Z$7,$I$66:$DJ$120,ROWS($A$10:$A43)+2,FALSE)</f>
        <v>1437</v>
      </c>
      <c r="AA43" s="25">
        <f>HLOOKUP(AA$7,$I$66:$DJ$120,ROWS($A$10:$A43)+2,FALSE)</f>
        <v>1753</v>
      </c>
      <c r="AB43" s="25">
        <f>HLOOKUP(AB$7,$I$66:$DJ$120,ROWS($A$10:$A43)+2,FALSE)</f>
        <v>1083</v>
      </c>
      <c r="AC43" s="25">
        <f>HLOOKUP(AC$7,$I$66:$DJ$120,ROWS($A$10:$A43)+2,FALSE)</f>
        <v>1345</v>
      </c>
      <c r="AD43" s="25">
        <f>HLOOKUP(AD$7,$I$66:$DJ$120,ROWS($A$10:$A43)+2,FALSE)</f>
        <v>7321</v>
      </c>
      <c r="AE43" s="25">
        <f>HLOOKUP(AE$7,$I$66:$DJ$120,ROWS($A$10:$A43)+2,FALSE)</f>
        <v>15073</v>
      </c>
      <c r="AF43" s="25">
        <f>HLOOKUP(AF$7,$I$66:$DJ$120,ROWS($A$10:$A43)+2,FALSE)</f>
        <v>5191</v>
      </c>
      <c r="AG43" s="25">
        <f>HLOOKUP(AG$7,$I$66:$DJ$120,ROWS($A$10:$A43)+2,FALSE)</f>
        <v>1059</v>
      </c>
      <c r="AH43" s="25">
        <f>HLOOKUP(AH$7,$I$66:$DJ$120,ROWS($A$10:$A43)+2,FALSE)</f>
        <v>773</v>
      </c>
      <c r="AI43" s="25">
        <f>HLOOKUP(AI$7,$I$66:$DJ$120,ROWS($A$10:$A43)+2,FALSE)</f>
        <v>3310</v>
      </c>
      <c r="AJ43" s="25">
        <f>HLOOKUP(AJ$7,$I$66:$DJ$120,ROWS($A$10:$A43)+2,FALSE)</f>
        <v>421</v>
      </c>
      <c r="AK43" s="25">
        <f>HLOOKUP(AK$7,$I$66:$DJ$120,ROWS($A$10:$A43)+2,FALSE)</f>
        <v>78</v>
      </c>
      <c r="AL43" s="25">
        <f>HLOOKUP(AL$7,$I$66:$DJ$120,ROWS($A$10:$A43)+2,FALSE)</f>
        <v>600</v>
      </c>
      <c r="AM43" s="25">
        <f>HLOOKUP(AM$7,$I$66:$DJ$120,ROWS($A$10:$A43)+2,FALSE)</f>
        <v>2760</v>
      </c>
      <c r="AN43" s="25">
        <f>HLOOKUP(AN$7,$I$66:$DJ$120,ROWS($A$10:$A43)+2,FALSE)</f>
        <v>42574</v>
      </c>
      <c r="AO43" s="25">
        <f>HLOOKUP(AO$7,$I$66:$DJ$120,ROWS($A$10:$A43)+2,FALSE)</f>
        <v>646</v>
      </c>
      <c r="AP43" s="25" t="str">
        <f>HLOOKUP(AP$7,$I$66:$DJ$120,ROWS($A$10:$A43)+2,FALSE)</f>
        <v>N/A</v>
      </c>
      <c r="AQ43" s="25">
        <f>HLOOKUP(AQ$7,$I$66:$DJ$120,ROWS($A$10:$A43)+2,FALSE)</f>
        <v>10544</v>
      </c>
      <c r="AR43" s="25">
        <f>HLOOKUP(AR$7,$I$66:$DJ$120,ROWS($A$10:$A43)+2,FALSE)</f>
        <v>77</v>
      </c>
      <c r="AS43" s="25">
        <f>HLOOKUP(AS$7,$I$66:$DJ$120,ROWS($A$10:$A43)+2,FALSE)</f>
        <v>4625</v>
      </c>
      <c r="AT43" s="25">
        <f>HLOOKUP(AT$7,$I$66:$DJ$120,ROWS($A$10:$A43)+2,FALSE)</f>
        <v>1327</v>
      </c>
      <c r="AU43" s="25">
        <f>HLOOKUP(AU$7,$I$66:$DJ$120,ROWS($A$10:$A43)+2,FALSE)</f>
        <v>1055</v>
      </c>
      <c r="AV43" s="25">
        <f>HLOOKUP(AV$7,$I$66:$DJ$120,ROWS($A$10:$A43)+2,FALSE)</f>
        <v>22895</v>
      </c>
      <c r="AW43" s="25">
        <f>HLOOKUP(AW$7,$I$66:$DJ$120,ROWS($A$10:$A43)+2,FALSE)</f>
        <v>3222</v>
      </c>
      <c r="AX43" s="25">
        <f>HLOOKUP(AX$7,$I$66:$DJ$120,ROWS($A$10:$A43)+2,FALSE)</f>
        <v>5952</v>
      </c>
      <c r="AY43" s="25">
        <f>HLOOKUP(AY$7,$I$66:$DJ$120,ROWS($A$10:$A43)+2,FALSE)</f>
        <v>0</v>
      </c>
      <c r="AZ43" s="25">
        <f>HLOOKUP(AZ$7,$I$66:$DJ$120,ROWS($A$10:$A43)+2,FALSE)</f>
        <v>1279</v>
      </c>
      <c r="BA43" s="25">
        <f>HLOOKUP(BA$7,$I$66:$DJ$120,ROWS($A$10:$A43)+2,FALSE)</f>
        <v>11231</v>
      </c>
      <c r="BB43" s="25">
        <f>HLOOKUP(BB$7,$I$66:$DJ$120,ROWS($A$10:$A43)+2,FALSE)</f>
        <v>622</v>
      </c>
      <c r="BC43" s="25">
        <f>HLOOKUP(BC$7,$I$66:$DJ$120,ROWS($A$10:$A43)+2,FALSE)</f>
        <v>2764</v>
      </c>
      <c r="BD43" s="25">
        <f>HLOOKUP(BD$7,$I$66:$DJ$120,ROWS($A$10:$A43)+2,FALSE)</f>
        <v>7939</v>
      </c>
      <c r="BE43" s="25">
        <f>HLOOKUP(BE$7,$I$66:$DJ$120,ROWS($A$10:$A43)+2,FALSE)</f>
        <v>2614</v>
      </c>
      <c r="BF43" s="25">
        <f>HLOOKUP(BF$7,$I$66:$DJ$120,ROWS($A$10:$A43)+2,FALSE)</f>
        <v>921</v>
      </c>
      <c r="BG43" s="25">
        <f>HLOOKUP(BG$7,$I$66:$DJ$120,ROWS($A$10:$A43)+2,FALSE)</f>
        <v>979</v>
      </c>
      <c r="BH43" s="25">
        <f>HLOOKUP(BH$7,$I$66:$DJ$120,ROWS($A$10:$A43)+2,FALSE)</f>
        <v>396</v>
      </c>
      <c r="BI43" s="25">
        <f>HLOOKUP(BI$7,$I$66:$DJ$120,ROWS($A$10:$A43)+2,FALSE)</f>
        <v>7321</v>
      </c>
      <c r="BJ43" s="34">
        <f>HLOOKUP(BJ$7+0.5,$I$66:$DJ$120,ROWS($A$10:$A43)+2,FALSE)</f>
        <v>11861</v>
      </c>
      <c r="BK43" s="34">
        <f>HLOOKUP(BK$7+0.5,$I$66:$DJ$120,ROWS($A$10:$A43)+2,FALSE)</f>
        <v>864</v>
      </c>
      <c r="BL43" s="34">
        <f>HLOOKUP(BL$7+0.5,$I$66:$DJ$120,ROWS($A$10:$A43)+2,FALSE)</f>
        <v>2016</v>
      </c>
      <c r="BM43" s="34">
        <f>HLOOKUP(BM$7+0.5,$I$66:$DJ$120,ROWS($A$10:$A43)+2,FALSE)</f>
        <v>2468</v>
      </c>
      <c r="BN43" s="34">
        <f>HLOOKUP(BN$7+0.5,$I$66:$DJ$120,ROWS($A$10:$A43)+2,FALSE)</f>
        <v>203</v>
      </c>
      <c r="BO43" s="34">
        <f>HLOOKUP(BO$7+0.5,$I$66:$DJ$120,ROWS($A$10:$A43)+2,FALSE)</f>
        <v>2557</v>
      </c>
      <c r="BP43" s="34">
        <f>HLOOKUP(BP$7+0.5,$I$66:$DJ$120,ROWS($A$10:$A43)+2,FALSE)</f>
        <v>976</v>
      </c>
      <c r="BQ43" s="34">
        <f>HLOOKUP(BQ$7+0.5,$I$66:$DJ$120,ROWS($A$10:$A43)+2,FALSE)</f>
        <v>2921</v>
      </c>
      <c r="BR43" s="34">
        <f>HLOOKUP(BR$7+0.5,$I$66:$DJ$120,ROWS($A$10:$A43)+2,FALSE)</f>
        <v>284</v>
      </c>
      <c r="BS43" s="34">
        <f>HLOOKUP(BS$7+0.5,$I$66:$DJ$120,ROWS($A$10:$A43)+2,FALSE)</f>
        <v>1392</v>
      </c>
      <c r="BT43" s="34">
        <f>HLOOKUP(BT$7+0.5,$I$66:$DJ$120,ROWS($A$10:$A43)+2,FALSE)</f>
        <v>3450</v>
      </c>
      <c r="BU43" s="34">
        <f>HLOOKUP(BU$7+0.5,$I$66:$DJ$120,ROWS($A$10:$A43)+2,FALSE)</f>
        <v>1925</v>
      </c>
      <c r="BV43" s="34">
        <f>HLOOKUP(BV$7+0.5,$I$66:$DJ$120,ROWS($A$10:$A43)+2,FALSE)</f>
        <v>734</v>
      </c>
      <c r="BW43" s="34">
        <f>HLOOKUP(BW$7+0.5,$I$66:$DJ$120,ROWS($A$10:$A43)+2,FALSE)</f>
        <v>472</v>
      </c>
      <c r="BX43" s="34">
        <f>HLOOKUP(BX$7+0.5,$I$66:$DJ$120,ROWS($A$10:$A43)+2,FALSE)</f>
        <v>2204</v>
      </c>
      <c r="BY43" s="34">
        <f>HLOOKUP(BY$7+0.5,$I$66:$DJ$120,ROWS($A$10:$A43)+2,FALSE)</f>
        <v>1128</v>
      </c>
      <c r="BZ43" s="34">
        <f>HLOOKUP(BZ$7+0.5,$I$66:$DJ$120,ROWS($A$10:$A43)+2,FALSE)</f>
        <v>658</v>
      </c>
      <c r="CA43" s="34">
        <f>HLOOKUP(CA$7+0.5,$I$66:$DJ$120,ROWS($A$10:$A43)+2,FALSE)</f>
        <v>906</v>
      </c>
      <c r="CB43" s="34">
        <f>HLOOKUP(CB$7+0.5,$I$66:$DJ$120,ROWS($A$10:$A43)+2,FALSE)</f>
        <v>808</v>
      </c>
      <c r="CC43" s="34">
        <f>HLOOKUP(CC$7+0.5,$I$66:$DJ$120,ROWS($A$10:$A43)+2,FALSE)</f>
        <v>465</v>
      </c>
      <c r="CD43" s="34">
        <f>HLOOKUP(CD$7+0.5,$I$66:$DJ$120,ROWS($A$10:$A43)+2,FALSE)</f>
        <v>536</v>
      </c>
      <c r="CE43" s="34">
        <f>HLOOKUP(CE$7+0.5,$I$66:$DJ$120,ROWS($A$10:$A43)+2,FALSE)</f>
        <v>1575</v>
      </c>
      <c r="CF43" s="34">
        <f>HLOOKUP(CF$7+0.5,$I$66:$DJ$120,ROWS($A$10:$A43)+2,FALSE)</f>
        <v>2292</v>
      </c>
      <c r="CG43" s="34">
        <f>HLOOKUP(CG$7+0.5,$I$66:$DJ$120,ROWS($A$10:$A43)+2,FALSE)</f>
        <v>1445</v>
      </c>
      <c r="CH43" s="34">
        <f>HLOOKUP(CH$7+0.5,$I$66:$DJ$120,ROWS($A$10:$A43)+2,FALSE)</f>
        <v>631</v>
      </c>
      <c r="CI43" s="34">
        <f>HLOOKUP(CI$7+0.5,$I$66:$DJ$120,ROWS($A$10:$A43)+2,FALSE)</f>
        <v>800</v>
      </c>
      <c r="CJ43" s="34">
        <f>HLOOKUP(CJ$7+0.5,$I$66:$DJ$120,ROWS($A$10:$A43)+2,FALSE)</f>
        <v>1260</v>
      </c>
      <c r="CK43" s="34">
        <f>HLOOKUP(CK$7+0.5,$I$66:$DJ$120,ROWS($A$10:$A43)+2,FALSE)</f>
        <v>424</v>
      </c>
      <c r="CL43" s="34">
        <f>HLOOKUP(CL$7+0.5,$I$66:$DJ$120,ROWS($A$10:$A43)+2,FALSE)</f>
        <v>108</v>
      </c>
      <c r="CM43" s="34">
        <f>HLOOKUP(CM$7+0.5,$I$66:$DJ$120,ROWS($A$10:$A43)+2,FALSE)</f>
        <v>382</v>
      </c>
      <c r="CN43" s="34">
        <f>HLOOKUP(CN$7+0.5,$I$66:$DJ$120,ROWS($A$10:$A43)+2,FALSE)</f>
        <v>1059</v>
      </c>
      <c r="CO43" s="34">
        <f>HLOOKUP(CO$7+0.5,$I$66:$DJ$120,ROWS($A$10:$A43)+2,FALSE)</f>
        <v>4802</v>
      </c>
      <c r="CP43" s="34">
        <f>HLOOKUP(CP$7+0.5,$I$66:$DJ$120,ROWS($A$10:$A43)+2,FALSE)</f>
        <v>445</v>
      </c>
      <c r="CQ43" s="34" t="str">
        <f>HLOOKUP(CQ$7+0.5,$I$66:$DJ$120,ROWS($A$10:$A43)+2,FALSE)</f>
        <v>N/A</v>
      </c>
      <c r="CR43" s="34">
        <f>HLOOKUP(CR$7+0.5,$I$66:$DJ$120,ROWS($A$10:$A43)+2,FALSE)</f>
        <v>2568</v>
      </c>
      <c r="CS43" s="34">
        <f>HLOOKUP(CS$7+0.5,$I$66:$DJ$120,ROWS($A$10:$A43)+2,FALSE)</f>
        <v>129</v>
      </c>
      <c r="CT43" s="34">
        <f>HLOOKUP(CT$7+0.5,$I$66:$DJ$120,ROWS($A$10:$A43)+2,FALSE)</f>
        <v>1103</v>
      </c>
      <c r="CU43" s="34">
        <f>HLOOKUP(CU$7+0.5,$I$66:$DJ$120,ROWS($A$10:$A43)+2,FALSE)</f>
        <v>652</v>
      </c>
      <c r="CV43" s="34">
        <f>HLOOKUP(CV$7+0.5,$I$66:$DJ$120,ROWS($A$10:$A43)+2,FALSE)</f>
        <v>716</v>
      </c>
      <c r="CW43" s="34">
        <f>HLOOKUP(CW$7+0.5,$I$66:$DJ$120,ROWS($A$10:$A43)+2,FALSE)</f>
        <v>3206</v>
      </c>
      <c r="CX43" s="34">
        <f>HLOOKUP(CX$7+0.5,$I$66:$DJ$120,ROWS($A$10:$A43)+2,FALSE)</f>
        <v>1538</v>
      </c>
      <c r="CY43" s="34">
        <f>HLOOKUP(CY$7+0.5,$I$66:$DJ$120,ROWS($A$10:$A43)+2,FALSE)</f>
        <v>1542</v>
      </c>
      <c r="CZ43" s="34">
        <f>HLOOKUP(CZ$7+0.5,$I$66:$DJ$120,ROWS($A$10:$A43)+2,FALSE)</f>
        <v>185</v>
      </c>
      <c r="DA43" s="34">
        <f>HLOOKUP(DA$7+0.5,$I$66:$DJ$120,ROWS($A$10:$A43)+2,FALSE)</f>
        <v>624</v>
      </c>
      <c r="DB43" s="34">
        <f>HLOOKUP(DB$7+0.5,$I$66:$DJ$120,ROWS($A$10:$A43)+2,FALSE)</f>
        <v>2384</v>
      </c>
      <c r="DC43" s="34">
        <f>HLOOKUP(DC$7+0.5,$I$66:$DJ$120,ROWS($A$10:$A43)+2,FALSE)</f>
        <v>489</v>
      </c>
      <c r="DD43" s="34">
        <f>HLOOKUP(DD$7+0.5,$I$66:$DJ$120,ROWS($A$10:$A43)+2,FALSE)</f>
        <v>1025</v>
      </c>
      <c r="DE43" s="34">
        <f>HLOOKUP(DE$7+0.5,$I$66:$DJ$120,ROWS($A$10:$A43)+2,FALSE)</f>
        <v>2109</v>
      </c>
      <c r="DF43" s="34">
        <f>HLOOKUP(DF$7+0.5,$I$66:$DJ$120,ROWS($A$10:$A43)+2,FALSE)</f>
        <v>840</v>
      </c>
      <c r="DG43" s="34">
        <f>HLOOKUP(DG$7+0.5,$I$66:$DJ$120,ROWS($A$10:$A43)+2,FALSE)</f>
        <v>689</v>
      </c>
      <c r="DH43" s="34">
        <f>HLOOKUP(DH$7+0.5,$I$66:$DJ$120,ROWS($A$10:$A43)+2,FALSE)</f>
        <v>507</v>
      </c>
      <c r="DI43" s="34">
        <f>HLOOKUP(DI$7+0.5,$I$66:$DJ$120,ROWS($A$10:$A43)+2,FALSE)</f>
        <v>370</v>
      </c>
      <c r="DJ43" s="34">
        <f>HLOOKUP(DJ$7+0.5,$I$66:$DJ$120,ROWS($A$10:$A43)+2,FALSE)</f>
        <v>1791</v>
      </c>
      <c r="DK43" s="38" t="s">
        <v>40</v>
      </c>
    </row>
    <row r="44" spans="2:115" x14ac:dyDescent="0.25">
      <c r="B44" s="38" t="s">
        <v>41</v>
      </c>
      <c r="C44" s="15">
        <v>9640490</v>
      </c>
      <c r="D44" s="14">
        <v>5097</v>
      </c>
      <c r="E44" s="15">
        <v>8167830</v>
      </c>
      <c r="F44" s="14">
        <v>27074</v>
      </c>
      <c r="G44" s="15">
        <v>1149080</v>
      </c>
      <c r="H44" s="14">
        <v>24801</v>
      </c>
      <c r="I44" s="36">
        <f>HLOOKUP(I$7,$I$66:$DJ$120,ROWS($A$10:$A44)+2,FALSE)</f>
        <v>273149</v>
      </c>
      <c r="J44" s="25">
        <f>HLOOKUP(J$7,$I$66:$DJ$120,ROWS($A$10:$A44)+2,FALSE)</f>
        <v>4329</v>
      </c>
      <c r="K44" s="25">
        <f>HLOOKUP(K$7,$I$66:$DJ$120,ROWS($A$10:$A44)+2,FALSE)</f>
        <v>1458</v>
      </c>
      <c r="L44" s="25">
        <f>HLOOKUP(L$7,$I$66:$DJ$120,ROWS($A$10:$A44)+2,FALSE)</f>
        <v>3493</v>
      </c>
      <c r="M44" s="25">
        <f>HLOOKUP(M$7,$I$66:$DJ$120,ROWS($A$10:$A44)+2,FALSE)</f>
        <v>861</v>
      </c>
      <c r="N44" s="25">
        <f>HLOOKUP(N$7,$I$66:$DJ$120,ROWS($A$10:$A44)+2,FALSE)</f>
        <v>13883</v>
      </c>
      <c r="O44" s="25">
        <f>HLOOKUP(O$7,$I$66:$DJ$120,ROWS($A$10:$A44)+2,FALSE)</f>
        <v>4790</v>
      </c>
      <c r="P44" s="25">
        <f>HLOOKUP(P$7,$I$66:$DJ$120,ROWS($A$10:$A44)+2,FALSE)</f>
        <v>4914</v>
      </c>
      <c r="Q44" s="25">
        <f>HLOOKUP(Q$7,$I$66:$DJ$120,ROWS($A$10:$A44)+2,FALSE)</f>
        <v>2180</v>
      </c>
      <c r="R44" s="25">
        <f>HLOOKUP(R$7,$I$66:$DJ$120,ROWS($A$10:$A44)+2,FALSE)</f>
        <v>1801</v>
      </c>
      <c r="S44" s="25">
        <f>HLOOKUP(S$7,$I$66:$DJ$120,ROWS($A$10:$A44)+2,FALSE)</f>
        <v>26365</v>
      </c>
      <c r="T44" s="25">
        <f>HLOOKUP(T$7,$I$66:$DJ$120,ROWS($A$10:$A44)+2,FALSE)</f>
        <v>16823</v>
      </c>
      <c r="U44" s="25">
        <f>HLOOKUP(U$7,$I$66:$DJ$120,ROWS($A$10:$A44)+2,FALSE)</f>
        <v>1566</v>
      </c>
      <c r="V44" s="25">
        <f>HLOOKUP(V$7,$I$66:$DJ$120,ROWS($A$10:$A44)+2,FALSE)</f>
        <v>334</v>
      </c>
      <c r="W44" s="25">
        <f>HLOOKUP(W$7,$I$66:$DJ$120,ROWS($A$10:$A44)+2,FALSE)</f>
        <v>6378</v>
      </c>
      <c r="X44" s="25">
        <f>HLOOKUP(X$7,$I$66:$DJ$120,ROWS($A$10:$A44)+2,FALSE)</f>
        <v>4532</v>
      </c>
      <c r="Y44" s="25">
        <f>HLOOKUP(Y$7,$I$66:$DJ$120,ROWS($A$10:$A44)+2,FALSE)</f>
        <v>775</v>
      </c>
      <c r="Z44" s="25">
        <f>HLOOKUP(Z$7,$I$66:$DJ$120,ROWS($A$10:$A44)+2,FALSE)</f>
        <v>1595</v>
      </c>
      <c r="AA44" s="25">
        <f>HLOOKUP(AA$7,$I$66:$DJ$120,ROWS($A$10:$A44)+2,FALSE)</f>
        <v>1531</v>
      </c>
      <c r="AB44" s="25">
        <f>HLOOKUP(AB$7,$I$66:$DJ$120,ROWS($A$10:$A44)+2,FALSE)</f>
        <v>919</v>
      </c>
      <c r="AC44" s="25">
        <f>HLOOKUP(AC$7,$I$66:$DJ$120,ROWS($A$10:$A44)+2,FALSE)</f>
        <v>1259</v>
      </c>
      <c r="AD44" s="25">
        <f>HLOOKUP(AD$7,$I$66:$DJ$120,ROWS($A$10:$A44)+2,FALSE)</f>
        <v>9005</v>
      </c>
      <c r="AE44" s="25">
        <f>HLOOKUP(AE$7,$I$66:$DJ$120,ROWS($A$10:$A44)+2,FALSE)</f>
        <v>3710</v>
      </c>
      <c r="AF44" s="25">
        <f>HLOOKUP(AF$7,$I$66:$DJ$120,ROWS($A$10:$A44)+2,FALSE)</f>
        <v>6161</v>
      </c>
      <c r="AG44" s="25">
        <f>HLOOKUP(AG$7,$I$66:$DJ$120,ROWS($A$10:$A44)+2,FALSE)</f>
        <v>1523</v>
      </c>
      <c r="AH44" s="25">
        <f>HLOOKUP(AH$7,$I$66:$DJ$120,ROWS($A$10:$A44)+2,FALSE)</f>
        <v>2377</v>
      </c>
      <c r="AI44" s="25">
        <f>HLOOKUP(AI$7,$I$66:$DJ$120,ROWS($A$10:$A44)+2,FALSE)</f>
        <v>2623</v>
      </c>
      <c r="AJ44" s="25">
        <f>HLOOKUP(AJ$7,$I$66:$DJ$120,ROWS($A$10:$A44)+2,FALSE)</f>
        <v>244</v>
      </c>
      <c r="AK44" s="25">
        <f>HLOOKUP(AK$7,$I$66:$DJ$120,ROWS($A$10:$A44)+2,FALSE)</f>
        <v>628</v>
      </c>
      <c r="AL44" s="25">
        <f>HLOOKUP(AL$7,$I$66:$DJ$120,ROWS($A$10:$A44)+2,FALSE)</f>
        <v>1627</v>
      </c>
      <c r="AM44" s="25">
        <f>HLOOKUP(AM$7,$I$66:$DJ$120,ROWS($A$10:$A44)+2,FALSE)</f>
        <v>754</v>
      </c>
      <c r="AN44" s="25">
        <f>HLOOKUP(AN$7,$I$66:$DJ$120,ROWS($A$10:$A44)+2,FALSE)</f>
        <v>11468</v>
      </c>
      <c r="AO44" s="25">
        <f>HLOOKUP(AO$7,$I$66:$DJ$120,ROWS($A$10:$A44)+2,FALSE)</f>
        <v>1138</v>
      </c>
      <c r="AP44" s="25">
        <f>HLOOKUP(AP$7,$I$66:$DJ$120,ROWS($A$10:$A44)+2,FALSE)</f>
        <v>19891</v>
      </c>
      <c r="AQ44" s="25" t="str">
        <f>HLOOKUP(AQ$7,$I$66:$DJ$120,ROWS($A$10:$A44)+2,FALSE)</f>
        <v>N/A</v>
      </c>
      <c r="AR44" s="25">
        <f>HLOOKUP(AR$7,$I$66:$DJ$120,ROWS($A$10:$A44)+2,FALSE)</f>
        <v>206</v>
      </c>
      <c r="AS44" s="25">
        <f>HLOOKUP(AS$7,$I$66:$DJ$120,ROWS($A$10:$A44)+2,FALSE)</f>
        <v>9337</v>
      </c>
      <c r="AT44" s="25">
        <f>HLOOKUP(AT$7,$I$66:$DJ$120,ROWS($A$10:$A44)+2,FALSE)</f>
        <v>1263</v>
      </c>
      <c r="AU44" s="25">
        <f>HLOOKUP(AU$7,$I$66:$DJ$120,ROWS($A$10:$A44)+2,FALSE)</f>
        <v>1333</v>
      </c>
      <c r="AV44" s="25">
        <f>HLOOKUP(AV$7,$I$66:$DJ$120,ROWS($A$10:$A44)+2,FALSE)</f>
        <v>12179</v>
      </c>
      <c r="AW44" s="25">
        <f>HLOOKUP(AW$7,$I$66:$DJ$120,ROWS($A$10:$A44)+2,FALSE)</f>
        <v>290</v>
      </c>
      <c r="AX44" s="25">
        <f>HLOOKUP(AX$7,$I$66:$DJ$120,ROWS($A$10:$A44)+2,FALSE)</f>
        <v>25532</v>
      </c>
      <c r="AY44" s="25">
        <f>HLOOKUP(AY$7,$I$66:$DJ$120,ROWS($A$10:$A44)+2,FALSE)</f>
        <v>351</v>
      </c>
      <c r="AZ44" s="25">
        <f>HLOOKUP(AZ$7,$I$66:$DJ$120,ROWS($A$10:$A44)+2,FALSE)</f>
        <v>9230</v>
      </c>
      <c r="BA44" s="25">
        <f>HLOOKUP(BA$7,$I$66:$DJ$120,ROWS($A$10:$A44)+2,FALSE)</f>
        <v>12638</v>
      </c>
      <c r="BB44" s="25">
        <f>HLOOKUP(BB$7,$I$66:$DJ$120,ROWS($A$10:$A44)+2,FALSE)</f>
        <v>1189</v>
      </c>
      <c r="BC44" s="25">
        <f>HLOOKUP(BC$7,$I$66:$DJ$120,ROWS($A$10:$A44)+2,FALSE)</f>
        <v>445</v>
      </c>
      <c r="BD44" s="25">
        <f>HLOOKUP(BD$7,$I$66:$DJ$120,ROWS($A$10:$A44)+2,FALSE)</f>
        <v>26759</v>
      </c>
      <c r="BE44" s="25">
        <f>HLOOKUP(BE$7,$I$66:$DJ$120,ROWS($A$10:$A44)+2,FALSE)</f>
        <v>5915</v>
      </c>
      <c r="BF44" s="25">
        <f>HLOOKUP(BF$7,$I$66:$DJ$120,ROWS($A$10:$A44)+2,FALSE)</f>
        <v>2677</v>
      </c>
      <c r="BG44" s="25">
        <f>HLOOKUP(BG$7,$I$66:$DJ$120,ROWS($A$10:$A44)+2,FALSE)</f>
        <v>2266</v>
      </c>
      <c r="BH44" s="25">
        <f>HLOOKUP(BH$7,$I$66:$DJ$120,ROWS($A$10:$A44)+2,FALSE)</f>
        <v>604</v>
      </c>
      <c r="BI44" s="25">
        <f>HLOOKUP(BI$7,$I$66:$DJ$120,ROWS($A$10:$A44)+2,FALSE)</f>
        <v>2025</v>
      </c>
      <c r="BJ44" s="34">
        <f>HLOOKUP(BJ$7+0.5,$I$66:$DJ$120,ROWS($A$10:$A44)+2,FALSE)</f>
        <v>13136</v>
      </c>
      <c r="BK44" s="34">
        <f>HLOOKUP(BK$7+0.5,$I$66:$DJ$120,ROWS($A$10:$A44)+2,FALSE)</f>
        <v>1544</v>
      </c>
      <c r="BL44" s="34">
        <f>HLOOKUP(BL$7+0.5,$I$66:$DJ$120,ROWS($A$10:$A44)+2,FALSE)</f>
        <v>925</v>
      </c>
      <c r="BM44" s="34">
        <f>HLOOKUP(BM$7+0.5,$I$66:$DJ$120,ROWS($A$10:$A44)+2,FALSE)</f>
        <v>1189</v>
      </c>
      <c r="BN44" s="34">
        <f>HLOOKUP(BN$7+0.5,$I$66:$DJ$120,ROWS($A$10:$A44)+2,FALSE)</f>
        <v>649</v>
      </c>
      <c r="BO44" s="34">
        <f>HLOOKUP(BO$7+0.5,$I$66:$DJ$120,ROWS($A$10:$A44)+2,FALSE)</f>
        <v>2813</v>
      </c>
      <c r="BP44" s="34">
        <f>HLOOKUP(BP$7+0.5,$I$66:$DJ$120,ROWS($A$10:$A44)+2,FALSE)</f>
        <v>2047</v>
      </c>
      <c r="BQ44" s="34">
        <f>HLOOKUP(BQ$7+0.5,$I$66:$DJ$120,ROWS($A$10:$A44)+2,FALSE)</f>
        <v>1990</v>
      </c>
      <c r="BR44" s="34">
        <f>HLOOKUP(BR$7+0.5,$I$66:$DJ$120,ROWS($A$10:$A44)+2,FALSE)</f>
        <v>1732</v>
      </c>
      <c r="BS44" s="34">
        <f>HLOOKUP(BS$7+0.5,$I$66:$DJ$120,ROWS($A$10:$A44)+2,FALSE)</f>
        <v>687</v>
      </c>
      <c r="BT44" s="34">
        <f>HLOOKUP(BT$7+0.5,$I$66:$DJ$120,ROWS($A$10:$A44)+2,FALSE)</f>
        <v>3750</v>
      </c>
      <c r="BU44" s="34">
        <f>HLOOKUP(BU$7+0.5,$I$66:$DJ$120,ROWS($A$10:$A44)+2,FALSE)</f>
        <v>2851</v>
      </c>
      <c r="BV44" s="34">
        <f>HLOOKUP(BV$7+0.5,$I$66:$DJ$120,ROWS($A$10:$A44)+2,FALSE)</f>
        <v>921</v>
      </c>
      <c r="BW44" s="34">
        <f>HLOOKUP(BW$7+0.5,$I$66:$DJ$120,ROWS($A$10:$A44)+2,FALSE)</f>
        <v>256</v>
      </c>
      <c r="BX44" s="34">
        <f>HLOOKUP(BX$7+0.5,$I$66:$DJ$120,ROWS($A$10:$A44)+2,FALSE)</f>
        <v>2177</v>
      </c>
      <c r="BY44" s="34">
        <f>HLOOKUP(BY$7+0.5,$I$66:$DJ$120,ROWS($A$10:$A44)+2,FALSE)</f>
        <v>2259</v>
      </c>
      <c r="BZ44" s="34">
        <f>HLOOKUP(BZ$7+0.5,$I$66:$DJ$120,ROWS($A$10:$A44)+2,FALSE)</f>
        <v>524</v>
      </c>
      <c r="CA44" s="34">
        <f>HLOOKUP(CA$7+0.5,$I$66:$DJ$120,ROWS($A$10:$A44)+2,FALSE)</f>
        <v>748</v>
      </c>
      <c r="CB44" s="34">
        <f>HLOOKUP(CB$7+0.5,$I$66:$DJ$120,ROWS($A$10:$A44)+2,FALSE)</f>
        <v>794</v>
      </c>
      <c r="CC44" s="34">
        <f>HLOOKUP(CC$7+0.5,$I$66:$DJ$120,ROWS($A$10:$A44)+2,FALSE)</f>
        <v>758</v>
      </c>
      <c r="CD44" s="34">
        <f>HLOOKUP(CD$7+0.5,$I$66:$DJ$120,ROWS($A$10:$A44)+2,FALSE)</f>
        <v>972</v>
      </c>
      <c r="CE44" s="34">
        <f>HLOOKUP(CE$7+0.5,$I$66:$DJ$120,ROWS($A$10:$A44)+2,FALSE)</f>
        <v>2221</v>
      </c>
      <c r="CF44" s="34">
        <f>HLOOKUP(CF$7+0.5,$I$66:$DJ$120,ROWS($A$10:$A44)+2,FALSE)</f>
        <v>1158</v>
      </c>
      <c r="CG44" s="34">
        <f>HLOOKUP(CG$7+0.5,$I$66:$DJ$120,ROWS($A$10:$A44)+2,FALSE)</f>
        <v>2547</v>
      </c>
      <c r="CH44" s="34">
        <f>HLOOKUP(CH$7+0.5,$I$66:$DJ$120,ROWS($A$10:$A44)+2,FALSE)</f>
        <v>838</v>
      </c>
      <c r="CI44" s="34">
        <f>HLOOKUP(CI$7+0.5,$I$66:$DJ$120,ROWS($A$10:$A44)+2,FALSE)</f>
        <v>1092</v>
      </c>
      <c r="CJ44" s="34">
        <f>HLOOKUP(CJ$7+0.5,$I$66:$DJ$120,ROWS($A$10:$A44)+2,FALSE)</f>
        <v>1742</v>
      </c>
      <c r="CK44" s="34">
        <f>HLOOKUP(CK$7+0.5,$I$66:$DJ$120,ROWS($A$10:$A44)+2,FALSE)</f>
        <v>306</v>
      </c>
      <c r="CL44" s="34">
        <f>HLOOKUP(CL$7+0.5,$I$66:$DJ$120,ROWS($A$10:$A44)+2,FALSE)</f>
        <v>628</v>
      </c>
      <c r="CM44" s="34">
        <f>HLOOKUP(CM$7+0.5,$I$66:$DJ$120,ROWS($A$10:$A44)+2,FALSE)</f>
        <v>807</v>
      </c>
      <c r="CN44" s="34">
        <f>HLOOKUP(CN$7+0.5,$I$66:$DJ$120,ROWS($A$10:$A44)+2,FALSE)</f>
        <v>525</v>
      </c>
      <c r="CO44" s="34">
        <f>HLOOKUP(CO$7+0.5,$I$66:$DJ$120,ROWS($A$10:$A44)+2,FALSE)</f>
        <v>4262</v>
      </c>
      <c r="CP44" s="34">
        <f>HLOOKUP(CP$7+0.5,$I$66:$DJ$120,ROWS($A$10:$A44)+2,FALSE)</f>
        <v>705</v>
      </c>
      <c r="CQ44" s="34">
        <f>HLOOKUP(CQ$7+0.5,$I$66:$DJ$120,ROWS($A$10:$A44)+2,FALSE)</f>
        <v>3951</v>
      </c>
      <c r="CR44" s="34" t="str">
        <f>HLOOKUP(CR$7+0.5,$I$66:$DJ$120,ROWS($A$10:$A44)+2,FALSE)</f>
        <v>N/A</v>
      </c>
      <c r="CS44" s="34">
        <f>HLOOKUP(CS$7+0.5,$I$66:$DJ$120,ROWS($A$10:$A44)+2,FALSE)</f>
        <v>232</v>
      </c>
      <c r="CT44" s="34">
        <f>HLOOKUP(CT$7+0.5,$I$66:$DJ$120,ROWS($A$10:$A44)+2,FALSE)</f>
        <v>2484</v>
      </c>
      <c r="CU44" s="34">
        <f>HLOOKUP(CU$7+0.5,$I$66:$DJ$120,ROWS($A$10:$A44)+2,FALSE)</f>
        <v>753</v>
      </c>
      <c r="CV44" s="34">
        <f>HLOOKUP(CV$7+0.5,$I$66:$DJ$120,ROWS($A$10:$A44)+2,FALSE)</f>
        <v>772</v>
      </c>
      <c r="CW44" s="34">
        <f>HLOOKUP(CW$7+0.5,$I$66:$DJ$120,ROWS($A$10:$A44)+2,FALSE)</f>
        <v>2356</v>
      </c>
      <c r="CX44" s="34">
        <f>HLOOKUP(CX$7+0.5,$I$66:$DJ$120,ROWS($A$10:$A44)+2,FALSE)</f>
        <v>198</v>
      </c>
      <c r="CY44" s="34">
        <f>HLOOKUP(CY$7+0.5,$I$66:$DJ$120,ROWS($A$10:$A44)+2,FALSE)</f>
        <v>4732</v>
      </c>
      <c r="CZ44" s="34">
        <f>HLOOKUP(CZ$7+0.5,$I$66:$DJ$120,ROWS($A$10:$A44)+2,FALSE)</f>
        <v>186</v>
      </c>
      <c r="DA44" s="34">
        <f>HLOOKUP(DA$7+0.5,$I$66:$DJ$120,ROWS($A$10:$A44)+2,FALSE)</f>
        <v>2122</v>
      </c>
      <c r="DB44" s="34">
        <f>HLOOKUP(DB$7+0.5,$I$66:$DJ$120,ROWS($A$10:$A44)+2,FALSE)</f>
        <v>2381</v>
      </c>
      <c r="DC44" s="34">
        <f>HLOOKUP(DC$7+0.5,$I$66:$DJ$120,ROWS($A$10:$A44)+2,FALSE)</f>
        <v>1040</v>
      </c>
      <c r="DD44" s="34">
        <f>HLOOKUP(DD$7+0.5,$I$66:$DJ$120,ROWS($A$10:$A44)+2,FALSE)</f>
        <v>291</v>
      </c>
      <c r="DE44" s="34">
        <f>HLOOKUP(DE$7+0.5,$I$66:$DJ$120,ROWS($A$10:$A44)+2,FALSE)</f>
        <v>4229</v>
      </c>
      <c r="DF44" s="34">
        <f>HLOOKUP(DF$7+0.5,$I$66:$DJ$120,ROWS($A$10:$A44)+2,FALSE)</f>
        <v>2630</v>
      </c>
      <c r="DG44" s="34">
        <f>HLOOKUP(DG$7+0.5,$I$66:$DJ$120,ROWS($A$10:$A44)+2,FALSE)</f>
        <v>985</v>
      </c>
      <c r="DH44" s="34">
        <f>HLOOKUP(DH$7+0.5,$I$66:$DJ$120,ROWS($A$10:$A44)+2,FALSE)</f>
        <v>980</v>
      </c>
      <c r="DI44" s="34">
        <f>HLOOKUP(DI$7+0.5,$I$66:$DJ$120,ROWS($A$10:$A44)+2,FALSE)</f>
        <v>687</v>
      </c>
      <c r="DJ44" s="34">
        <f>HLOOKUP(DJ$7+0.5,$I$66:$DJ$120,ROWS($A$10:$A44)+2,FALSE)</f>
        <v>1218</v>
      </c>
      <c r="DK44" s="38" t="s">
        <v>41</v>
      </c>
    </row>
    <row r="45" spans="2:115" x14ac:dyDescent="0.25">
      <c r="B45" s="38" t="s">
        <v>42</v>
      </c>
      <c r="C45" s="15">
        <v>689838</v>
      </c>
      <c r="D45" s="14">
        <v>1379</v>
      </c>
      <c r="E45" s="15">
        <v>563978</v>
      </c>
      <c r="F45" s="14">
        <v>6361</v>
      </c>
      <c r="G45" s="15">
        <v>84294</v>
      </c>
      <c r="H45" s="14">
        <v>5380</v>
      </c>
      <c r="I45" s="36">
        <f>HLOOKUP(I$7,$I$66:$DJ$120,ROWS($A$10:$A45)+2,FALSE)</f>
        <v>38213</v>
      </c>
      <c r="J45" s="25">
        <f>HLOOKUP(J$7,$I$66:$DJ$120,ROWS($A$10:$A45)+2,FALSE)</f>
        <v>83</v>
      </c>
      <c r="K45" s="25">
        <f>HLOOKUP(K$7,$I$66:$DJ$120,ROWS($A$10:$A45)+2,FALSE)</f>
        <v>70</v>
      </c>
      <c r="L45" s="25">
        <f>HLOOKUP(L$7,$I$66:$DJ$120,ROWS($A$10:$A45)+2,FALSE)</f>
        <v>1571</v>
      </c>
      <c r="M45" s="25">
        <f>HLOOKUP(M$7,$I$66:$DJ$120,ROWS($A$10:$A45)+2,FALSE)</f>
        <v>0</v>
      </c>
      <c r="N45" s="25">
        <f>HLOOKUP(N$7,$I$66:$DJ$120,ROWS($A$10:$A45)+2,FALSE)</f>
        <v>999</v>
      </c>
      <c r="O45" s="25">
        <f>HLOOKUP(O$7,$I$66:$DJ$120,ROWS($A$10:$A45)+2,FALSE)</f>
        <v>546</v>
      </c>
      <c r="P45" s="25">
        <f>HLOOKUP(P$7,$I$66:$DJ$120,ROWS($A$10:$A45)+2,FALSE)</f>
        <v>65</v>
      </c>
      <c r="Q45" s="25">
        <f>HLOOKUP(Q$7,$I$66:$DJ$120,ROWS($A$10:$A45)+2,FALSE)</f>
        <v>0</v>
      </c>
      <c r="R45" s="25">
        <f>HLOOKUP(R$7,$I$66:$DJ$120,ROWS($A$10:$A45)+2,FALSE)</f>
        <v>70</v>
      </c>
      <c r="S45" s="25">
        <f>HLOOKUP(S$7,$I$66:$DJ$120,ROWS($A$10:$A45)+2,FALSE)</f>
        <v>950</v>
      </c>
      <c r="T45" s="25">
        <f>HLOOKUP(T$7,$I$66:$DJ$120,ROWS($A$10:$A45)+2,FALSE)</f>
        <v>98</v>
      </c>
      <c r="U45" s="25">
        <f>HLOOKUP(U$7,$I$66:$DJ$120,ROWS($A$10:$A45)+2,FALSE)</f>
        <v>160</v>
      </c>
      <c r="V45" s="25">
        <f>HLOOKUP(V$7,$I$66:$DJ$120,ROWS($A$10:$A45)+2,FALSE)</f>
        <v>540</v>
      </c>
      <c r="W45" s="25">
        <f>HLOOKUP(W$7,$I$66:$DJ$120,ROWS($A$10:$A45)+2,FALSE)</f>
        <v>799</v>
      </c>
      <c r="X45" s="25">
        <f>HLOOKUP(X$7,$I$66:$DJ$120,ROWS($A$10:$A45)+2,FALSE)</f>
        <v>55</v>
      </c>
      <c r="Y45" s="25">
        <f>HLOOKUP(Y$7,$I$66:$DJ$120,ROWS($A$10:$A45)+2,FALSE)</f>
        <v>458</v>
      </c>
      <c r="Z45" s="25">
        <f>HLOOKUP(Z$7,$I$66:$DJ$120,ROWS($A$10:$A45)+2,FALSE)</f>
        <v>161</v>
      </c>
      <c r="AA45" s="25">
        <f>HLOOKUP(AA$7,$I$66:$DJ$120,ROWS($A$10:$A45)+2,FALSE)</f>
        <v>22</v>
      </c>
      <c r="AB45" s="25">
        <f>HLOOKUP(AB$7,$I$66:$DJ$120,ROWS($A$10:$A45)+2,FALSE)</f>
        <v>18</v>
      </c>
      <c r="AC45" s="25">
        <f>HLOOKUP(AC$7,$I$66:$DJ$120,ROWS($A$10:$A45)+2,FALSE)</f>
        <v>98</v>
      </c>
      <c r="AD45" s="25">
        <f>HLOOKUP(AD$7,$I$66:$DJ$120,ROWS($A$10:$A45)+2,FALSE)</f>
        <v>232</v>
      </c>
      <c r="AE45" s="25">
        <f>HLOOKUP(AE$7,$I$66:$DJ$120,ROWS($A$10:$A45)+2,FALSE)</f>
        <v>187</v>
      </c>
      <c r="AF45" s="25">
        <f>HLOOKUP(AF$7,$I$66:$DJ$120,ROWS($A$10:$A45)+2,FALSE)</f>
        <v>757</v>
      </c>
      <c r="AG45" s="25">
        <f>HLOOKUP(AG$7,$I$66:$DJ$120,ROWS($A$10:$A45)+2,FALSE)</f>
        <v>15257</v>
      </c>
      <c r="AH45" s="25">
        <f>HLOOKUP(AH$7,$I$66:$DJ$120,ROWS($A$10:$A45)+2,FALSE)</f>
        <v>72</v>
      </c>
      <c r="AI45" s="25">
        <f>HLOOKUP(AI$7,$I$66:$DJ$120,ROWS($A$10:$A45)+2,FALSE)</f>
        <v>1490</v>
      </c>
      <c r="AJ45" s="25">
        <f>HLOOKUP(AJ$7,$I$66:$DJ$120,ROWS($A$10:$A45)+2,FALSE)</f>
        <v>1776</v>
      </c>
      <c r="AK45" s="25">
        <f>HLOOKUP(AK$7,$I$66:$DJ$120,ROWS($A$10:$A45)+2,FALSE)</f>
        <v>950</v>
      </c>
      <c r="AL45" s="25">
        <f>HLOOKUP(AL$7,$I$66:$DJ$120,ROWS($A$10:$A45)+2,FALSE)</f>
        <v>854</v>
      </c>
      <c r="AM45" s="25">
        <f>HLOOKUP(AM$7,$I$66:$DJ$120,ROWS($A$10:$A45)+2,FALSE)</f>
        <v>0</v>
      </c>
      <c r="AN45" s="25">
        <f>HLOOKUP(AN$7,$I$66:$DJ$120,ROWS($A$10:$A45)+2,FALSE)</f>
        <v>140</v>
      </c>
      <c r="AO45" s="25">
        <f>HLOOKUP(AO$7,$I$66:$DJ$120,ROWS($A$10:$A45)+2,FALSE)</f>
        <v>161</v>
      </c>
      <c r="AP45" s="25">
        <f>HLOOKUP(AP$7,$I$66:$DJ$120,ROWS($A$10:$A45)+2,FALSE)</f>
        <v>331</v>
      </c>
      <c r="AQ45" s="25">
        <f>HLOOKUP(AQ$7,$I$66:$DJ$120,ROWS($A$10:$A45)+2,FALSE)</f>
        <v>231</v>
      </c>
      <c r="AR45" s="25" t="str">
        <f>HLOOKUP(AR$7,$I$66:$DJ$120,ROWS($A$10:$A45)+2,FALSE)</f>
        <v>N/A</v>
      </c>
      <c r="AS45" s="25">
        <f>HLOOKUP(AS$7,$I$66:$DJ$120,ROWS($A$10:$A45)+2,FALSE)</f>
        <v>6</v>
      </c>
      <c r="AT45" s="25">
        <f>HLOOKUP(AT$7,$I$66:$DJ$120,ROWS($A$10:$A45)+2,FALSE)</f>
        <v>280</v>
      </c>
      <c r="AU45" s="25">
        <f>HLOOKUP(AU$7,$I$66:$DJ$120,ROWS($A$10:$A45)+2,FALSE)</f>
        <v>724</v>
      </c>
      <c r="AV45" s="25">
        <f>HLOOKUP(AV$7,$I$66:$DJ$120,ROWS($A$10:$A45)+2,FALSE)</f>
        <v>114</v>
      </c>
      <c r="AW45" s="25">
        <f>HLOOKUP(AW$7,$I$66:$DJ$120,ROWS($A$10:$A45)+2,FALSE)</f>
        <v>244</v>
      </c>
      <c r="AX45" s="25">
        <f>HLOOKUP(AX$7,$I$66:$DJ$120,ROWS($A$10:$A45)+2,FALSE)</f>
        <v>14</v>
      </c>
      <c r="AY45" s="25">
        <f>HLOOKUP(AY$7,$I$66:$DJ$120,ROWS($A$10:$A45)+2,FALSE)</f>
        <v>1754</v>
      </c>
      <c r="AZ45" s="25">
        <f>HLOOKUP(AZ$7,$I$66:$DJ$120,ROWS($A$10:$A45)+2,FALSE)</f>
        <v>746</v>
      </c>
      <c r="BA45" s="25">
        <f>HLOOKUP(BA$7,$I$66:$DJ$120,ROWS($A$10:$A45)+2,FALSE)</f>
        <v>1414</v>
      </c>
      <c r="BB45" s="25">
        <f>HLOOKUP(BB$7,$I$66:$DJ$120,ROWS($A$10:$A45)+2,FALSE)</f>
        <v>43</v>
      </c>
      <c r="BC45" s="25">
        <f>HLOOKUP(BC$7,$I$66:$DJ$120,ROWS($A$10:$A45)+2,FALSE)</f>
        <v>758</v>
      </c>
      <c r="BD45" s="25">
        <f>HLOOKUP(BD$7,$I$66:$DJ$120,ROWS($A$10:$A45)+2,FALSE)</f>
        <v>403</v>
      </c>
      <c r="BE45" s="25">
        <f>HLOOKUP(BE$7,$I$66:$DJ$120,ROWS($A$10:$A45)+2,FALSE)</f>
        <v>1604</v>
      </c>
      <c r="BF45" s="25">
        <f>HLOOKUP(BF$7,$I$66:$DJ$120,ROWS($A$10:$A45)+2,FALSE)</f>
        <v>0</v>
      </c>
      <c r="BG45" s="25">
        <f>HLOOKUP(BG$7,$I$66:$DJ$120,ROWS($A$10:$A45)+2,FALSE)</f>
        <v>543</v>
      </c>
      <c r="BH45" s="25">
        <f>HLOOKUP(BH$7,$I$66:$DJ$120,ROWS($A$10:$A45)+2,FALSE)</f>
        <v>365</v>
      </c>
      <c r="BI45" s="25">
        <f>HLOOKUP(BI$7,$I$66:$DJ$120,ROWS($A$10:$A45)+2,FALSE)</f>
        <v>0</v>
      </c>
      <c r="BJ45" s="34">
        <f>HLOOKUP(BJ$7+0.5,$I$66:$DJ$120,ROWS($A$10:$A45)+2,FALSE)</f>
        <v>3616</v>
      </c>
      <c r="BK45" s="34">
        <f>HLOOKUP(BK$7+0.5,$I$66:$DJ$120,ROWS($A$10:$A45)+2,FALSE)</f>
        <v>142</v>
      </c>
      <c r="BL45" s="34">
        <f>HLOOKUP(BL$7+0.5,$I$66:$DJ$120,ROWS($A$10:$A45)+2,FALSE)</f>
        <v>105</v>
      </c>
      <c r="BM45" s="34">
        <f>HLOOKUP(BM$7+0.5,$I$66:$DJ$120,ROWS($A$10:$A45)+2,FALSE)</f>
        <v>788</v>
      </c>
      <c r="BN45" s="34">
        <f>HLOOKUP(BN$7+0.5,$I$66:$DJ$120,ROWS($A$10:$A45)+2,FALSE)</f>
        <v>141</v>
      </c>
      <c r="BO45" s="34">
        <f>HLOOKUP(BO$7+0.5,$I$66:$DJ$120,ROWS($A$10:$A45)+2,FALSE)</f>
        <v>460</v>
      </c>
      <c r="BP45" s="34">
        <f>HLOOKUP(BP$7+0.5,$I$66:$DJ$120,ROWS($A$10:$A45)+2,FALSE)</f>
        <v>293</v>
      </c>
      <c r="BQ45" s="34">
        <f>HLOOKUP(BQ$7+0.5,$I$66:$DJ$120,ROWS($A$10:$A45)+2,FALSE)</f>
        <v>100</v>
      </c>
      <c r="BR45" s="34">
        <f>HLOOKUP(BR$7+0.5,$I$66:$DJ$120,ROWS($A$10:$A45)+2,FALSE)</f>
        <v>141</v>
      </c>
      <c r="BS45" s="34">
        <f>HLOOKUP(BS$7+0.5,$I$66:$DJ$120,ROWS($A$10:$A45)+2,FALSE)</f>
        <v>112</v>
      </c>
      <c r="BT45" s="34">
        <f>HLOOKUP(BT$7+0.5,$I$66:$DJ$120,ROWS($A$10:$A45)+2,FALSE)</f>
        <v>860</v>
      </c>
      <c r="BU45" s="34">
        <f>HLOOKUP(BU$7+0.5,$I$66:$DJ$120,ROWS($A$10:$A45)+2,FALSE)</f>
        <v>154</v>
      </c>
      <c r="BV45" s="34">
        <f>HLOOKUP(BV$7+0.5,$I$66:$DJ$120,ROWS($A$10:$A45)+2,FALSE)</f>
        <v>148</v>
      </c>
      <c r="BW45" s="34">
        <f>HLOOKUP(BW$7+0.5,$I$66:$DJ$120,ROWS($A$10:$A45)+2,FALSE)</f>
        <v>521</v>
      </c>
      <c r="BX45" s="34">
        <f>HLOOKUP(BX$7+0.5,$I$66:$DJ$120,ROWS($A$10:$A45)+2,FALSE)</f>
        <v>523</v>
      </c>
      <c r="BY45" s="34">
        <f>HLOOKUP(BY$7+0.5,$I$66:$DJ$120,ROWS($A$10:$A45)+2,FALSE)</f>
        <v>77</v>
      </c>
      <c r="BZ45" s="34">
        <f>HLOOKUP(BZ$7+0.5,$I$66:$DJ$120,ROWS($A$10:$A45)+2,FALSE)</f>
        <v>316</v>
      </c>
      <c r="CA45" s="34">
        <f>HLOOKUP(CA$7+0.5,$I$66:$DJ$120,ROWS($A$10:$A45)+2,FALSE)</f>
        <v>122</v>
      </c>
      <c r="CB45" s="34">
        <f>HLOOKUP(CB$7+0.5,$I$66:$DJ$120,ROWS($A$10:$A45)+2,FALSE)</f>
        <v>44</v>
      </c>
      <c r="CC45" s="34">
        <f>HLOOKUP(CC$7+0.5,$I$66:$DJ$120,ROWS($A$10:$A45)+2,FALSE)</f>
        <v>27</v>
      </c>
      <c r="CD45" s="34">
        <f>HLOOKUP(CD$7+0.5,$I$66:$DJ$120,ROWS($A$10:$A45)+2,FALSE)</f>
        <v>176</v>
      </c>
      <c r="CE45" s="34">
        <f>HLOOKUP(CE$7+0.5,$I$66:$DJ$120,ROWS($A$10:$A45)+2,FALSE)</f>
        <v>311</v>
      </c>
      <c r="CF45" s="34">
        <f>HLOOKUP(CF$7+0.5,$I$66:$DJ$120,ROWS($A$10:$A45)+2,FALSE)</f>
        <v>281</v>
      </c>
      <c r="CG45" s="34">
        <f>HLOOKUP(CG$7+0.5,$I$66:$DJ$120,ROWS($A$10:$A45)+2,FALSE)</f>
        <v>571</v>
      </c>
      <c r="CH45" s="34">
        <f>HLOOKUP(CH$7+0.5,$I$66:$DJ$120,ROWS($A$10:$A45)+2,FALSE)</f>
        <v>2266</v>
      </c>
      <c r="CI45" s="34">
        <f>HLOOKUP(CI$7+0.5,$I$66:$DJ$120,ROWS($A$10:$A45)+2,FALSE)</f>
        <v>109</v>
      </c>
      <c r="CJ45" s="34">
        <f>HLOOKUP(CJ$7+0.5,$I$66:$DJ$120,ROWS($A$10:$A45)+2,FALSE)</f>
        <v>1346</v>
      </c>
      <c r="CK45" s="34">
        <f>HLOOKUP(CK$7+0.5,$I$66:$DJ$120,ROWS($A$10:$A45)+2,FALSE)</f>
        <v>709</v>
      </c>
      <c r="CL45" s="34">
        <f>HLOOKUP(CL$7+0.5,$I$66:$DJ$120,ROWS($A$10:$A45)+2,FALSE)</f>
        <v>764</v>
      </c>
      <c r="CM45" s="34">
        <f>HLOOKUP(CM$7+0.5,$I$66:$DJ$120,ROWS($A$10:$A45)+2,FALSE)</f>
        <v>572</v>
      </c>
      <c r="CN45" s="34">
        <f>HLOOKUP(CN$7+0.5,$I$66:$DJ$120,ROWS($A$10:$A45)+2,FALSE)</f>
        <v>141</v>
      </c>
      <c r="CO45" s="34">
        <f>HLOOKUP(CO$7+0.5,$I$66:$DJ$120,ROWS($A$10:$A45)+2,FALSE)</f>
        <v>231</v>
      </c>
      <c r="CP45" s="34">
        <f>HLOOKUP(CP$7+0.5,$I$66:$DJ$120,ROWS($A$10:$A45)+2,FALSE)</f>
        <v>228</v>
      </c>
      <c r="CQ45" s="34">
        <f>HLOOKUP(CQ$7+0.5,$I$66:$DJ$120,ROWS($A$10:$A45)+2,FALSE)</f>
        <v>331</v>
      </c>
      <c r="CR45" s="34">
        <f>HLOOKUP(CR$7+0.5,$I$66:$DJ$120,ROWS($A$10:$A45)+2,FALSE)</f>
        <v>243</v>
      </c>
      <c r="CS45" s="34" t="str">
        <f>HLOOKUP(CS$7+0.5,$I$66:$DJ$120,ROWS($A$10:$A45)+2,FALSE)</f>
        <v>N/A</v>
      </c>
      <c r="CT45" s="34">
        <f>HLOOKUP(CT$7+0.5,$I$66:$DJ$120,ROWS($A$10:$A45)+2,FALSE)</f>
        <v>14</v>
      </c>
      <c r="CU45" s="34">
        <f>HLOOKUP(CU$7+0.5,$I$66:$DJ$120,ROWS($A$10:$A45)+2,FALSE)</f>
        <v>260</v>
      </c>
      <c r="CV45" s="34">
        <f>HLOOKUP(CV$7+0.5,$I$66:$DJ$120,ROWS($A$10:$A45)+2,FALSE)</f>
        <v>529</v>
      </c>
      <c r="CW45" s="34">
        <f>HLOOKUP(CW$7+0.5,$I$66:$DJ$120,ROWS($A$10:$A45)+2,FALSE)</f>
        <v>157</v>
      </c>
      <c r="CX45" s="34">
        <f>HLOOKUP(CX$7+0.5,$I$66:$DJ$120,ROWS($A$10:$A45)+2,FALSE)</f>
        <v>255</v>
      </c>
      <c r="CY45" s="34">
        <f>HLOOKUP(CY$7+0.5,$I$66:$DJ$120,ROWS($A$10:$A45)+2,FALSE)</f>
        <v>28</v>
      </c>
      <c r="CZ45" s="34">
        <f>HLOOKUP(CZ$7+0.5,$I$66:$DJ$120,ROWS($A$10:$A45)+2,FALSE)</f>
        <v>822</v>
      </c>
      <c r="DA45" s="34">
        <f>HLOOKUP(DA$7+0.5,$I$66:$DJ$120,ROWS($A$10:$A45)+2,FALSE)</f>
        <v>694</v>
      </c>
      <c r="DB45" s="34">
        <f>HLOOKUP(DB$7+0.5,$I$66:$DJ$120,ROWS($A$10:$A45)+2,FALSE)</f>
        <v>756</v>
      </c>
      <c r="DC45" s="34">
        <f>HLOOKUP(DC$7+0.5,$I$66:$DJ$120,ROWS($A$10:$A45)+2,FALSE)</f>
        <v>60</v>
      </c>
      <c r="DD45" s="34">
        <f>HLOOKUP(DD$7+0.5,$I$66:$DJ$120,ROWS($A$10:$A45)+2,FALSE)</f>
        <v>1014</v>
      </c>
      <c r="DE45" s="34">
        <f>HLOOKUP(DE$7+0.5,$I$66:$DJ$120,ROWS($A$10:$A45)+2,FALSE)</f>
        <v>309</v>
      </c>
      <c r="DF45" s="34">
        <f>HLOOKUP(DF$7+0.5,$I$66:$DJ$120,ROWS($A$10:$A45)+2,FALSE)</f>
        <v>796</v>
      </c>
      <c r="DG45" s="34">
        <f>HLOOKUP(DG$7+0.5,$I$66:$DJ$120,ROWS($A$10:$A45)+2,FALSE)</f>
        <v>141</v>
      </c>
      <c r="DH45" s="34">
        <f>HLOOKUP(DH$7+0.5,$I$66:$DJ$120,ROWS($A$10:$A45)+2,FALSE)</f>
        <v>327</v>
      </c>
      <c r="DI45" s="34">
        <f>HLOOKUP(DI$7+0.5,$I$66:$DJ$120,ROWS($A$10:$A45)+2,FALSE)</f>
        <v>269</v>
      </c>
      <c r="DJ45" s="34">
        <f>HLOOKUP(DJ$7+0.5,$I$66:$DJ$120,ROWS($A$10:$A45)+2,FALSE)</f>
        <v>141</v>
      </c>
      <c r="DK45" s="38" t="s">
        <v>42</v>
      </c>
    </row>
    <row r="46" spans="2:115" x14ac:dyDescent="0.25">
      <c r="B46" s="38" t="s">
        <v>43</v>
      </c>
      <c r="C46" s="15">
        <v>11414635</v>
      </c>
      <c r="D46" s="14">
        <v>5725</v>
      </c>
      <c r="E46" s="15">
        <v>9735390</v>
      </c>
      <c r="F46" s="14">
        <v>29715</v>
      </c>
      <c r="G46" s="15">
        <v>1440815</v>
      </c>
      <c r="H46" s="14">
        <v>28423</v>
      </c>
      <c r="I46" s="36">
        <f>HLOOKUP(I$7,$I$66:$DJ$120,ROWS($A$10:$A46)+2,FALSE)</f>
        <v>196391</v>
      </c>
      <c r="J46" s="25">
        <f>HLOOKUP(J$7,$I$66:$DJ$120,ROWS($A$10:$A46)+2,FALSE)</f>
        <v>3705</v>
      </c>
      <c r="K46" s="25">
        <f>HLOOKUP(K$7,$I$66:$DJ$120,ROWS($A$10:$A46)+2,FALSE)</f>
        <v>2207</v>
      </c>
      <c r="L46" s="25">
        <f>HLOOKUP(L$7,$I$66:$DJ$120,ROWS($A$10:$A46)+2,FALSE)</f>
        <v>4929</v>
      </c>
      <c r="M46" s="25">
        <f>HLOOKUP(M$7,$I$66:$DJ$120,ROWS($A$10:$A46)+2,FALSE)</f>
        <v>884</v>
      </c>
      <c r="N46" s="25">
        <f>HLOOKUP(N$7,$I$66:$DJ$120,ROWS($A$10:$A46)+2,FALSE)</f>
        <v>8995</v>
      </c>
      <c r="O46" s="25">
        <f>HLOOKUP(O$7,$I$66:$DJ$120,ROWS($A$10:$A46)+2,FALSE)</f>
        <v>3180</v>
      </c>
      <c r="P46" s="25">
        <f>HLOOKUP(P$7,$I$66:$DJ$120,ROWS($A$10:$A46)+2,FALSE)</f>
        <v>1355</v>
      </c>
      <c r="Q46" s="25">
        <f>HLOOKUP(Q$7,$I$66:$DJ$120,ROWS($A$10:$A46)+2,FALSE)</f>
        <v>1079</v>
      </c>
      <c r="R46" s="25">
        <f>HLOOKUP(R$7,$I$66:$DJ$120,ROWS($A$10:$A46)+2,FALSE)</f>
        <v>985</v>
      </c>
      <c r="S46" s="25">
        <f>HLOOKUP(S$7,$I$66:$DJ$120,ROWS($A$10:$A46)+2,FALSE)</f>
        <v>16366</v>
      </c>
      <c r="T46" s="25">
        <f>HLOOKUP(T$7,$I$66:$DJ$120,ROWS($A$10:$A46)+2,FALSE)</f>
        <v>8052</v>
      </c>
      <c r="U46" s="25">
        <f>HLOOKUP(U$7,$I$66:$DJ$120,ROWS($A$10:$A46)+2,FALSE)</f>
        <v>1198</v>
      </c>
      <c r="V46" s="25">
        <f>HLOOKUP(V$7,$I$66:$DJ$120,ROWS($A$10:$A46)+2,FALSE)</f>
        <v>412</v>
      </c>
      <c r="W46" s="25">
        <f>HLOOKUP(W$7,$I$66:$DJ$120,ROWS($A$10:$A46)+2,FALSE)</f>
        <v>9510</v>
      </c>
      <c r="X46" s="25">
        <f>HLOOKUP(X$7,$I$66:$DJ$120,ROWS($A$10:$A46)+2,FALSE)</f>
        <v>13534</v>
      </c>
      <c r="Y46" s="25">
        <f>HLOOKUP(Y$7,$I$66:$DJ$120,ROWS($A$10:$A46)+2,FALSE)</f>
        <v>1039</v>
      </c>
      <c r="Z46" s="25">
        <f>HLOOKUP(Z$7,$I$66:$DJ$120,ROWS($A$10:$A46)+2,FALSE)</f>
        <v>1166</v>
      </c>
      <c r="AA46" s="25">
        <f>HLOOKUP(AA$7,$I$66:$DJ$120,ROWS($A$10:$A46)+2,FALSE)</f>
        <v>13227</v>
      </c>
      <c r="AB46" s="25">
        <f>HLOOKUP(AB$7,$I$66:$DJ$120,ROWS($A$10:$A46)+2,FALSE)</f>
        <v>2214</v>
      </c>
      <c r="AC46" s="25">
        <f>HLOOKUP(AC$7,$I$66:$DJ$120,ROWS($A$10:$A46)+2,FALSE)</f>
        <v>1189</v>
      </c>
      <c r="AD46" s="25">
        <f>HLOOKUP(AD$7,$I$66:$DJ$120,ROWS($A$10:$A46)+2,FALSE)</f>
        <v>5026</v>
      </c>
      <c r="AE46" s="25">
        <f>HLOOKUP(AE$7,$I$66:$DJ$120,ROWS($A$10:$A46)+2,FALSE)</f>
        <v>2189</v>
      </c>
      <c r="AF46" s="25">
        <f>HLOOKUP(AF$7,$I$66:$DJ$120,ROWS($A$10:$A46)+2,FALSE)</f>
        <v>16336</v>
      </c>
      <c r="AG46" s="25">
        <f>HLOOKUP(AG$7,$I$66:$DJ$120,ROWS($A$10:$A46)+2,FALSE)</f>
        <v>1122</v>
      </c>
      <c r="AH46" s="25">
        <f>HLOOKUP(AH$7,$I$66:$DJ$120,ROWS($A$10:$A46)+2,FALSE)</f>
        <v>1017</v>
      </c>
      <c r="AI46" s="25">
        <f>HLOOKUP(AI$7,$I$66:$DJ$120,ROWS($A$10:$A46)+2,FALSE)</f>
        <v>3026</v>
      </c>
      <c r="AJ46" s="25">
        <f>HLOOKUP(AJ$7,$I$66:$DJ$120,ROWS($A$10:$A46)+2,FALSE)</f>
        <v>276</v>
      </c>
      <c r="AK46" s="25">
        <f>HLOOKUP(AK$7,$I$66:$DJ$120,ROWS($A$10:$A46)+2,FALSE)</f>
        <v>1052</v>
      </c>
      <c r="AL46" s="25">
        <f>HLOOKUP(AL$7,$I$66:$DJ$120,ROWS($A$10:$A46)+2,FALSE)</f>
        <v>907</v>
      </c>
      <c r="AM46" s="25">
        <f>HLOOKUP(AM$7,$I$66:$DJ$120,ROWS($A$10:$A46)+2,FALSE)</f>
        <v>189</v>
      </c>
      <c r="AN46" s="25">
        <f>HLOOKUP(AN$7,$I$66:$DJ$120,ROWS($A$10:$A46)+2,FALSE)</f>
        <v>4703</v>
      </c>
      <c r="AO46" s="25">
        <f>HLOOKUP(AO$7,$I$66:$DJ$120,ROWS($A$10:$A46)+2,FALSE)</f>
        <v>1361</v>
      </c>
      <c r="AP46" s="25">
        <f>HLOOKUP(AP$7,$I$66:$DJ$120,ROWS($A$10:$A46)+2,FALSE)</f>
        <v>8732</v>
      </c>
      <c r="AQ46" s="25">
        <f>HLOOKUP(AQ$7,$I$66:$DJ$120,ROWS($A$10:$A46)+2,FALSE)</f>
        <v>5498</v>
      </c>
      <c r="AR46" s="25">
        <f>HLOOKUP(AR$7,$I$66:$DJ$120,ROWS($A$10:$A46)+2,FALSE)</f>
        <v>453</v>
      </c>
      <c r="AS46" s="25" t="str">
        <f>HLOOKUP(AS$7,$I$66:$DJ$120,ROWS($A$10:$A46)+2,FALSE)</f>
        <v>N/A</v>
      </c>
      <c r="AT46" s="25">
        <f>HLOOKUP(AT$7,$I$66:$DJ$120,ROWS($A$10:$A46)+2,FALSE)</f>
        <v>858</v>
      </c>
      <c r="AU46" s="25">
        <f>HLOOKUP(AU$7,$I$66:$DJ$120,ROWS($A$10:$A46)+2,FALSE)</f>
        <v>432</v>
      </c>
      <c r="AV46" s="25">
        <f>HLOOKUP(AV$7,$I$66:$DJ$120,ROWS($A$10:$A46)+2,FALSE)</f>
        <v>14147</v>
      </c>
      <c r="AW46" s="25">
        <f>HLOOKUP(AW$7,$I$66:$DJ$120,ROWS($A$10:$A46)+2,FALSE)</f>
        <v>435</v>
      </c>
      <c r="AX46" s="25">
        <f>HLOOKUP(AX$7,$I$66:$DJ$120,ROWS($A$10:$A46)+2,FALSE)</f>
        <v>2445</v>
      </c>
      <c r="AY46" s="25">
        <f>HLOOKUP(AY$7,$I$66:$DJ$120,ROWS($A$10:$A46)+2,FALSE)</f>
        <v>47</v>
      </c>
      <c r="AZ46" s="25">
        <f>HLOOKUP(AZ$7,$I$66:$DJ$120,ROWS($A$10:$A46)+2,FALSE)</f>
        <v>3542</v>
      </c>
      <c r="BA46" s="25">
        <f>HLOOKUP(BA$7,$I$66:$DJ$120,ROWS($A$10:$A46)+2,FALSE)</f>
        <v>11760</v>
      </c>
      <c r="BB46" s="25">
        <f>HLOOKUP(BB$7,$I$66:$DJ$120,ROWS($A$10:$A46)+2,FALSE)</f>
        <v>197</v>
      </c>
      <c r="BC46" s="25">
        <f>HLOOKUP(BC$7,$I$66:$DJ$120,ROWS($A$10:$A46)+2,FALSE)</f>
        <v>364</v>
      </c>
      <c r="BD46" s="25">
        <f>HLOOKUP(BD$7,$I$66:$DJ$120,ROWS($A$10:$A46)+2,FALSE)</f>
        <v>3193</v>
      </c>
      <c r="BE46" s="25">
        <f>HLOOKUP(BE$7,$I$66:$DJ$120,ROWS($A$10:$A46)+2,FALSE)</f>
        <v>2862</v>
      </c>
      <c r="BF46" s="25">
        <f>HLOOKUP(BF$7,$I$66:$DJ$120,ROWS($A$10:$A46)+2,FALSE)</f>
        <v>7820</v>
      </c>
      <c r="BG46" s="25">
        <f>HLOOKUP(BG$7,$I$66:$DJ$120,ROWS($A$10:$A46)+2,FALSE)</f>
        <v>974</v>
      </c>
      <c r="BH46" s="25">
        <f>HLOOKUP(BH$7,$I$66:$DJ$120,ROWS($A$10:$A46)+2,FALSE)</f>
        <v>202</v>
      </c>
      <c r="BI46" s="25">
        <f>HLOOKUP(BI$7,$I$66:$DJ$120,ROWS($A$10:$A46)+2,FALSE)</f>
        <v>1403</v>
      </c>
      <c r="BJ46" s="34">
        <f>HLOOKUP(BJ$7+0.5,$I$66:$DJ$120,ROWS($A$10:$A46)+2,FALSE)</f>
        <v>9611</v>
      </c>
      <c r="BK46" s="34">
        <f>HLOOKUP(BK$7+0.5,$I$66:$DJ$120,ROWS($A$10:$A46)+2,FALSE)</f>
        <v>2297</v>
      </c>
      <c r="BL46" s="34">
        <f>HLOOKUP(BL$7+0.5,$I$66:$DJ$120,ROWS($A$10:$A46)+2,FALSE)</f>
        <v>1757</v>
      </c>
      <c r="BM46" s="34">
        <f>HLOOKUP(BM$7+0.5,$I$66:$DJ$120,ROWS($A$10:$A46)+2,FALSE)</f>
        <v>1912</v>
      </c>
      <c r="BN46" s="34">
        <f>HLOOKUP(BN$7+0.5,$I$66:$DJ$120,ROWS($A$10:$A46)+2,FALSE)</f>
        <v>604</v>
      </c>
      <c r="BO46" s="34">
        <f>HLOOKUP(BO$7+0.5,$I$66:$DJ$120,ROWS($A$10:$A46)+2,FALSE)</f>
        <v>1803</v>
      </c>
      <c r="BP46" s="34">
        <f>HLOOKUP(BP$7+0.5,$I$66:$DJ$120,ROWS($A$10:$A46)+2,FALSE)</f>
        <v>1230</v>
      </c>
      <c r="BQ46" s="34">
        <f>HLOOKUP(BQ$7+0.5,$I$66:$DJ$120,ROWS($A$10:$A46)+2,FALSE)</f>
        <v>887</v>
      </c>
      <c r="BR46" s="34">
        <f>HLOOKUP(BR$7+0.5,$I$66:$DJ$120,ROWS($A$10:$A46)+2,FALSE)</f>
        <v>696</v>
      </c>
      <c r="BS46" s="34">
        <f>HLOOKUP(BS$7+0.5,$I$66:$DJ$120,ROWS($A$10:$A46)+2,FALSE)</f>
        <v>722</v>
      </c>
      <c r="BT46" s="34">
        <f>HLOOKUP(BT$7+0.5,$I$66:$DJ$120,ROWS($A$10:$A46)+2,FALSE)</f>
        <v>2560</v>
      </c>
      <c r="BU46" s="34">
        <f>HLOOKUP(BU$7+0.5,$I$66:$DJ$120,ROWS($A$10:$A46)+2,FALSE)</f>
        <v>2973</v>
      </c>
      <c r="BV46" s="34">
        <f>HLOOKUP(BV$7+0.5,$I$66:$DJ$120,ROWS($A$10:$A46)+2,FALSE)</f>
        <v>591</v>
      </c>
      <c r="BW46" s="34">
        <f>HLOOKUP(BW$7+0.5,$I$66:$DJ$120,ROWS($A$10:$A46)+2,FALSE)</f>
        <v>295</v>
      </c>
      <c r="BX46" s="34">
        <f>HLOOKUP(BX$7+0.5,$I$66:$DJ$120,ROWS($A$10:$A46)+2,FALSE)</f>
        <v>2157</v>
      </c>
      <c r="BY46" s="34">
        <f>HLOOKUP(BY$7+0.5,$I$66:$DJ$120,ROWS($A$10:$A46)+2,FALSE)</f>
        <v>2157</v>
      </c>
      <c r="BZ46" s="34">
        <f>HLOOKUP(BZ$7+0.5,$I$66:$DJ$120,ROWS($A$10:$A46)+2,FALSE)</f>
        <v>765</v>
      </c>
      <c r="CA46" s="34">
        <f>HLOOKUP(CA$7+0.5,$I$66:$DJ$120,ROWS($A$10:$A46)+2,FALSE)</f>
        <v>617</v>
      </c>
      <c r="CB46" s="34">
        <f>HLOOKUP(CB$7+0.5,$I$66:$DJ$120,ROWS($A$10:$A46)+2,FALSE)</f>
        <v>2976</v>
      </c>
      <c r="CC46" s="34">
        <f>HLOOKUP(CC$7+0.5,$I$66:$DJ$120,ROWS($A$10:$A46)+2,FALSE)</f>
        <v>1011</v>
      </c>
      <c r="CD46" s="34">
        <f>HLOOKUP(CD$7+0.5,$I$66:$DJ$120,ROWS($A$10:$A46)+2,FALSE)</f>
        <v>889</v>
      </c>
      <c r="CE46" s="34">
        <f>HLOOKUP(CE$7+0.5,$I$66:$DJ$120,ROWS($A$10:$A46)+2,FALSE)</f>
        <v>2570</v>
      </c>
      <c r="CF46" s="34">
        <f>HLOOKUP(CF$7+0.5,$I$66:$DJ$120,ROWS($A$10:$A46)+2,FALSE)</f>
        <v>808</v>
      </c>
      <c r="CG46" s="34">
        <f>HLOOKUP(CG$7+0.5,$I$66:$DJ$120,ROWS($A$10:$A46)+2,FALSE)</f>
        <v>2656</v>
      </c>
      <c r="CH46" s="34">
        <f>HLOOKUP(CH$7+0.5,$I$66:$DJ$120,ROWS($A$10:$A46)+2,FALSE)</f>
        <v>597</v>
      </c>
      <c r="CI46" s="34">
        <f>HLOOKUP(CI$7+0.5,$I$66:$DJ$120,ROWS($A$10:$A46)+2,FALSE)</f>
        <v>865</v>
      </c>
      <c r="CJ46" s="34">
        <f>HLOOKUP(CJ$7+0.5,$I$66:$DJ$120,ROWS($A$10:$A46)+2,FALSE)</f>
        <v>1068</v>
      </c>
      <c r="CK46" s="34">
        <f>HLOOKUP(CK$7+0.5,$I$66:$DJ$120,ROWS($A$10:$A46)+2,FALSE)</f>
        <v>292</v>
      </c>
      <c r="CL46" s="34">
        <f>HLOOKUP(CL$7+0.5,$I$66:$DJ$120,ROWS($A$10:$A46)+2,FALSE)</f>
        <v>656</v>
      </c>
      <c r="CM46" s="34">
        <f>HLOOKUP(CM$7+0.5,$I$66:$DJ$120,ROWS($A$10:$A46)+2,FALSE)</f>
        <v>525</v>
      </c>
      <c r="CN46" s="34">
        <f>HLOOKUP(CN$7+0.5,$I$66:$DJ$120,ROWS($A$10:$A46)+2,FALSE)</f>
        <v>156</v>
      </c>
      <c r="CO46" s="34">
        <f>HLOOKUP(CO$7+0.5,$I$66:$DJ$120,ROWS($A$10:$A46)+2,FALSE)</f>
        <v>2119</v>
      </c>
      <c r="CP46" s="34">
        <f>HLOOKUP(CP$7+0.5,$I$66:$DJ$120,ROWS($A$10:$A46)+2,FALSE)</f>
        <v>817</v>
      </c>
      <c r="CQ46" s="34">
        <f>HLOOKUP(CQ$7+0.5,$I$66:$DJ$120,ROWS($A$10:$A46)+2,FALSE)</f>
        <v>1741</v>
      </c>
      <c r="CR46" s="34">
        <f>HLOOKUP(CR$7+0.5,$I$66:$DJ$120,ROWS($A$10:$A46)+2,FALSE)</f>
        <v>1525</v>
      </c>
      <c r="CS46" s="34">
        <f>HLOOKUP(CS$7+0.5,$I$66:$DJ$120,ROWS($A$10:$A46)+2,FALSE)</f>
        <v>346</v>
      </c>
      <c r="CT46" s="34" t="str">
        <f>HLOOKUP(CT$7+0.5,$I$66:$DJ$120,ROWS($A$10:$A46)+2,FALSE)</f>
        <v>N/A</v>
      </c>
      <c r="CU46" s="34">
        <f>HLOOKUP(CU$7+0.5,$I$66:$DJ$120,ROWS($A$10:$A46)+2,FALSE)</f>
        <v>417</v>
      </c>
      <c r="CV46" s="34">
        <f>HLOOKUP(CV$7+0.5,$I$66:$DJ$120,ROWS($A$10:$A46)+2,FALSE)</f>
        <v>307</v>
      </c>
      <c r="CW46" s="34">
        <f>HLOOKUP(CW$7+0.5,$I$66:$DJ$120,ROWS($A$10:$A46)+2,FALSE)</f>
        <v>2612</v>
      </c>
      <c r="CX46" s="34">
        <f>HLOOKUP(CX$7+0.5,$I$66:$DJ$120,ROWS($A$10:$A46)+2,FALSE)</f>
        <v>384</v>
      </c>
      <c r="CY46" s="34">
        <f>HLOOKUP(CY$7+0.5,$I$66:$DJ$120,ROWS($A$10:$A46)+2,FALSE)</f>
        <v>1029</v>
      </c>
      <c r="CZ46" s="34">
        <f>HLOOKUP(CZ$7+0.5,$I$66:$DJ$120,ROWS($A$10:$A46)+2,FALSE)</f>
        <v>76</v>
      </c>
      <c r="DA46" s="34">
        <f>HLOOKUP(DA$7+0.5,$I$66:$DJ$120,ROWS($A$10:$A46)+2,FALSE)</f>
        <v>1429</v>
      </c>
      <c r="DB46" s="34">
        <f>HLOOKUP(DB$7+0.5,$I$66:$DJ$120,ROWS($A$10:$A46)+2,FALSE)</f>
        <v>2739</v>
      </c>
      <c r="DC46" s="34">
        <f>HLOOKUP(DC$7+0.5,$I$66:$DJ$120,ROWS($A$10:$A46)+2,FALSE)</f>
        <v>211</v>
      </c>
      <c r="DD46" s="34">
        <f>HLOOKUP(DD$7+0.5,$I$66:$DJ$120,ROWS($A$10:$A46)+2,FALSE)</f>
        <v>350</v>
      </c>
      <c r="DE46" s="34">
        <f>HLOOKUP(DE$7+0.5,$I$66:$DJ$120,ROWS($A$10:$A46)+2,FALSE)</f>
        <v>1055</v>
      </c>
      <c r="DF46" s="34">
        <f>HLOOKUP(DF$7+0.5,$I$66:$DJ$120,ROWS($A$10:$A46)+2,FALSE)</f>
        <v>2150</v>
      </c>
      <c r="DG46" s="34">
        <f>HLOOKUP(DG$7+0.5,$I$66:$DJ$120,ROWS($A$10:$A46)+2,FALSE)</f>
        <v>2219</v>
      </c>
      <c r="DH46" s="34">
        <f>HLOOKUP(DH$7+0.5,$I$66:$DJ$120,ROWS($A$10:$A46)+2,FALSE)</f>
        <v>725</v>
      </c>
      <c r="DI46" s="34">
        <f>HLOOKUP(DI$7+0.5,$I$66:$DJ$120,ROWS($A$10:$A46)+2,FALSE)</f>
        <v>210</v>
      </c>
      <c r="DJ46" s="34">
        <f>HLOOKUP(DJ$7+0.5,$I$66:$DJ$120,ROWS($A$10:$A46)+2,FALSE)</f>
        <v>910</v>
      </c>
      <c r="DK46" s="38" t="s">
        <v>43</v>
      </c>
    </row>
    <row r="47" spans="2:115" x14ac:dyDescent="0.25">
      <c r="B47" s="38" t="s">
        <v>44</v>
      </c>
      <c r="C47" s="15">
        <v>3762311</v>
      </c>
      <c r="D47" s="14">
        <v>2764</v>
      </c>
      <c r="E47" s="15">
        <v>3107367</v>
      </c>
      <c r="F47" s="14">
        <v>14635</v>
      </c>
      <c r="G47" s="15">
        <v>531347</v>
      </c>
      <c r="H47" s="14">
        <v>12812</v>
      </c>
      <c r="I47" s="36">
        <f>HLOOKUP(I$7,$I$66:$DJ$120,ROWS($A$10:$A47)+2,FALSE)</f>
        <v>108972</v>
      </c>
      <c r="J47" s="25">
        <f>HLOOKUP(J$7,$I$66:$DJ$120,ROWS($A$10:$A47)+2,FALSE)</f>
        <v>1030</v>
      </c>
      <c r="K47" s="25">
        <f>HLOOKUP(K$7,$I$66:$DJ$120,ROWS($A$10:$A47)+2,FALSE)</f>
        <v>1279</v>
      </c>
      <c r="L47" s="25">
        <f>HLOOKUP(L$7,$I$66:$DJ$120,ROWS($A$10:$A47)+2,FALSE)</f>
        <v>2974</v>
      </c>
      <c r="M47" s="25">
        <f>HLOOKUP(M$7,$I$66:$DJ$120,ROWS($A$10:$A47)+2,FALSE)</f>
        <v>5777</v>
      </c>
      <c r="N47" s="25">
        <f>HLOOKUP(N$7,$I$66:$DJ$120,ROWS($A$10:$A47)+2,FALSE)</f>
        <v>8950</v>
      </c>
      <c r="O47" s="25">
        <f>HLOOKUP(O$7,$I$66:$DJ$120,ROWS($A$10:$A47)+2,FALSE)</f>
        <v>4717</v>
      </c>
      <c r="P47" s="25">
        <f>HLOOKUP(P$7,$I$66:$DJ$120,ROWS($A$10:$A47)+2,FALSE)</f>
        <v>0</v>
      </c>
      <c r="Q47" s="25">
        <f>HLOOKUP(Q$7,$I$66:$DJ$120,ROWS($A$10:$A47)+2,FALSE)</f>
        <v>380</v>
      </c>
      <c r="R47" s="25">
        <f>HLOOKUP(R$7,$I$66:$DJ$120,ROWS($A$10:$A47)+2,FALSE)</f>
        <v>151</v>
      </c>
      <c r="S47" s="25">
        <f>HLOOKUP(S$7,$I$66:$DJ$120,ROWS($A$10:$A47)+2,FALSE)</f>
        <v>5011</v>
      </c>
      <c r="T47" s="25">
        <f>HLOOKUP(T$7,$I$66:$DJ$120,ROWS($A$10:$A47)+2,FALSE)</f>
        <v>2581</v>
      </c>
      <c r="U47" s="25">
        <f>HLOOKUP(U$7,$I$66:$DJ$120,ROWS($A$10:$A47)+2,FALSE)</f>
        <v>189</v>
      </c>
      <c r="V47" s="25">
        <f>HLOOKUP(V$7,$I$66:$DJ$120,ROWS($A$10:$A47)+2,FALSE)</f>
        <v>905</v>
      </c>
      <c r="W47" s="25">
        <f>HLOOKUP(W$7,$I$66:$DJ$120,ROWS($A$10:$A47)+2,FALSE)</f>
        <v>1100</v>
      </c>
      <c r="X47" s="25">
        <f>HLOOKUP(X$7,$I$66:$DJ$120,ROWS($A$10:$A47)+2,FALSE)</f>
        <v>1490</v>
      </c>
      <c r="Y47" s="25">
        <f>HLOOKUP(Y$7,$I$66:$DJ$120,ROWS($A$10:$A47)+2,FALSE)</f>
        <v>1088</v>
      </c>
      <c r="Z47" s="25">
        <f>HLOOKUP(Z$7,$I$66:$DJ$120,ROWS($A$10:$A47)+2,FALSE)</f>
        <v>7065</v>
      </c>
      <c r="AA47" s="25">
        <f>HLOOKUP(AA$7,$I$66:$DJ$120,ROWS($A$10:$A47)+2,FALSE)</f>
        <v>1354</v>
      </c>
      <c r="AB47" s="25">
        <f>HLOOKUP(AB$7,$I$66:$DJ$120,ROWS($A$10:$A47)+2,FALSE)</f>
        <v>2562</v>
      </c>
      <c r="AC47" s="25">
        <f>HLOOKUP(AC$7,$I$66:$DJ$120,ROWS($A$10:$A47)+2,FALSE)</f>
        <v>167</v>
      </c>
      <c r="AD47" s="25">
        <f>HLOOKUP(AD$7,$I$66:$DJ$120,ROWS($A$10:$A47)+2,FALSE)</f>
        <v>750</v>
      </c>
      <c r="AE47" s="25">
        <f>HLOOKUP(AE$7,$I$66:$DJ$120,ROWS($A$10:$A47)+2,FALSE)</f>
        <v>1233</v>
      </c>
      <c r="AF47" s="25">
        <f>HLOOKUP(AF$7,$I$66:$DJ$120,ROWS($A$10:$A47)+2,FALSE)</f>
        <v>1347</v>
      </c>
      <c r="AG47" s="25">
        <f>HLOOKUP(AG$7,$I$66:$DJ$120,ROWS($A$10:$A47)+2,FALSE)</f>
        <v>906</v>
      </c>
      <c r="AH47" s="25">
        <f>HLOOKUP(AH$7,$I$66:$DJ$120,ROWS($A$10:$A47)+2,FALSE)</f>
        <v>1850</v>
      </c>
      <c r="AI47" s="25">
        <f>HLOOKUP(AI$7,$I$66:$DJ$120,ROWS($A$10:$A47)+2,FALSE)</f>
        <v>5210</v>
      </c>
      <c r="AJ47" s="25">
        <f>HLOOKUP(AJ$7,$I$66:$DJ$120,ROWS($A$10:$A47)+2,FALSE)</f>
        <v>798</v>
      </c>
      <c r="AK47" s="25">
        <f>HLOOKUP(AK$7,$I$66:$DJ$120,ROWS($A$10:$A47)+2,FALSE)</f>
        <v>300</v>
      </c>
      <c r="AL47" s="25">
        <f>HLOOKUP(AL$7,$I$66:$DJ$120,ROWS($A$10:$A47)+2,FALSE)</f>
        <v>1101</v>
      </c>
      <c r="AM47" s="25">
        <f>HLOOKUP(AM$7,$I$66:$DJ$120,ROWS($A$10:$A47)+2,FALSE)</f>
        <v>549</v>
      </c>
      <c r="AN47" s="25">
        <f>HLOOKUP(AN$7,$I$66:$DJ$120,ROWS($A$10:$A47)+2,FALSE)</f>
        <v>1523</v>
      </c>
      <c r="AO47" s="25">
        <f>HLOOKUP(AO$7,$I$66:$DJ$120,ROWS($A$10:$A47)+2,FALSE)</f>
        <v>1244</v>
      </c>
      <c r="AP47" s="25">
        <f>HLOOKUP(AP$7,$I$66:$DJ$120,ROWS($A$10:$A47)+2,FALSE)</f>
        <v>1981</v>
      </c>
      <c r="AQ47" s="25">
        <f>HLOOKUP(AQ$7,$I$66:$DJ$120,ROWS($A$10:$A47)+2,FALSE)</f>
        <v>1961</v>
      </c>
      <c r="AR47" s="25">
        <f>HLOOKUP(AR$7,$I$66:$DJ$120,ROWS($A$10:$A47)+2,FALSE)</f>
        <v>308</v>
      </c>
      <c r="AS47" s="25">
        <f>HLOOKUP(AS$7,$I$66:$DJ$120,ROWS($A$10:$A47)+2,FALSE)</f>
        <v>1148</v>
      </c>
      <c r="AT47" s="25" t="str">
        <f>HLOOKUP(AT$7,$I$66:$DJ$120,ROWS($A$10:$A47)+2,FALSE)</f>
        <v>N/A</v>
      </c>
      <c r="AU47" s="25">
        <f>HLOOKUP(AU$7,$I$66:$DJ$120,ROWS($A$10:$A47)+2,FALSE)</f>
        <v>1261</v>
      </c>
      <c r="AV47" s="25">
        <f>HLOOKUP(AV$7,$I$66:$DJ$120,ROWS($A$10:$A47)+2,FALSE)</f>
        <v>494</v>
      </c>
      <c r="AW47" s="25">
        <f>HLOOKUP(AW$7,$I$66:$DJ$120,ROWS($A$10:$A47)+2,FALSE)</f>
        <v>0</v>
      </c>
      <c r="AX47" s="25">
        <f>HLOOKUP(AX$7,$I$66:$DJ$120,ROWS($A$10:$A47)+2,FALSE)</f>
        <v>569</v>
      </c>
      <c r="AY47" s="25">
        <f>HLOOKUP(AY$7,$I$66:$DJ$120,ROWS($A$10:$A47)+2,FALSE)</f>
        <v>108</v>
      </c>
      <c r="AZ47" s="25">
        <f>HLOOKUP(AZ$7,$I$66:$DJ$120,ROWS($A$10:$A47)+2,FALSE)</f>
        <v>2471</v>
      </c>
      <c r="BA47" s="25">
        <f>HLOOKUP(BA$7,$I$66:$DJ$120,ROWS($A$10:$A47)+2,FALSE)</f>
        <v>25508</v>
      </c>
      <c r="BB47" s="25">
        <f>HLOOKUP(BB$7,$I$66:$DJ$120,ROWS($A$10:$A47)+2,FALSE)</f>
        <v>2588</v>
      </c>
      <c r="BC47" s="25">
        <f>HLOOKUP(BC$7,$I$66:$DJ$120,ROWS($A$10:$A47)+2,FALSE)</f>
        <v>197</v>
      </c>
      <c r="BD47" s="25">
        <f>HLOOKUP(BD$7,$I$66:$DJ$120,ROWS($A$10:$A47)+2,FALSE)</f>
        <v>1749</v>
      </c>
      <c r="BE47" s="25">
        <f>HLOOKUP(BE$7,$I$66:$DJ$120,ROWS($A$10:$A47)+2,FALSE)</f>
        <v>1574</v>
      </c>
      <c r="BF47" s="25">
        <f>HLOOKUP(BF$7,$I$66:$DJ$120,ROWS($A$10:$A47)+2,FALSE)</f>
        <v>368</v>
      </c>
      <c r="BG47" s="25">
        <f>HLOOKUP(BG$7,$I$66:$DJ$120,ROWS($A$10:$A47)+2,FALSE)</f>
        <v>1061</v>
      </c>
      <c r="BH47" s="25">
        <f>HLOOKUP(BH$7,$I$66:$DJ$120,ROWS($A$10:$A47)+2,FALSE)</f>
        <v>45</v>
      </c>
      <c r="BI47" s="25">
        <f>HLOOKUP(BI$7,$I$66:$DJ$120,ROWS($A$10:$A47)+2,FALSE)</f>
        <v>0</v>
      </c>
      <c r="BJ47" s="34">
        <f>HLOOKUP(BJ$7+0.5,$I$66:$DJ$120,ROWS($A$10:$A47)+2,FALSE)</f>
        <v>6570</v>
      </c>
      <c r="BK47" s="34">
        <f>HLOOKUP(BK$7+0.5,$I$66:$DJ$120,ROWS($A$10:$A47)+2,FALSE)</f>
        <v>467</v>
      </c>
      <c r="BL47" s="34">
        <f>HLOOKUP(BL$7+0.5,$I$66:$DJ$120,ROWS($A$10:$A47)+2,FALSE)</f>
        <v>600</v>
      </c>
      <c r="BM47" s="34">
        <f>HLOOKUP(BM$7+0.5,$I$66:$DJ$120,ROWS($A$10:$A47)+2,FALSE)</f>
        <v>1435</v>
      </c>
      <c r="BN47" s="34">
        <f>HLOOKUP(BN$7+0.5,$I$66:$DJ$120,ROWS($A$10:$A47)+2,FALSE)</f>
        <v>1187</v>
      </c>
      <c r="BO47" s="34">
        <f>HLOOKUP(BO$7+0.5,$I$66:$DJ$120,ROWS($A$10:$A47)+2,FALSE)</f>
        <v>2184</v>
      </c>
      <c r="BP47" s="34">
        <f>HLOOKUP(BP$7+0.5,$I$66:$DJ$120,ROWS($A$10:$A47)+2,FALSE)</f>
        <v>1556</v>
      </c>
      <c r="BQ47" s="34">
        <f>HLOOKUP(BQ$7+0.5,$I$66:$DJ$120,ROWS($A$10:$A47)+2,FALSE)</f>
        <v>149</v>
      </c>
      <c r="BR47" s="34">
        <f>HLOOKUP(BR$7+0.5,$I$66:$DJ$120,ROWS($A$10:$A47)+2,FALSE)</f>
        <v>288</v>
      </c>
      <c r="BS47" s="34">
        <f>HLOOKUP(BS$7+0.5,$I$66:$DJ$120,ROWS($A$10:$A47)+2,FALSE)</f>
        <v>148</v>
      </c>
      <c r="BT47" s="34">
        <f>HLOOKUP(BT$7+0.5,$I$66:$DJ$120,ROWS($A$10:$A47)+2,FALSE)</f>
        <v>1525</v>
      </c>
      <c r="BU47" s="34">
        <f>HLOOKUP(BU$7+0.5,$I$66:$DJ$120,ROWS($A$10:$A47)+2,FALSE)</f>
        <v>935</v>
      </c>
      <c r="BV47" s="34">
        <f>HLOOKUP(BV$7+0.5,$I$66:$DJ$120,ROWS($A$10:$A47)+2,FALSE)</f>
        <v>295</v>
      </c>
      <c r="BW47" s="34">
        <f>HLOOKUP(BW$7+0.5,$I$66:$DJ$120,ROWS($A$10:$A47)+2,FALSE)</f>
        <v>600</v>
      </c>
      <c r="BX47" s="34">
        <f>HLOOKUP(BX$7+0.5,$I$66:$DJ$120,ROWS($A$10:$A47)+2,FALSE)</f>
        <v>487</v>
      </c>
      <c r="BY47" s="34">
        <f>HLOOKUP(BY$7+0.5,$I$66:$DJ$120,ROWS($A$10:$A47)+2,FALSE)</f>
        <v>936</v>
      </c>
      <c r="BZ47" s="34">
        <f>HLOOKUP(BZ$7+0.5,$I$66:$DJ$120,ROWS($A$10:$A47)+2,FALSE)</f>
        <v>689</v>
      </c>
      <c r="CA47" s="34">
        <f>HLOOKUP(CA$7+0.5,$I$66:$DJ$120,ROWS($A$10:$A47)+2,FALSE)</f>
        <v>1535</v>
      </c>
      <c r="CB47" s="34">
        <f>HLOOKUP(CB$7+0.5,$I$66:$DJ$120,ROWS($A$10:$A47)+2,FALSE)</f>
        <v>898</v>
      </c>
      <c r="CC47" s="34">
        <f>HLOOKUP(CC$7+0.5,$I$66:$DJ$120,ROWS($A$10:$A47)+2,FALSE)</f>
        <v>1354</v>
      </c>
      <c r="CD47" s="34">
        <f>HLOOKUP(CD$7+0.5,$I$66:$DJ$120,ROWS($A$10:$A47)+2,FALSE)</f>
        <v>260</v>
      </c>
      <c r="CE47" s="34">
        <f>HLOOKUP(CE$7+0.5,$I$66:$DJ$120,ROWS($A$10:$A47)+2,FALSE)</f>
        <v>685</v>
      </c>
      <c r="CF47" s="34">
        <f>HLOOKUP(CF$7+0.5,$I$66:$DJ$120,ROWS($A$10:$A47)+2,FALSE)</f>
        <v>906</v>
      </c>
      <c r="CG47" s="34">
        <f>HLOOKUP(CG$7+0.5,$I$66:$DJ$120,ROWS($A$10:$A47)+2,FALSE)</f>
        <v>671</v>
      </c>
      <c r="CH47" s="34">
        <f>HLOOKUP(CH$7+0.5,$I$66:$DJ$120,ROWS($A$10:$A47)+2,FALSE)</f>
        <v>469</v>
      </c>
      <c r="CI47" s="34">
        <f>HLOOKUP(CI$7+0.5,$I$66:$DJ$120,ROWS($A$10:$A47)+2,FALSE)</f>
        <v>752</v>
      </c>
      <c r="CJ47" s="34">
        <f>HLOOKUP(CJ$7+0.5,$I$66:$DJ$120,ROWS($A$10:$A47)+2,FALSE)</f>
        <v>1349</v>
      </c>
      <c r="CK47" s="34">
        <f>HLOOKUP(CK$7+0.5,$I$66:$DJ$120,ROWS($A$10:$A47)+2,FALSE)</f>
        <v>710</v>
      </c>
      <c r="CL47" s="34">
        <f>HLOOKUP(CL$7+0.5,$I$66:$DJ$120,ROWS($A$10:$A47)+2,FALSE)</f>
        <v>208</v>
      </c>
      <c r="CM47" s="34">
        <f>HLOOKUP(CM$7+0.5,$I$66:$DJ$120,ROWS($A$10:$A47)+2,FALSE)</f>
        <v>799</v>
      </c>
      <c r="CN47" s="34">
        <f>HLOOKUP(CN$7+0.5,$I$66:$DJ$120,ROWS($A$10:$A47)+2,FALSE)</f>
        <v>383</v>
      </c>
      <c r="CO47" s="34">
        <f>HLOOKUP(CO$7+0.5,$I$66:$DJ$120,ROWS($A$10:$A47)+2,FALSE)</f>
        <v>748</v>
      </c>
      <c r="CP47" s="34">
        <f>HLOOKUP(CP$7+0.5,$I$66:$DJ$120,ROWS($A$10:$A47)+2,FALSE)</f>
        <v>712</v>
      </c>
      <c r="CQ47" s="34">
        <f>HLOOKUP(CQ$7+0.5,$I$66:$DJ$120,ROWS($A$10:$A47)+2,FALSE)</f>
        <v>936</v>
      </c>
      <c r="CR47" s="34">
        <f>HLOOKUP(CR$7+0.5,$I$66:$DJ$120,ROWS($A$10:$A47)+2,FALSE)</f>
        <v>912</v>
      </c>
      <c r="CS47" s="34">
        <f>HLOOKUP(CS$7+0.5,$I$66:$DJ$120,ROWS($A$10:$A47)+2,FALSE)</f>
        <v>340</v>
      </c>
      <c r="CT47" s="34">
        <f>HLOOKUP(CT$7+0.5,$I$66:$DJ$120,ROWS($A$10:$A47)+2,FALSE)</f>
        <v>533</v>
      </c>
      <c r="CU47" s="34" t="str">
        <f>HLOOKUP(CU$7+0.5,$I$66:$DJ$120,ROWS($A$10:$A47)+2,FALSE)</f>
        <v>N/A</v>
      </c>
      <c r="CV47" s="34">
        <f>HLOOKUP(CV$7+0.5,$I$66:$DJ$120,ROWS($A$10:$A47)+2,FALSE)</f>
        <v>771</v>
      </c>
      <c r="CW47" s="34">
        <f>HLOOKUP(CW$7+0.5,$I$66:$DJ$120,ROWS($A$10:$A47)+2,FALSE)</f>
        <v>285</v>
      </c>
      <c r="CX47" s="34">
        <f>HLOOKUP(CX$7+0.5,$I$66:$DJ$120,ROWS($A$10:$A47)+2,FALSE)</f>
        <v>149</v>
      </c>
      <c r="CY47" s="34">
        <f>HLOOKUP(CY$7+0.5,$I$66:$DJ$120,ROWS($A$10:$A47)+2,FALSE)</f>
        <v>346</v>
      </c>
      <c r="CZ47" s="34">
        <f>HLOOKUP(CZ$7+0.5,$I$66:$DJ$120,ROWS($A$10:$A47)+2,FALSE)</f>
        <v>154</v>
      </c>
      <c r="DA47" s="34">
        <f>HLOOKUP(DA$7+0.5,$I$66:$DJ$120,ROWS($A$10:$A47)+2,FALSE)</f>
        <v>1035</v>
      </c>
      <c r="DB47" s="34">
        <f>HLOOKUP(DB$7+0.5,$I$66:$DJ$120,ROWS($A$10:$A47)+2,FALSE)</f>
        <v>2960</v>
      </c>
      <c r="DC47" s="34">
        <f>HLOOKUP(DC$7+0.5,$I$66:$DJ$120,ROWS($A$10:$A47)+2,FALSE)</f>
        <v>1465</v>
      </c>
      <c r="DD47" s="34">
        <f>HLOOKUP(DD$7+0.5,$I$66:$DJ$120,ROWS($A$10:$A47)+2,FALSE)</f>
        <v>316</v>
      </c>
      <c r="DE47" s="34">
        <f>HLOOKUP(DE$7+0.5,$I$66:$DJ$120,ROWS($A$10:$A47)+2,FALSE)</f>
        <v>829</v>
      </c>
      <c r="DF47" s="34">
        <f>HLOOKUP(DF$7+0.5,$I$66:$DJ$120,ROWS($A$10:$A47)+2,FALSE)</f>
        <v>575</v>
      </c>
      <c r="DG47" s="34">
        <f>HLOOKUP(DG$7+0.5,$I$66:$DJ$120,ROWS($A$10:$A47)+2,FALSE)</f>
        <v>298</v>
      </c>
      <c r="DH47" s="34">
        <f>HLOOKUP(DH$7+0.5,$I$66:$DJ$120,ROWS($A$10:$A47)+2,FALSE)</f>
        <v>758</v>
      </c>
      <c r="DI47" s="34">
        <f>HLOOKUP(DI$7+0.5,$I$66:$DJ$120,ROWS($A$10:$A47)+2,FALSE)</f>
        <v>68</v>
      </c>
      <c r="DJ47" s="34">
        <f>HLOOKUP(DJ$7+0.5,$I$66:$DJ$120,ROWS($A$10:$A47)+2,FALSE)</f>
        <v>149</v>
      </c>
      <c r="DK47" s="38" t="s">
        <v>44</v>
      </c>
    </row>
    <row r="48" spans="2:115" x14ac:dyDescent="0.25">
      <c r="B48" s="38" t="s">
        <v>45</v>
      </c>
      <c r="C48" s="15">
        <v>3857465</v>
      </c>
      <c r="D48" s="14">
        <v>2984</v>
      </c>
      <c r="E48" s="15">
        <v>3158450</v>
      </c>
      <c r="F48" s="14">
        <v>19251</v>
      </c>
      <c r="G48" s="15">
        <v>560673</v>
      </c>
      <c r="H48" s="14">
        <v>17729</v>
      </c>
      <c r="I48" s="36">
        <f>HLOOKUP(I$7,$I$66:$DJ$120,ROWS($A$10:$A48)+2,FALSE)</f>
        <v>118925</v>
      </c>
      <c r="J48" s="25">
        <f>HLOOKUP(J$7,$I$66:$DJ$120,ROWS($A$10:$A48)+2,FALSE)</f>
        <v>373</v>
      </c>
      <c r="K48" s="25">
        <f>HLOOKUP(K$7,$I$66:$DJ$120,ROWS($A$10:$A48)+2,FALSE)</f>
        <v>2513</v>
      </c>
      <c r="L48" s="25">
        <f>HLOOKUP(L$7,$I$66:$DJ$120,ROWS($A$10:$A48)+2,FALSE)</f>
        <v>7954</v>
      </c>
      <c r="M48" s="25">
        <f>HLOOKUP(M$7,$I$66:$DJ$120,ROWS($A$10:$A48)+2,FALSE)</f>
        <v>165</v>
      </c>
      <c r="N48" s="25">
        <f>HLOOKUP(N$7,$I$66:$DJ$120,ROWS($A$10:$A48)+2,FALSE)</f>
        <v>31862</v>
      </c>
      <c r="O48" s="25">
        <f>HLOOKUP(O$7,$I$66:$DJ$120,ROWS($A$10:$A48)+2,FALSE)</f>
        <v>4472</v>
      </c>
      <c r="P48" s="25">
        <f>HLOOKUP(P$7,$I$66:$DJ$120,ROWS($A$10:$A48)+2,FALSE)</f>
        <v>381</v>
      </c>
      <c r="Q48" s="25">
        <f>HLOOKUP(Q$7,$I$66:$DJ$120,ROWS($A$10:$A48)+2,FALSE)</f>
        <v>0</v>
      </c>
      <c r="R48" s="25">
        <f>HLOOKUP(R$7,$I$66:$DJ$120,ROWS($A$10:$A48)+2,FALSE)</f>
        <v>696</v>
      </c>
      <c r="S48" s="25">
        <f>HLOOKUP(S$7,$I$66:$DJ$120,ROWS($A$10:$A48)+2,FALSE)</f>
        <v>1660</v>
      </c>
      <c r="T48" s="25">
        <f>HLOOKUP(T$7,$I$66:$DJ$120,ROWS($A$10:$A48)+2,FALSE)</f>
        <v>1032</v>
      </c>
      <c r="U48" s="25">
        <f>HLOOKUP(U$7,$I$66:$DJ$120,ROWS($A$10:$A48)+2,FALSE)</f>
        <v>2501</v>
      </c>
      <c r="V48" s="25">
        <f>HLOOKUP(V$7,$I$66:$DJ$120,ROWS($A$10:$A48)+2,FALSE)</f>
        <v>5093</v>
      </c>
      <c r="W48" s="25">
        <f>HLOOKUP(W$7,$I$66:$DJ$120,ROWS($A$10:$A48)+2,FALSE)</f>
        <v>1676</v>
      </c>
      <c r="X48" s="25">
        <f>HLOOKUP(X$7,$I$66:$DJ$120,ROWS($A$10:$A48)+2,FALSE)</f>
        <v>1380</v>
      </c>
      <c r="Y48" s="25">
        <f>HLOOKUP(Y$7,$I$66:$DJ$120,ROWS($A$10:$A48)+2,FALSE)</f>
        <v>834</v>
      </c>
      <c r="Z48" s="25">
        <f>HLOOKUP(Z$7,$I$66:$DJ$120,ROWS($A$10:$A48)+2,FALSE)</f>
        <v>556</v>
      </c>
      <c r="AA48" s="25">
        <f>HLOOKUP(AA$7,$I$66:$DJ$120,ROWS($A$10:$A48)+2,FALSE)</f>
        <v>202</v>
      </c>
      <c r="AB48" s="25">
        <f>HLOOKUP(AB$7,$I$66:$DJ$120,ROWS($A$10:$A48)+2,FALSE)</f>
        <v>227</v>
      </c>
      <c r="AC48" s="25">
        <f>HLOOKUP(AC$7,$I$66:$DJ$120,ROWS($A$10:$A48)+2,FALSE)</f>
        <v>446</v>
      </c>
      <c r="AD48" s="25">
        <f>HLOOKUP(AD$7,$I$66:$DJ$120,ROWS($A$10:$A48)+2,FALSE)</f>
        <v>457</v>
      </c>
      <c r="AE48" s="25">
        <f>HLOOKUP(AE$7,$I$66:$DJ$120,ROWS($A$10:$A48)+2,FALSE)</f>
        <v>760</v>
      </c>
      <c r="AF48" s="25">
        <f>HLOOKUP(AF$7,$I$66:$DJ$120,ROWS($A$10:$A48)+2,FALSE)</f>
        <v>570</v>
      </c>
      <c r="AG48" s="25">
        <f>HLOOKUP(AG$7,$I$66:$DJ$120,ROWS($A$10:$A48)+2,FALSE)</f>
        <v>1792</v>
      </c>
      <c r="AH48" s="25">
        <f>HLOOKUP(AH$7,$I$66:$DJ$120,ROWS($A$10:$A48)+2,FALSE)</f>
        <v>186</v>
      </c>
      <c r="AI48" s="25">
        <f>HLOOKUP(AI$7,$I$66:$DJ$120,ROWS($A$10:$A48)+2,FALSE)</f>
        <v>403</v>
      </c>
      <c r="AJ48" s="25">
        <f>HLOOKUP(AJ$7,$I$66:$DJ$120,ROWS($A$10:$A48)+2,FALSE)</f>
        <v>2192</v>
      </c>
      <c r="AK48" s="25">
        <f>HLOOKUP(AK$7,$I$66:$DJ$120,ROWS($A$10:$A48)+2,FALSE)</f>
        <v>570</v>
      </c>
      <c r="AL48" s="25">
        <f>HLOOKUP(AL$7,$I$66:$DJ$120,ROWS($A$10:$A48)+2,FALSE)</f>
        <v>5935</v>
      </c>
      <c r="AM48" s="25">
        <f>HLOOKUP(AM$7,$I$66:$DJ$120,ROWS($A$10:$A48)+2,FALSE)</f>
        <v>39</v>
      </c>
      <c r="AN48" s="25">
        <f>HLOOKUP(AN$7,$I$66:$DJ$120,ROWS($A$10:$A48)+2,FALSE)</f>
        <v>385</v>
      </c>
      <c r="AO48" s="25">
        <f>HLOOKUP(AO$7,$I$66:$DJ$120,ROWS($A$10:$A48)+2,FALSE)</f>
        <v>920</v>
      </c>
      <c r="AP48" s="25">
        <f>HLOOKUP(AP$7,$I$66:$DJ$120,ROWS($A$10:$A48)+2,FALSE)</f>
        <v>2379</v>
      </c>
      <c r="AQ48" s="25">
        <f>HLOOKUP(AQ$7,$I$66:$DJ$120,ROWS($A$10:$A48)+2,FALSE)</f>
        <v>1482</v>
      </c>
      <c r="AR48" s="25">
        <f>HLOOKUP(AR$7,$I$66:$DJ$120,ROWS($A$10:$A48)+2,FALSE)</f>
        <v>42</v>
      </c>
      <c r="AS48" s="25">
        <f>HLOOKUP(AS$7,$I$66:$DJ$120,ROWS($A$10:$A48)+2,FALSE)</f>
        <v>1411</v>
      </c>
      <c r="AT48" s="25">
        <f>HLOOKUP(AT$7,$I$66:$DJ$120,ROWS($A$10:$A48)+2,FALSE)</f>
        <v>725</v>
      </c>
      <c r="AU48" s="25" t="str">
        <f>HLOOKUP(AU$7,$I$66:$DJ$120,ROWS($A$10:$A48)+2,FALSE)</f>
        <v>N/A</v>
      </c>
      <c r="AV48" s="25">
        <f>HLOOKUP(AV$7,$I$66:$DJ$120,ROWS($A$10:$A48)+2,FALSE)</f>
        <v>904</v>
      </c>
      <c r="AW48" s="25">
        <f>HLOOKUP(AW$7,$I$66:$DJ$120,ROWS($A$10:$A48)+2,FALSE)</f>
        <v>177</v>
      </c>
      <c r="AX48" s="25">
        <f>HLOOKUP(AX$7,$I$66:$DJ$120,ROWS($A$10:$A48)+2,FALSE)</f>
        <v>461</v>
      </c>
      <c r="AY48" s="25">
        <f>HLOOKUP(AY$7,$I$66:$DJ$120,ROWS($A$10:$A48)+2,FALSE)</f>
        <v>119</v>
      </c>
      <c r="AZ48" s="25">
        <f>HLOOKUP(AZ$7,$I$66:$DJ$120,ROWS($A$10:$A48)+2,FALSE)</f>
        <v>802</v>
      </c>
      <c r="BA48" s="25">
        <f>HLOOKUP(BA$7,$I$66:$DJ$120,ROWS($A$10:$A48)+2,FALSE)</f>
        <v>3347</v>
      </c>
      <c r="BB48" s="25">
        <f>HLOOKUP(BB$7,$I$66:$DJ$120,ROWS($A$10:$A48)+2,FALSE)</f>
        <v>4793</v>
      </c>
      <c r="BC48" s="25">
        <f>HLOOKUP(BC$7,$I$66:$DJ$120,ROWS($A$10:$A48)+2,FALSE)</f>
        <v>367</v>
      </c>
      <c r="BD48" s="25">
        <f>HLOOKUP(BD$7,$I$66:$DJ$120,ROWS($A$10:$A48)+2,FALSE)</f>
        <v>676</v>
      </c>
      <c r="BE48" s="25">
        <f>HLOOKUP(BE$7,$I$66:$DJ$120,ROWS($A$10:$A48)+2,FALSE)</f>
        <v>21224</v>
      </c>
      <c r="BF48" s="25">
        <f>HLOOKUP(BF$7,$I$66:$DJ$120,ROWS($A$10:$A48)+2,FALSE)</f>
        <v>593</v>
      </c>
      <c r="BG48" s="25">
        <f>HLOOKUP(BG$7,$I$66:$DJ$120,ROWS($A$10:$A48)+2,FALSE)</f>
        <v>426</v>
      </c>
      <c r="BH48" s="25">
        <f>HLOOKUP(BH$7,$I$66:$DJ$120,ROWS($A$10:$A48)+2,FALSE)</f>
        <v>765</v>
      </c>
      <c r="BI48" s="25">
        <f>HLOOKUP(BI$7,$I$66:$DJ$120,ROWS($A$10:$A48)+2,FALSE)</f>
        <v>152</v>
      </c>
      <c r="BJ48" s="34">
        <f>HLOOKUP(BJ$7+0.5,$I$66:$DJ$120,ROWS($A$10:$A48)+2,FALSE)</f>
        <v>7769</v>
      </c>
      <c r="BK48" s="34">
        <f>HLOOKUP(BK$7+0.5,$I$66:$DJ$120,ROWS($A$10:$A48)+2,FALSE)</f>
        <v>425</v>
      </c>
      <c r="BL48" s="34">
        <f>HLOOKUP(BL$7+0.5,$I$66:$DJ$120,ROWS($A$10:$A48)+2,FALSE)</f>
        <v>953</v>
      </c>
      <c r="BM48" s="34">
        <f>HLOOKUP(BM$7+0.5,$I$66:$DJ$120,ROWS($A$10:$A48)+2,FALSE)</f>
        <v>2060</v>
      </c>
      <c r="BN48" s="34">
        <f>HLOOKUP(BN$7+0.5,$I$66:$DJ$120,ROWS($A$10:$A48)+2,FALSE)</f>
        <v>158</v>
      </c>
      <c r="BO48" s="34">
        <f>HLOOKUP(BO$7+0.5,$I$66:$DJ$120,ROWS($A$10:$A48)+2,FALSE)</f>
        <v>3767</v>
      </c>
      <c r="BP48" s="34">
        <f>HLOOKUP(BP$7+0.5,$I$66:$DJ$120,ROWS($A$10:$A48)+2,FALSE)</f>
        <v>2133</v>
      </c>
      <c r="BQ48" s="34">
        <f>HLOOKUP(BQ$7+0.5,$I$66:$DJ$120,ROWS($A$10:$A48)+2,FALSE)</f>
        <v>457</v>
      </c>
      <c r="BR48" s="34">
        <f>HLOOKUP(BR$7+0.5,$I$66:$DJ$120,ROWS($A$10:$A48)+2,FALSE)</f>
        <v>193</v>
      </c>
      <c r="BS48" s="34">
        <f>HLOOKUP(BS$7+0.5,$I$66:$DJ$120,ROWS($A$10:$A48)+2,FALSE)</f>
        <v>919</v>
      </c>
      <c r="BT48" s="34">
        <f>HLOOKUP(BT$7+0.5,$I$66:$DJ$120,ROWS($A$10:$A48)+2,FALSE)</f>
        <v>620</v>
      </c>
      <c r="BU48" s="34">
        <f>HLOOKUP(BU$7+0.5,$I$66:$DJ$120,ROWS($A$10:$A48)+2,FALSE)</f>
        <v>523</v>
      </c>
      <c r="BV48" s="34">
        <f>HLOOKUP(BV$7+0.5,$I$66:$DJ$120,ROWS($A$10:$A48)+2,FALSE)</f>
        <v>813</v>
      </c>
      <c r="BW48" s="34">
        <f>HLOOKUP(BW$7+0.5,$I$66:$DJ$120,ROWS($A$10:$A48)+2,FALSE)</f>
        <v>1880</v>
      </c>
      <c r="BX48" s="34">
        <f>HLOOKUP(BX$7+0.5,$I$66:$DJ$120,ROWS($A$10:$A48)+2,FALSE)</f>
        <v>1192</v>
      </c>
      <c r="BY48" s="34">
        <f>HLOOKUP(BY$7+0.5,$I$66:$DJ$120,ROWS($A$10:$A48)+2,FALSE)</f>
        <v>1000</v>
      </c>
      <c r="BZ48" s="34">
        <f>HLOOKUP(BZ$7+0.5,$I$66:$DJ$120,ROWS($A$10:$A48)+2,FALSE)</f>
        <v>781</v>
      </c>
      <c r="CA48" s="34">
        <f>HLOOKUP(CA$7+0.5,$I$66:$DJ$120,ROWS($A$10:$A48)+2,FALSE)</f>
        <v>534</v>
      </c>
      <c r="CB48" s="34">
        <f>HLOOKUP(CB$7+0.5,$I$66:$DJ$120,ROWS($A$10:$A48)+2,FALSE)</f>
        <v>261</v>
      </c>
      <c r="CC48" s="34">
        <f>HLOOKUP(CC$7+0.5,$I$66:$DJ$120,ROWS($A$10:$A48)+2,FALSE)</f>
        <v>229</v>
      </c>
      <c r="CD48" s="34">
        <f>HLOOKUP(CD$7+0.5,$I$66:$DJ$120,ROWS($A$10:$A48)+2,FALSE)</f>
        <v>353</v>
      </c>
      <c r="CE48" s="34">
        <f>HLOOKUP(CE$7+0.5,$I$66:$DJ$120,ROWS($A$10:$A48)+2,FALSE)</f>
        <v>422</v>
      </c>
      <c r="CF48" s="34">
        <f>HLOOKUP(CF$7+0.5,$I$66:$DJ$120,ROWS($A$10:$A48)+2,FALSE)</f>
        <v>604</v>
      </c>
      <c r="CG48" s="34">
        <f>HLOOKUP(CG$7+0.5,$I$66:$DJ$120,ROWS($A$10:$A48)+2,FALSE)</f>
        <v>338</v>
      </c>
      <c r="CH48" s="34">
        <f>HLOOKUP(CH$7+0.5,$I$66:$DJ$120,ROWS($A$10:$A48)+2,FALSE)</f>
        <v>799</v>
      </c>
      <c r="CI48" s="34">
        <f>HLOOKUP(CI$7+0.5,$I$66:$DJ$120,ROWS($A$10:$A48)+2,FALSE)</f>
        <v>237</v>
      </c>
      <c r="CJ48" s="34">
        <f>HLOOKUP(CJ$7+0.5,$I$66:$DJ$120,ROWS($A$10:$A48)+2,FALSE)</f>
        <v>269</v>
      </c>
      <c r="CK48" s="34">
        <f>HLOOKUP(CK$7+0.5,$I$66:$DJ$120,ROWS($A$10:$A48)+2,FALSE)</f>
        <v>968</v>
      </c>
      <c r="CL48" s="34">
        <f>HLOOKUP(CL$7+0.5,$I$66:$DJ$120,ROWS($A$10:$A48)+2,FALSE)</f>
        <v>448</v>
      </c>
      <c r="CM48" s="34">
        <f>HLOOKUP(CM$7+0.5,$I$66:$DJ$120,ROWS($A$10:$A48)+2,FALSE)</f>
        <v>2774</v>
      </c>
      <c r="CN48" s="34">
        <f>HLOOKUP(CN$7+0.5,$I$66:$DJ$120,ROWS($A$10:$A48)+2,FALSE)</f>
        <v>65</v>
      </c>
      <c r="CO48" s="34">
        <f>HLOOKUP(CO$7+0.5,$I$66:$DJ$120,ROWS($A$10:$A48)+2,FALSE)</f>
        <v>327</v>
      </c>
      <c r="CP48" s="34">
        <f>HLOOKUP(CP$7+0.5,$I$66:$DJ$120,ROWS($A$10:$A48)+2,FALSE)</f>
        <v>676</v>
      </c>
      <c r="CQ48" s="34">
        <f>HLOOKUP(CQ$7+0.5,$I$66:$DJ$120,ROWS($A$10:$A48)+2,FALSE)</f>
        <v>1032</v>
      </c>
      <c r="CR48" s="34">
        <f>HLOOKUP(CR$7+0.5,$I$66:$DJ$120,ROWS($A$10:$A48)+2,FALSE)</f>
        <v>1046</v>
      </c>
      <c r="CS48" s="34">
        <f>HLOOKUP(CS$7+0.5,$I$66:$DJ$120,ROWS($A$10:$A48)+2,FALSE)</f>
        <v>85</v>
      </c>
      <c r="CT48" s="34">
        <f>HLOOKUP(CT$7+0.5,$I$66:$DJ$120,ROWS($A$10:$A48)+2,FALSE)</f>
        <v>789</v>
      </c>
      <c r="CU48" s="34">
        <f>HLOOKUP(CU$7+0.5,$I$66:$DJ$120,ROWS($A$10:$A48)+2,FALSE)</f>
        <v>546</v>
      </c>
      <c r="CV48" s="34" t="str">
        <f>HLOOKUP(CV$7+0.5,$I$66:$DJ$120,ROWS($A$10:$A48)+2,FALSE)</f>
        <v>N/A</v>
      </c>
      <c r="CW48" s="34">
        <f>HLOOKUP(CW$7+0.5,$I$66:$DJ$120,ROWS($A$10:$A48)+2,FALSE)</f>
        <v>535</v>
      </c>
      <c r="CX48" s="34">
        <f>HLOOKUP(CX$7+0.5,$I$66:$DJ$120,ROWS($A$10:$A48)+2,FALSE)</f>
        <v>214</v>
      </c>
      <c r="CY48" s="34">
        <f>HLOOKUP(CY$7+0.5,$I$66:$DJ$120,ROWS($A$10:$A48)+2,FALSE)</f>
        <v>364</v>
      </c>
      <c r="CZ48" s="34">
        <f>HLOOKUP(CZ$7+0.5,$I$66:$DJ$120,ROWS($A$10:$A48)+2,FALSE)</f>
        <v>143</v>
      </c>
      <c r="DA48" s="34">
        <f>HLOOKUP(DA$7+0.5,$I$66:$DJ$120,ROWS($A$10:$A48)+2,FALSE)</f>
        <v>583</v>
      </c>
      <c r="DB48" s="34">
        <f>HLOOKUP(DB$7+0.5,$I$66:$DJ$120,ROWS($A$10:$A48)+2,FALSE)</f>
        <v>1277</v>
      </c>
      <c r="DC48" s="34">
        <f>HLOOKUP(DC$7+0.5,$I$66:$DJ$120,ROWS($A$10:$A48)+2,FALSE)</f>
        <v>2328</v>
      </c>
      <c r="DD48" s="34">
        <f>HLOOKUP(DD$7+0.5,$I$66:$DJ$120,ROWS($A$10:$A48)+2,FALSE)</f>
        <v>435</v>
      </c>
      <c r="DE48" s="34">
        <f>HLOOKUP(DE$7+0.5,$I$66:$DJ$120,ROWS($A$10:$A48)+2,FALSE)</f>
        <v>510</v>
      </c>
      <c r="DF48" s="34">
        <f>HLOOKUP(DF$7+0.5,$I$66:$DJ$120,ROWS($A$10:$A48)+2,FALSE)</f>
        <v>3153</v>
      </c>
      <c r="DG48" s="34">
        <f>HLOOKUP(DG$7+0.5,$I$66:$DJ$120,ROWS($A$10:$A48)+2,FALSE)</f>
        <v>502</v>
      </c>
      <c r="DH48" s="34">
        <f>HLOOKUP(DH$7+0.5,$I$66:$DJ$120,ROWS($A$10:$A48)+2,FALSE)</f>
        <v>284</v>
      </c>
      <c r="DI48" s="34">
        <f>HLOOKUP(DI$7+0.5,$I$66:$DJ$120,ROWS($A$10:$A48)+2,FALSE)</f>
        <v>664</v>
      </c>
      <c r="DJ48" s="34">
        <f>HLOOKUP(DJ$7+0.5,$I$66:$DJ$120,ROWS($A$10:$A48)+2,FALSE)</f>
        <v>177</v>
      </c>
      <c r="DK48" s="38" t="s">
        <v>45</v>
      </c>
    </row>
    <row r="49" spans="2:115" x14ac:dyDescent="0.25">
      <c r="B49" s="38" t="s">
        <v>46</v>
      </c>
      <c r="C49" s="15">
        <v>12630082</v>
      </c>
      <c r="D49" s="14">
        <v>4558</v>
      </c>
      <c r="E49" s="15">
        <v>11107110</v>
      </c>
      <c r="F49" s="14">
        <v>28998</v>
      </c>
      <c r="G49" s="15">
        <v>1252378</v>
      </c>
      <c r="H49" s="14">
        <v>26347</v>
      </c>
      <c r="I49" s="36">
        <f>HLOOKUP(I$7,$I$66:$DJ$120,ROWS($A$10:$A49)+2,FALSE)</f>
        <v>215500</v>
      </c>
      <c r="J49" s="25">
        <f>HLOOKUP(J$7,$I$66:$DJ$120,ROWS($A$10:$A49)+2,FALSE)</f>
        <v>1926</v>
      </c>
      <c r="K49" s="25">
        <f>HLOOKUP(K$7,$I$66:$DJ$120,ROWS($A$10:$A49)+2,FALSE)</f>
        <v>1658</v>
      </c>
      <c r="L49" s="25">
        <f>HLOOKUP(L$7,$I$66:$DJ$120,ROWS($A$10:$A49)+2,FALSE)</f>
        <v>3529</v>
      </c>
      <c r="M49" s="25">
        <f>HLOOKUP(M$7,$I$66:$DJ$120,ROWS($A$10:$A49)+2,FALSE)</f>
        <v>573</v>
      </c>
      <c r="N49" s="25">
        <f>HLOOKUP(N$7,$I$66:$DJ$120,ROWS($A$10:$A49)+2,FALSE)</f>
        <v>7772</v>
      </c>
      <c r="O49" s="25">
        <f>HLOOKUP(O$7,$I$66:$DJ$120,ROWS($A$10:$A49)+2,FALSE)</f>
        <v>2574</v>
      </c>
      <c r="P49" s="25">
        <f>HLOOKUP(P$7,$I$66:$DJ$120,ROWS($A$10:$A49)+2,FALSE)</f>
        <v>3311</v>
      </c>
      <c r="Q49" s="25">
        <f>HLOOKUP(Q$7,$I$66:$DJ$120,ROWS($A$10:$A49)+2,FALSE)</f>
        <v>4814</v>
      </c>
      <c r="R49" s="25">
        <f>HLOOKUP(R$7,$I$66:$DJ$120,ROWS($A$10:$A49)+2,FALSE)</f>
        <v>2921</v>
      </c>
      <c r="S49" s="25">
        <f>HLOOKUP(S$7,$I$66:$DJ$120,ROWS($A$10:$A49)+2,FALSE)</f>
        <v>14631</v>
      </c>
      <c r="T49" s="25">
        <f>HLOOKUP(T$7,$I$66:$DJ$120,ROWS($A$10:$A49)+2,FALSE)</f>
        <v>4337</v>
      </c>
      <c r="U49" s="25">
        <f>HLOOKUP(U$7,$I$66:$DJ$120,ROWS($A$10:$A49)+2,FALSE)</f>
        <v>245</v>
      </c>
      <c r="V49" s="25">
        <f>HLOOKUP(V$7,$I$66:$DJ$120,ROWS($A$10:$A49)+2,FALSE)</f>
        <v>359</v>
      </c>
      <c r="W49" s="25">
        <f>HLOOKUP(W$7,$I$66:$DJ$120,ROWS($A$10:$A49)+2,FALSE)</f>
        <v>3749</v>
      </c>
      <c r="X49" s="25">
        <f>HLOOKUP(X$7,$I$66:$DJ$120,ROWS($A$10:$A49)+2,FALSE)</f>
        <v>1599</v>
      </c>
      <c r="Y49" s="25">
        <f>HLOOKUP(Y$7,$I$66:$DJ$120,ROWS($A$10:$A49)+2,FALSE)</f>
        <v>125</v>
      </c>
      <c r="Z49" s="25">
        <f>HLOOKUP(Z$7,$I$66:$DJ$120,ROWS($A$10:$A49)+2,FALSE)</f>
        <v>967</v>
      </c>
      <c r="AA49" s="25">
        <f>HLOOKUP(AA$7,$I$66:$DJ$120,ROWS($A$10:$A49)+2,FALSE)</f>
        <v>1233</v>
      </c>
      <c r="AB49" s="25">
        <f>HLOOKUP(AB$7,$I$66:$DJ$120,ROWS($A$10:$A49)+2,FALSE)</f>
        <v>694</v>
      </c>
      <c r="AC49" s="25">
        <f>HLOOKUP(AC$7,$I$66:$DJ$120,ROWS($A$10:$A49)+2,FALSE)</f>
        <v>988</v>
      </c>
      <c r="AD49" s="25">
        <f>HLOOKUP(AD$7,$I$66:$DJ$120,ROWS($A$10:$A49)+2,FALSE)</f>
        <v>17529</v>
      </c>
      <c r="AE49" s="25">
        <f>HLOOKUP(AE$7,$I$66:$DJ$120,ROWS($A$10:$A49)+2,FALSE)</f>
        <v>5900</v>
      </c>
      <c r="AF49" s="25">
        <f>HLOOKUP(AF$7,$I$66:$DJ$120,ROWS($A$10:$A49)+2,FALSE)</f>
        <v>2642</v>
      </c>
      <c r="AG49" s="25">
        <f>HLOOKUP(AG$7,$I$66:$DJ$120,ROWS($A$10:$A49)+2,FALSE)</f>
        <v>1169</v>
      </c>
      <c r="AH49" s="25">
        <f>HLOOKUP(AH$7,$I$66:$DJ$120,ROWS($A$10:$A49)+2,FALSE)</f>
        <v>55</v>
      </c>
      <c r="AI49" s="25">
        <f>HLOOKUP(AI$7,$I$66:$DJ$120,ROWS($A$10:$A49)+2,FALSE)</f>
        <v>1171</v>
      </c>
      <c r="AJ49" s="25">
        <f>HLOOKUP(AJ$7,$I$66:$DJ$120,ROWS($A$10:$A49)+2,FALSE)</f>
        <v>135</v>
      </c>
      <c r="AK49" s="25">
        <f>HLOOKUP(AK$7,$I$66:$DJ$120,ROWS($A$10:$A49)+2,FALSE)</f>
        <v>214</v>
      </c>
      <c r="AL49" s="25">
        <f>HLOOKUP(AL$7,$I$66:$DJ$120,ROWS($A$10:$A49)+2,FALSE)</f>
        <v>1600</v>
      </c>
      <c r="AM49" s="25">
        <f>HLOOKUP(AM$7,$I$66:$DJ$120,ROWS($A$10:$A49)+2,FALSE)</f>
        <v>1138</v>
      </c>
      <c r="AN49" s="25">
        <f>HLOOKUP(AN$7,$I$66:$DJ$120,ROWS($A$10:$A49)+2,FALSE)</f>
        <v>33791</v>
      </c>
      <c r="AO49" s="25">
        <f>HLOOKUP(AO$7,$I$66:$DJ$120,ROWS($A$10:$A49)+2,FALSE)</f>
        <v>1001</v>
      </c>
      <c r="AP49" s="25">
        <f>HLOOKUP(AP$7,$I$66:$DJ$120,ROWS($A$10:$A49)+2,FALSE)</f>
        <v>32898</v>
      </c>
      <c r="AQ49" s="25">
        <f>HLOOKUP(AQ$7,$I$66:$DJ$120,ROWS($A$10:$A49)+2,FALSE)</f>
        <v>6380</v>
      </c>
      <c r="AR49" s="25">
        <f>HLOOKUP(AR$7,$I$66:$DJ$120,ROWS($A$10:$A49)+2,FALSE)</f>
        <v>166</v>
      </c>
      <c r="AS49" s="25">
        <f>HLOOKUP(AS$7,$I$66:$DJ$120,ROWS($A$10:$A49)+2,FALSE)</f>
        <v>14319</v>
      </c>
      <c r="AT49" s="25">
        <f>HLOOKUP(AT$7,$I$66:$DJ$120,ROWS($A$10:$A49)+2,FALSE)</f>
        <v>378</v>
      </c>
      <c r="AU49" s="25">
        <f>HLOOKUP(AU$7,$I$66:$DJ$120,ROWS($A$10:$A49)+2,FALSE)</f>
        <v>234</v>
      </c>
      <c r="AV49" s="25" t="str">
        <f>HLOOKUP(AV$7,$I$66:$DJ$120,ROWS($A$10:$A49)+2,FALSE)</f>
        <v>N/A</v>
      </c>
      <c r="AW49" s="25">
        <f>HLOOKUP(AW$7,$I$66:$DJ$120,ROWS($A$10:$A49)+2,FALSE)</f>
        <v>771</v>
      </c>
      <c r="AX49" s="25">
        <f>HLOOKUP(AX$7,$I$66:$DJ$120,ROWS($A$10:$A49)+2,FALSE)</f>
        <v>3023</v>
      </c>
      <c r="AY49" s="25">
        <f>HLOOKUP(AY$7,$I$66:$DJ$120,ROWS($A$10:$A49)+2,FALSE)</f>
        <v>159</v>
      </c>
      <c r="AZ49" s="25">
        <f>HLOOKUP(AZ$7,$I$66:$DJ$120,ROWS($A$10:$A49)+2,FALSE)</f>
        <v>1273</v>
      </c>
      <c r="BA49" s="25">
        <f>HLOOKUP(BA$7,$I$66:$DJ$120,ROWS($A$10:$A49)+2,FALSE)</f>
        <v>6768</v>
      </c>
      <c r="BB49" s="25">
        <f>HLOOKUP(BB$7,$I$66:$DJ$120,ROWS($A$10:$A49)+2,FALSE)</f>
        <v>1276</v>
      </c>
      <c r="BC49" s="25">
        <f>HLOOKUP(BC$7,$I$66:$DJ$120,ROWS($A$10:$A49)+2,FALSE)</f>
        <v>1012</v>
      </c>
      <c r="BD49" s="25">
        <f>HLOOKUP(BD$7,$I$66:$DJ$120,ROWS($A$10:$A49)+2,FALSE)</f>
        <v>11960</v>
      </c>
      <c r="BE49" s="25">
        <f>HLOOKUP(BE$7,$I$66:$DJ$120,ROWS($A$10:$A49)+2,FALSE)</f>
        <v>1787</v>
      </c>
      <c r="BF49" s="25">
        <f>HLOOKUP(BF$7,$I$66:$DJ$120,ROWS($A$10:$A49)+2,FALSE)</f>
        <v>6762</v>
      </c>
      <c r="BG49" s="25">
        <f>HLOOKUP(BG$7,$I$66:$DJ$120,ROWS($A$10:$A49)+2,FALSE)</f>
        <v>1550</v>
      </c>
      <c r="BH49" s="25">
        <f>HLOOKUP(BH$7,$I$66:$DJ$120,ROWS($A$10:$A49)+2,FALSE)</f>
        <v>434</v>
      </c>
      <c r="BI49" s="25">
        <f>HLOOKUP(BI$7,$I$66:$DJ$120,ROWS($A$10:$A49)+2,FALSE)</f>
        <v>7847</v>
      </c>
      <c r="BJ49" s="34">
        <f>HLOOKUP(BJ$7+0.5,$I$66:$DJ$120,ROWS($A$10:$A49)+2,FALSE)</f>
        <v>8872</v>
      </c>
      <c r="BK49" s="34">
        <f>HLOOKUP(BK$7+0.5,$I$66:$DJ$120,ROWS($A$10:$A49)+2,FALSE)</f>
        <v>1318</v>
      </c>
      <c r="BL49" s="34">
        <f>HLOOKUP(BL$7+0.5,$I$66:$DJ$120,ROWS($A$10:$A49)+2,FALSE)</f>
        <v>857</v>
      </c>
      <c r="BM49" s="34">
        <f>HLOOKUP(BM$7+0.5,$I$66:$DJ$120,ROWS($A$10:$A49)+2,FALSE)</f>
        <v>1256</v>
      </c>
      <c r="BN49" s="34">
        <f>HLOOKUP(BN$7+0.5,$I$66:$DJ$120,ROWS($A$10:$A49)+2,FALSE)</f>
        <v>315</v>
      </c>
      <c r="BO49" s="34">
        <f>HLOOKUP(BO$7+0.5,$I$66:$DJ$120,ROWS($A$10:$A49)+2,FALSE)</f>
        <v>1558</v>
      </c>
      <c r="BP49" s="34">
        <f>HLOOKUP(BP$7+0.5,$I$66:$DJ$120,ROWS($A$10:$A49)+2,FALSE)</f>
        <v>1488</v>
      </c>
      <c r="BQ49" s="34">
        <f>HLOOKUP(BQ$7+0.5,$I$66:$DJ$120,ROWS($A$10:$A49)+2,FALSE)</f>
        <v>905</v>
      </c>
      <c r="BR49" s="34">
        <f>HLOOKUP(BR$7+0.5,$I$66:$DJ$120,ROWS($A$10:$A49)+2,FALSE)</f>
        <v>1468</v>
      </c>
      <c r="BS49" s="34">
        <f>HLOOKUP(BS$7+0.5,$I$66:$DJ$120,ROWS($A$10:$A49)+2,FALSE)</f>
        <v>830</v>
      </c>
      <c r="BT49" s="34">
        <f>HLOOKUP(BT$7+0.5,$I$66:$DJ$120,ROWS($A$10:$A49)+2,FALSE)</f>
        <v>2565</v>
      </c>
      <c r="BU49" s="34">
        <f>HLOOKUP(BU$7+0.5,$I$66:$DJ$120,ROWS($A$10:$A49)+2,FALSE)</f>
        <v>1703</v>
      </c>
      <c r="BV49" s="34">
        <f>HLOOKUP(BV$7+0.5,$I$66:$DJ$120,ROWS($A$10:$A49)+2,FALSE)</f>
        <v>180</v>
      </c>
      <c r="BW49" s="34">
        <f>HLOOKUP(BW$7+0.5,$I$66:$DJ$120,ROWS($A$10:$A49)+2,FALSE)</f>
        <v>350</v>
      </c>
      <c r="BX49" s="34">
        <f>HLOOKUP(BX$7+0.5,$I$66:$DJ$120,ROWS($A$10:$A49)+2,FALSE)</f>
        <v>1137</v>
      </c>
      <c r="BY49" s="34">
        <f>HLOOKUP(BY$7+0.5,$I$66:$DJ$120,ROWS($A$10:$A49)+2,FALSE)</f>
        <v>680</v>
      </c>
      <c r="BZ49" s="34">
        <f>HLOOKUP(BZ$7+0.5,$I$66:$DJ$120,ROWS($A$10:$A49)+2,FALSE)</f>
        <v>177</v>
      </c>
      <c r="CA49" s="34">
        <f>HLOOKUP(CA$7+0.5,$I$66:$DJ$120,ROWS($A$10:$A49)+2,FALSE)</f>
        <v>860</v>
      </c>
      <c r="CB49" s="34">
        <f>HLOOKUP(CB$7+0.5,$I$66:$DJ$120,ROWS($A$10:$A49)+2,FALSE)</f>
        <v>604</v>
      </c>
      <c r="CC49" s="34">
        <f>HLOOKUP(CC$7+0.5,$I$66:$DJ$120,ROWS($A$10:$A49)+2,FALSE)</f>
        <v>431</v>
      </c>
      <c r="CD49" s="34">
        <f>HLOOKUP(CD$7+0.5,$I$66:$DJ$120,ROWS($A$10:$A49)+2,FALSE)</f>
        <v>675</v>
      </c>
      <c r="CE49" s="34">
        <f>HLOOKUP(CE$7+0.5,$I$66:$DJ$120,ROWS($A$10:$A49)+2,FALSE)</f>
        <v>3084</v>
      </c>
      <c r="CF49" s="34">
        <f>HLOOKUP(CF$7+0.5,$I$66:$DJ$120,ROWS($A$10:$A49)+2,FALSE)</f>
        <v>1368</v>
      </c>
      <c r="CG49" s="34">
        <f>HLOOKUP(CG$7+0.5,$I$66:$DJ$120,ROWS($A$10:$A49)+2,FALSE)</f>
        <v>1235</v>
      </c>
      <c r="CH49" s="34">
        <f>HLOOKUP(CH$7+0.5,$I$66:$DJ$120,ROWS($A$10:$A49)+2,FALSE)</f>
        <v>588</v>
      </c>
      <c r="CI49" s="34">
        <f>HLOOKUP(CI$7+0.5,$I$66:$DJ$120,ROWS($A$10:$A49)+2,FALSE)</f>
        <v>49</v>
      </c>
      <c r="CJ49" s="34">
        <f>HLOOKUP(CJ$7+0.5,$I$66:$DJ$120,ROWS($A$10:$A49)+2,FALSE)</f>
        <v>575</v>
      </c>
      <c r="CK49" s="34">
        <f>HLOOKUP(CK$7+0.5,$I$66:$DJ$120,ROWS($A$10:$A49)+2,FALSE)</f>
        <v>169</v>
      </c>
      <c r="CL49" s="34">
        <f>HLOOKUP(CL$7+0.5,$I$66:$DJ$120,ROWS($A$10:$A49)+2,FALSE)</f>
        <v>187</v>
      </c>
      <c r="CM49" s="34">
        <f>HLOOKUP(CM$7+0.5,$I$66:$DJ$120,ROWS($A$10:$A49)+2,FALSE)</f>
        <v>999</v>
      </c>
      <c r="CN49" s="34">
        <f>HLOOKUP(CN$7+0.5,$I$66:$DJ$120,ROWS($A$10:$A49)+2,FALSE)</f>
        <v>609</v>
      </c>
      <c r="CO49" s="34">
        <f>HLOOKUP(CO$7+0.5,$I$66:$DJ$120,ROWS($A$10:$A49)+2,FALSE)</f>
        <v>4576</v>
      </c>
      <c r="CP49" s="34">
        <f>HLOOKUP(CP$7+0.5,$I$66:$DJ$120,ROWS($A$10:$A49)+2,FALSE)</f>
        <v>740</v>
      </c>
      <c r="CQ49" s="34">
        <f>HLOOKUP(CQ$7+0.5,$I$66:$DJ$120,ROWS($A$10:$A49)+2,FALSE)</f>
        <v>4482</v>
      </c>
      <c r="CR49" s="34">
        <f>HLOOKUP(CR$7+0.5,$I$66:$DJ$120,ROWS($A$10:$A49)+2,FALSE)</f>
        <v>1734</v>
      </c>
      <c r="CS49" s="34">
        <f>HLOOKUP(CS$7+0.5,$I$66:$DJ$120,ROWS($A$10:$A49)+2,FALSE)</f>
        <v>195</v>
      </c>
      <c r="CT49" s="34">
        <f>HLOOKUP(CT$7+0.5,$I$66:$DJ$120,ROWS($A$10:$A49)+2,FALSE)</f>
        <v>2479</v>
      </c>
      <c r="CU49" s="34">
        <f>HLOOKUP(CU$7+0.5,$I$66:$DJ$120,ROWS($A$10:$A49)+2,FALSE)</f>
        <v>253</v>
      </c>
      <c r="CV49" s="34">
        <f>HLOOKUP(CV$7+0.5,$I$66:$DJ$120,ROWS($A$10:$A49)+2,FALSE)</f>
        <v>220</v>
      </c>
      <c r="CW49" s="34" t="str">
        <f>HLOOKUP(CW$7+0.5,$I$66:$DJ$120,ROWS($A$10:$A49)+2,FALSE)</f>
        <v>N/A</v>
      </c>
      <c r="CX49" s="34">
        <f>HLOOKUP(CX$7+0.5,$I$66:$DJ$120,ROWS($A$10:$A49)+2,FALSE)</f>
        <v>472</v>
      </c>
      <c r="CY49" s="34">
        <f>HLOOKUP(CY$7+0.5,$I$66:$DJ$120,ROWS($A$10:$A49)+2,FALSE)</f>
        <v>869</v>
      </c>
      <c r="CZ49" s="34">
        <f>HLOOKUP(CZ$7+0.5,$I$66:$DJ$120,ROWS($A$10:$A49)+2,FALSE)</f>
        <v>206</v>
      </c>
      <c r="DA49" s="34">
        <f>HLOOKUP(DA$7+0.5,$I$66:$DJ$120,ROWS($A$10:$A49)+2,FALSE)</f>
        <v>533</v>
      </c>
      <c r="DB49" s="34">
        <f>HLOOKUP(DB$7+0.5,$I$66:$DJ$120,ROWS($A$10:$A49)+2,FALSE)</f>
        <v>1688</v>
      </c>
      <c r="DC49" s="34">
        <f>HLOOKUP(DC$7+0.5,$I$66:$DJ$120,ROWS($A$10:$A49)+2,FALSE)</f>
        <v>804</v>
      </c>
      <c r="DD49" s="34">
        <f>HLOOKUP(DD$7+0.5,$I$66:$DJ$120,ROWS($A$10:$A49)+2,FALSE)</f>
        <v>873</v>
      </c>
      <c r="DE49" s="34">
        <f>HLOOKUP(DE$7+0.5,$I$66:$DJ$120,ROWS($A$10:$A49)+2,FALSE)</f>
        <v>2213</v>
      </c>
      <c r="DF49" s="34">
        <f>HLOOKUP(DF$7+0.5,$I$66:$DJ$120,ROWS($A$10:$A49)+2,FALSE)</f>
        <v>1202</v>
      </c>
      <c r="DG49" s="34">
        <f>HLOOKUP(DG$7+0.5,$I$66:$DJ$120,ROWS($A$10:$A49)+2,FALSE)</f>
        <v>2075</v>
      </c>
      <c r="DH49" s="34">
        <f>HLOOKUP(DH$7+0.5,$I$66:$DJ$120,ROWS($A$10:$A49)+2,FALSE)</f>
        <v>722</v>
      </c>
      <c r="DI49" s="34">
        <f>HLOOKUP(DI$7+0.5,$I$66:$DJ$120,ROWS($A$10:$A49)+2,FALSE)</f>
        <v>439</v>
      </c>
      <c r="DJ49" s="34">
        <f>HLOOKUP(DJ$7+0.5,$I$66:$DJ$120,ROWS($A$10:$A49)+2,FALSE)</f>
        <v>2646</v>
      </c>
      <c r="DK49" s="38" t="s">
        <v>46</v>
      </c>
    </row>
    <row r="50" spans="2:115" x14ac:dyDescent="0.25">
      <c r="B50" s="38" t="s">
        <v>47</v>
      </c>
      <c r="C50" s="15">
        <v>1040527</v>
      </c>
      <c r="D50" s="14">
        <v>1533</v>
      </c>
      <c r="E50" s="15">
        <v>899551</v>
      </c>
      <c r="F50" s="14">
        <v>9890</v>
      </c>
      <c r="G50" s="15">
        <v>101165</v>
      </c>
      <c r="H50" s="14">
        <v>8498</v>
      </c>
      <c r="I50" s="36">
        <f>HLOOKUP(I$7,$I$66:$DJ$120,ROWS($A$10:$A50)+2,FALSE)</f>
        <v>33446</v>
      </c>
      <c r="J50" s="25">
        <f>HLOOKUP(J$7,$I$66:$DJ$120,ROWS($A$10:$A50)+2,FALSE)</f>
        <v>20</v>
      </c>
      <c r="K50" s="25">
        <f>HLOOKUP(K$7,$I$66:$DJ$120,ROWS($A$10:$A50)+2,FALSE)</f>
        <v>0</v>
      </c>
      <c r="L50" s="25">
        <f>HLOOKUP(L$7,$I$66:$DJ$120,ROWS($A$10:$A50)+2,FALSE)</f>
        <v>93</v>
      </c>
      <c r="M50" s="25">
        <f>HLOOKUP(M$7,$I$66:$DJ$120,ROWS($A$10:$A50)+2,FALSE)</f>
        <v>0</v>
      </c>
      <c r="N50" s="25">
        <f>HLOOKUP(N$7,$I$66:$DJ$120,ROWS($A$10:$A50)+2,FALSE)</f>
        <v>2146</v>
      </c>
      <c r="O50" s="25">
        <f>HLOOKUP(O$7,$I$66:$DJ$120,ROWS($A$10:$A50)+2,FALSE)</f>
        <v>332</v>
      </c>
      <c r="P50" s="25">
        <f>HLOOKUP(P$7,$I$66:$DJ$120,ROWS($A$10:$A50)+2,FALSE)</f>
        <v>4170</v>
      </c>
      <c r="Q50" s="25">
        <f>HLOOKUP(Q$7,$I$66:$DJ$120,ROWS($A$10:$A50)+2,FALSE)</f>
        <v>0</v>
      </c>
      <c r="R50" s="25">
        <f>HLOOKUP(R$7,$I$66:$DJ$120,ROWS($A$10:$A50)+2,FALSE)</f>
        <v>313</v>
      </c>
      <c r="S50" s="25">
        <f>HLOOKUP(S$7,$I$66:$DJ$120,ROWS($A$10:$A50)+2,FALSE)</f>
        <v>2752</v>
      </c>
      <c r="T50" s="25">
        <f>HLOOKUP(T$7,$I$66:$DJ$120,ROWS($A$10:$A50)+2,FALSE)</f>
        <v>168</v>
      </c>
      <c r="U50" s="25">
        <f>HLOOKUP(U$7,$I$66:$DJ$120,ROWS($A$10:$A50)+2,FALSE)</f>
        <v>120</v>
      </c>
      <c r="V50" s="25">
        <f>HLOOKUP(V$7,$I$66:$DJ$120,ROWS($A$10:$A50)+2,FALSE)</f>
        <v>0</v>
      </c>
      <c r="W50" s="25">
        <f>HLOOKUP(W$7,$I$66:$DJ$120,ROWS($A$10:$A50)+2,FALSE)</f>
        <v>385</v>
      </c>
      <c r="X50" s="25">
        <f>HLOOKUP(X$7,$I$66:$DJ$120,ROWS($A$10:$A50)+2,FALSE)</f>
        <v>0</v>
      </c>
      <c r="Y50" s="25">
        <f>HLOOKUP(Y$7,$I$66:$DJ$120,ROWS($A$10:$A50)+2,FALSE)</f>
        <v>0</v>
      </c>
      <c r="Z50" s="25">
        <f>HLOOKUP(Z$7,$I$66:$DJ$120,ROWS($A$10:$A50)+2,FALSE)</f>
        <v>27</v>
      </c>
      <c r="AA50" s="25">
        <f>HLOOKUP(AA$7,$I$66:$DJ$120,ROWS($A$10:$A50)+2,FALSE)</f>
        <v>286</v>
      </c>
      <c r="AB50" s="25">
        <f>HLOOKUP(AB$7,$I$66:$DJ$120,ROWS($A$10:$A50)+2,FALSE)</f>
        <v>24</v>
      </c>
      <c r="AC50" s="25">
        <f>HLOOKUP(AC$7,$I$66:$DJ$120,ROWS($A$10:$A50)+2,FALSE)</f>
        <v>279</v>
      </c>
      <c r="AD50" s="25">
        <f>HLOOKUP(AD$7,$I$66:$DJ$120,ROWS($A$10:$A50)+2,FALSE)</f>
        <v>482</v>
      </c>
      <c r="AE50" s="25">
        <f>HLOOKUP(AE$7,$I$66:$DJ$120,ROWS($A$10:$A50)+2,FALSE)</f>
        <v>11253</v>
      </c>
      <c r="AF50" s="25">
        <f>HLOOKUP(AF$7,$I$66:$DJ$120,ROWS($A$10:$A50)+2,FALSE)</f>
        <v>230</v>
      </c>
      <c r="AG50" s="25">
        <f>HLOOKUP(AG$7,$I$66:$DJ$120,ROWS($A$10:$A50)+2,FALSE)</f>
        <v>131</v>
      </c>
      <c r="AH50" s="25">
        <f>HLOOKUP(AH$7,$I$66:$DJ$120,ROWS($A$10:$A50)+2,FALSE)</f>
        <v>0</v>
      </c>
      <c r="AI50" s="25">
        <f>HLOOKUP(AI$7,$I$66:$DJ$120,ROWS($A$10:$A50)+2,FALSE)</f>
        <v>210</v>
      </c>
      <c r="AJ50" s="25">
        <f>HLOOKUP(AJ$7,$I$66:$DJ$120,ROWS($A$10:$A50)+2,FALSE)</f>
        <v>0</v>
      </c>
      <c r="AK50" s="25">
        <f>HLOOKUP(AK$7,$I$66:$DJ$120,ROWS($A$10:$A50)+2,FALSE)</f>
        <v>188</v>
      </c>
      <c r="AL50" s="25">
        <f>HLOOKUP(AL$7,$I$66:$DJ$120,ROWS($A$10:$A50)+2,FALSE)</f>
        <v>25</v>
      </c>
      <c r="AM50" s="25">
        <f>HLOOKUP(AM$7,$I$66:$DJ$120,ROWS($A$10:$A50)+2,FALSE)</f>
        <v>611</v>
      </c>
      <c r="AN50" s="25">
        <f>HLOOKUP(AN$7,$I$66:$DJ$120,ROWS($A$10:$A50)+2,FALSE)</f>
        <v>1219</v>
      </c>
      <c r="AO50" s="25">
        <f>HLOOKUP(AO$7,$I$66:$DJ$120,ROWS($A$10:$A50)+2,FALSE)</f>
        <v>36</v>
      </c>
      <c r="AP50" s="25">
        <f>HLOOKUP(AP$7,$I$66:$DJ$120,ROWS($A$10:$A50)+2,FALSE)</f>
        <v>3603</v>
      </c>
      <c r="AQ50" s="25">
        <f>HLOOKUP(AQ$7,$I$66:$DJ$120,ROWS($A$10:$A50)+2,FALSE)</f>
        <v>478</v>
      </c>
      <c r="AR50" s="25">
        <f>HLOOKUP(AR$7,$I$66:$DJ$120,ROWS($A$10:$A50)+2,FALSE)</f>
        <v>0</v>
      </c>
      <c r="AS50" s="25">
        <f>HLOOKUP(AS$7,$I$66:$DJ$120,ROWS($A$10:$A50)+2,FALSE)</f>
        <v>63</v>
      </c>
      <c r="AT50" s="25">
        <f>HLOOKUP(AT$7,$I$66:$DJ$120,ROWS($A$10:$A50)+2,FALSE)</f>
        <v>0</v>
      </c>
      <c r="AU50" s="25">
        <f>HLOOKUP(AU$7,$I$66:$DJ$120,ROWS($A$10:$A50)+2,FALSE)</f>
        <v>139</v>
      </c>
      <c r="AV50" s="25">
        <f>HLOOKUP(AV$7,$I$66:$DJ$120,ROWS($A$10:$A50)+2,FALSE)</f>
        <v>735</v>
      </c>
      <c r="AW50" s="25" t="str">
        <f>HLOOKUP(AW$7,$I$66:$DJ$120,ROWS($A$10:$A50)+2,FALSE)</f>
        <v>N/A</v>
      </c>
      <c r="AX50" s="25">
        <f>HLOOKUP(AX$7,$I$66:$DJ$120,ROWS($A$10:$A50)+2,FALSE)</f>
        <v>481</v>
      </c>
      <c r="AY50" s="25">
        <f>HLOOKUP(AY$7,$I$66:$DJ$120,ROWS($A$10:$A50)+2,FALSE)</f>
        <v>0</v>
      </c>
      <c r="AZ50" s="25">
        <f>HLOOKUP(AZ$7,$I$66:$DJ$120,ROWS($A$10:$A50)+2,FALSE)</f>
        <v>120</v>
      </c>
      <c r="BA50" s="25">
        <f>HLOOKUP(BA$7,$I$66:$DJ$120,ROWS($A$10:$A50)+2,FALSE)</f>
        <v>823</v>
      </c>
      <c r="BB50" s="25">
        <f>HLOOKUP(BB$7,$I$66:$DJ$120,ROWS($A$10:$A50)+2,FALSE)</f>
        <v>0</v>
      </c>
      <c r="BC50" s="25">
        <f>HLOOKUP(BC$7,$I$66:$DJ$120,ROWS($A$10:$A50)+2,FALSE)</f>
        <v>53</v>
      </c>
      <c r="BD50" s="25">
        <f>HLOOKUP(BD$7,$I$66:$DJ$120,ROWS($A$10:$A50)+2,FALSE)</f>
        <v>1008</v>
      </c>
      <c r="BE50" s="25">
        <f>HLOOKUP(BE$7,$I$66:$DJ$120,ROWS($A$10:$A50)+2,FALSE)</f>
        <v>287</v>
      </c>
      <c r="BF50" s="25">
        <f>HLOOKUP(BF$7,$I$66:$DJ$120,ROWS($A$10:$A50)+2,FALSE)</f>
        <v>0</v>
      </c>
      <c r="BG50" s="25">
        <f>HLOOKUP(BG$7,$I$66:$DJ$120,ROWS($A$10:$A50)+2,FALSE)</f>
        <v>135</v>
      </c>
      <c r="BH50" s="25">
        <f>HLOOKUP(BH$7,$I$66:$DJ$120,ROWS($A$10:$A50)+2,FALSE)</f>
        <v>21</v>
      </c>
      <c r="BI50" s="25">
        <f>HLOOKUP(BI$7,$I$66:$DJ$120,ROWS($A$10:$A50)+2,FALSE)</f>
        <v>116</v>
      </c>
      <c r="BJ50" s="34">
        <f>HLOOKUP(BJ$7+0.5,$I$66:$DJ$120,ROWS($A$10:$A50)+2,FALSE)</f>
        <v>3551</v>
      </c>
      <c r="BK50" s="34">
        <f>HLOOKUP(BK$7+0.5,$I$66:$DJ$120,ROWS($A$10:$A50)+2,FALSE)</f>
        <v>44</v>
      </c>
      <c r="BL50" s="34">
        <f>HLOOKUP(BL$7+0.5,$I$66:$DJ$120,ROWS($A$10:$A50)+2,FALSE)</f>
        <v>200</v>
      </c>
      <c r="BM50" s="34">
        <f>HLOOKUP(BM$7+0.5,$I$66:$DJ$120,ROWS($A$10:$A50)+2,FALSE)</f>
        <v>151</v>
      </c>
      <c r="BN50" s="34">
        <f>HLOOKUP(BN$7+0.5,$I$66:$DJ$120,ROWS($A$10:$A50)+2,FALSE)</f>
        <v>200</v>
      </c>
      <c r="BO50" s="34">
        <f>HLOOKUP(BO$7+0.5,$I$66:$DJ$120,ROWS($A$10:$A50)+2,FALSE)</f>
        <v>811</v>
      </c>
      <c r="BP50" s="34">
        <f>HLOOKUP(BP$7+0.5,$I$66:$DJ$120,ROWS($A$10:$A50)+2,FALSE)</f>
        <v>315</v>
      </c>
      <c r="BQ50" s="34">
        <f>HLOOKUP(BQ$7+0.5,$I$66:$DJ$120,ROWS($A$10:$A50)+2,FALSE)</f>
        <v>1101</v>
      </c>
      <c r="BR50" s="34">
        <f>HLOOKUP(BR$7+0.5,$I$66:$DJ$120,ROWS($A$10:$A50)+2,FALSE)</f>
        <v>200</v>
      </c>
      <c r="BS50" s="34">
        <f>HLOOKUP(BS$7+0.5,$I$66:$DJ$120,ROWS($A$10:$A50)+2,FALSE)</f>
        <v>381</v>
      </c>
      <c r="BT50" s="34">
        <f>HLOOKUP(BT$7+0.5,$I$66:$DJ$120,ROWS($A$10:$A50)+2,FALSE)</f>
        <v>1143</v>
      </c>
      <c r="BU50" s="34">
        <f>HLOOKUP(BU$7+0.5,$I$66:$DJ$120,ROWS($A$10:$A50)+2,FALSE)</f>
        <v>211</v>
      </c>
      <c r="BV50" s="34">
        <f>HLOOKUP(BV$7+0.5,$I$66:$DJ$120,ROWS($A$10:$A50)+2,FALSE)</f>
        <v>145</v>
      </c>
      <c r="BW50" s="34">
        <f>HLOOKUP(BW$7+0.5,$I$66:$DJ$120,ROWS($A$10:$A50)+2,FALSE)</f>
        <v>200</v>
      </c>
      <c r="BX50" s="34">
        <f>HLOOKUP(BX$7+0.5,$I$66:$DJ$120,ROWS($A$10:$A50)+2,FALSE)</f>
        <v>382</v>
      </c>
      <c r="BY50" s="34">
        <f>HLOOKUP(BY$7+0.5,$I$66:$DJ$120,ROWS($A$10:$A50)+2,FALSE)</f>
        <v>200</v>
      </c>
      <c r="BZ50" s="34">
        <f>HLOOKUP(BZ$7+0.5,$I$66:$DJ$120,ROWS($A$10:$A50)+2,FALSE)</f>
        <v>200</v>
      </c>
      <c r="CA50" s="34">
        <f>HLOOKUP(CA$7+0.5,$I$66:$DJ$120,ROWS($A$10:$A50)+2,FALSE)</f>
        <v>47</v>
      </c>
      <c r="CB50" s="34">
        <f>HLOOKUP(CB$7+0.5,$I$66:$DJ$120,ROWS($A$10:$A50)+2,FALSE)</f>
        <v>405</v>
      </c>
      <c r="CC50" s="34">
        <f>HLOOKUP(CC$7+0.5,$I$66:$DJ$120,ROWS($A$10:$A50)+2,FALSE)</f>
        <v>45</v>
      </c>
      <c r="CD50" s="34">
        <f>HLOOKUP(CD$7+0.5,$I$66:$DJ$120,ROWS($A$10:$A50)+2,FALSE)</f>
        <v>249</v>
      </c>
      <c r="CE50" s="34">
        <f>HLOOKUP(CE$7+0.5,$I$66:$DJ$120,ROWS($A$10:$A50)+2,FALSE)</f>
        <v>325</v>
      </c>
      <c r="CF50" s="34">
        <f>HLOOKUP(CF$7+0.5,$I$66:$DJ$120,ROWS($A$10:$A50)+2,FALSE)</f>
        <v>1937</v>
      </c>
      <c r="CG50" s="34">
        <f>HLOOKUP(CG$7+0.5,$I$66:$DJ$120,ROWS($A$10:$A50)+2,FALSE)</f>
        <v>169</v>
      </c>
      <c r="CH50" s="34">
        <f>HLOOKUP(CH$7+0.5,$I$66:$DJ$120,ROWS($A$10:$A50)+2,FALSE)</f>
        <v>131</v>
      </c>
      <c r="CI50" s="34">
        <f>HLOOKUP(CI$7+0.5,$I$66:$DJ$120,ROWS($A$10:$A50)+2,FALSE)</f>
        <v>200</v>
      </c>
      <c r="CJ50" s="34">
        <f>HLOOKUP(CJ$7+0.5,$I$66:$DJ$120,ROWS($A$10:$A50)+2,FALSE)</f>
        <v>158</v>
      </c>
      <c r="CK50" s="34">
        <f>HLOOKUP(CK$7+0.5,$I$66:$DJ$120,ROWS($A$10:$A50)+2,FALSE)</f>
        <v>200</v>
      </c>
      <c r="CL50" s="34">
        <f>HLOOKUP(CL$7+0.5,$I$66:$DJ$120,ROWS($A$10:$A50)+2,FALSE)</f>
        <v>250</v>
      </c>
      <c r="CM50" s="34">
        <f>HLOOKUP(CM$7+0.5,$I$66:$DJ$120,ROWS($A$10:$A50)+2,FALSE)</f>
        <v>48</v>
      </c>
      <c r="CN50" s="34">
        <f>HLOOKUP(CN$7+0.5,$I$66:$DJ$120,ROWS($A$10:$A50)+2,FALSE)</f>
        <v>385</v>
      </c>
      <c r="CO50" s="34">
        <f>HLOOKUP(CO$7+0.5,$I$66:$DJ$120,ROWS($A$10:$A50)+2,FALSE)</f>
        <v>641</v>
      </c>
      <c r="CP50" s="34">
        <f>HLOOKUP(CP$7+0.5,$I$66:$DJ$120,ROWS($A$10:$A50)+2,FALSE)</f>
        <v>58</v>
      </c>
      <c r="CQ50" s="34">
        <f>HLOOKUP(CQ$7+0.5,$I$66:$DJ$120,ROWS($A$10:$A50)+2,FALSE)</f>
        <v>1335</v>
      </c>
      <c r="CR50" s="34">
        <f>HLOOKUP(CR$7+0.5,$I$66:$DJ$120,ROWS($A$10:$A50)+2,FALSE)</f>
        <v>508</v>
      </c>
      <c r="CS50" s="34">
        <f>HLOOKUP(CS$7+0.5,$I$66:$DJ$120,ROWS($A$10:$A50)+2,FALSE)</f>
        <v>200</v>
      </c>
      <c r="CT50" s="34">
        <f>HLOOKUP(CT$7+0.5,$I$66:$DJ$120,ROWS($A$10:$A50)+2,FALSE)</f>
        <v>80</v>
      </c>
      <c r="CU50" s="34">
        <f>HLOOKUP(CU$7+0.5,$I$66:$DJ$120,ROWS($A$10:$A50)+2,FALSE)</f>
        <v>200</v>
      </c>
      <c r="CV50" s="34">
        <f>HLOOKUP(CV$7+0.5,$I$66:$DJ$120,ROWS($A$10:$A50)+2,FALSE)</f>
        <v>235</v>
      </c>
      <c r="CW50" s="34">
        <f>HLOOKUP(CW$7+0.5,$I$66:$DJ$120,ROWS($A$10:$A50)+2,FALSE)</f>
        <v>552</v>
      </c>
      <c r="CX50" s="34" t="str">
        <f>HLOOKUP(CX$7+0.5,$I$66:$DJ$120,ROWS($A$10:$A50)+2,FALSE)</f>
        <v>N/A</v>
      </c>
      <c r="CY50" s="34">
        <f>HLOOKUP(CY$7+0.5,$I$66:$DJ$120,ROWS($A$10:$A50)+2,FALSE)</f>
        <v>609</v>
      </c>
      <c r="CZ50" s="34">
        <f>HLOOKUP(CZ$7+0.5,$I$66:$DJ$120,ROWS($A$10:$A50)+2,FALSE)</f>
        <v>200</v>
      </c>
      <c r="DA50" s="34">
        <f>HLOOKUP(DA$7+0.5,$I$66:$DJ$120,ROWS($A$10:$A50)+2,FALSE)</f>
        <v>199</v>
      </c>
      <c r="DB50" s="34">
        <f>HLOOKUP(DB$7+0.5,$I$66:$DJ$120,ROWS($A$10:$A50)+2,FALSE)</f>
        <v>433</v>
      </c>
      <c r="DC50" s="34">
        <f>HLOOKUP(DC$7+0.5,$I$66:$DJ$120,ROWS($A$10:$A50)+2,FALSE)</f>
        <v>200</v>
      </c>
      <c r="DD50" s="34">
        <f>HLOOKUP(DD$7+0.5,$I$66:$DJ$120,ROWS($A$10:$A50)+2,FALSE)</f>
        <v>76</v>
      </c>
      <c r="DE50" s="34">
        <f>HLOOKUP(DE$7+0.5,$I$66:$DJ$120,ROWS($A$10:$A50)+2,FALSE)</f>
        <v>569</v>
      </c>
      <c r="DF50" s="34">
        <f>HLOOKUP(DF$7+0.5,$I$66:$DJ$120,ROWS($A$10:$A50)+2,FALSE)</f>
        <v>320</v>
      </c>
      <c r="DG50" s="34">
        <f>HLOOKUP(DG$7+0.5,$I$66:$DJ$120,ROWS($A$10:$A50)+2,FALSE)</f>
        <v>200</v>
      </c>
      <c r="DH50" s="34">
        <f>HLOOKUP(DH$7+0.5,$I$66:$DJ$120,ROWS($A$10:$A50)+2,FALSE)</f>
        <v>124</v>
      </c>
      <c r="DI50" s="34">
        <f>HLOOKUP(DI$7+0.5,$I$66:$DJ$120,ROWS($A$10:$A50)+2,FALSE)</f>
        <v>32</v>
      </c>
      <c r="DJ50" s="34">
        <f>HLOOKUP(DJ$7+0.5,$I$66:$DJ$120,ROWS($A$10:$A50)+2,FALSE)</f>
        <v>186</v>
      </c>
      <c r="DK50" s="38" t="s">
        <v>47</v>
      </c>
    </row>
    <row r="51" spans="2:115" x14ac:dyDescent="0.25">
      <c r="B51" s="38" t="s">
        <v>48</v>
      </c>
      <c r="C51" s="15">
        <v>4668886</v>
      </c>
      <c r="D51" s="14">
        <v>3434</v>
      </c>
      <c r="E51" s="15">
        <v>3929626</v>
      </c>
      <c r="F51" s="14">
        <v>20572</v>
      </c>
      <c r="G51" s="15">
        <v>564350</v>
      </c>
      <c r="H51" s="14">
        <v>20053</v>
      </c>
      <c r="I51" s="36">
        <f>HLOOKUP(I$7,$I$66:$DJ$120,ROWS($A$10:$A51)+2,FALSE)</f>
        <v>156705</v>
      </c>
      <c r="J51" s="25">
        <f>HLOOKUP(J$7,$I$66:$DJ$120,ROWS($A$10:$A51)+2,FALSE)</f>
        <v>1665</v>
      </c>
      <c r="K51" s="25">
        <f>HLOOKUP(K$7,$I$66:$DJ$120,ROWS($A$10:$A51)+2,FALSE)</f>
        <v>1244</v>
      </c>
      <c r="L51" s="25">
        <f>HLOOKUP(L$7,$I$66:$DJ$120,ROWS($A$10:$A51)+2,FALSE)</f>
        <v>2222</v>
      </c>
      <c r="M51" s="25">
        <f>HLOOKUP(M$7,$I$66:$DJ$120,ROWS($A$10:$A51)+2,FALSE)</f>
        <v>839</v>
      </c>
      <c r="N51" s="25">
        <f>HLOOKUP(N$7,$I$66:$DJ$120,ROWS($A$10:$A51)+2,FALSE)</f>
        <v>5979</v>
      </c>
      <c r="O51" s="25">
        <f>HLOOKUP(O$7,$I$66:$DJ$120,ROWS($A$10:$A51)+2,FALSE)</f>
        <v>1915</v>
      </c>
      <c r="P51" s="25">
        <f>HLOOKUP(P$7,$I$66:$DJ$120,ROWS($A$10:$A51)+2,FALSE)</f>
        <v>1590</v>
      </c>
      <c r="Q51" s="25">
        <f>HLOOKUP(Q$7,$I$66:$DJ$120,ROWS($A$10:$A51)+2,FALSE)</f>
        <v>697</v>
      </c>
      <c r="R51" s="25">
        <f>HLOOKUP(R$7,$I$66:$DJ$120,ROWS($A$10:$A51)+2,FALSE)</f>
        <v>435</v>
      </c>
      <c r="S51" s="25">
        <f>HLOOKUP(S$7,$I$66:$DJ$120,ROWS($A$10:$A51)+2,FALSE)</f>
        <v>11552</v>
      </c>
      <c r="T51" s="25">
        <f>HLOOKUP(T$7,$I$66:$DJ$120,ROWS($A$10:$A51)+2,FALSE)</f>
        <v>18570</v>
      </c>
      <c r="U51" s="25">
        <f>HLOOKUP(U$7,$I$66:$DJ$120,ROWS($A$10:$A51)+2,FALSE)</f>
        <v>638</v>
      </c>
      <c r="V51" s="25">
        <f>HLOOKUP(V$7,$I$66:$DJ$120,ROWS($A$10:$A51)+2,FALSE)</f>
        <v>198</v>
      </c>
      <c r="W51" s="25">
        <f>HLOOKUP(W$7,$I$66:$DJ$120,ROWS($A$10:$A51)+2,FALSE)</f>
        <v>2125</v>
      </c>
      <c r="X51" s="25">
        <f>HLOOKUP(X$7,$I$66:$DJ$120,ROWS($A$10:$A51)+2,FALSE)</f>
        <v>3802</v>
      </c>
      <c r="Y51" s="25">
        <f>HLOOKUP(Y$7,$I$66:$DJ$120,ROWS($A$10:$A51)+2,FALSE)</f>
        <v>643</v>
      </c>
      <c r="Z51" s="25">
        <f>HLOOKUP(Z$7,$I$66:$DJ$120,ROWS($A$10:$A51)+2,FALSE)</f>
        <v>1064</v>
      </c>
      <c r="AA51" s="25">
        <f>HLOOKUP(AA$7,$I$66:$DJ$120,ROWS($A$10:$A51)+2,FALSE)</f>
        <v>1924</v>
      </c>
      <c r="AB51" s="25">
        <f>HLOOKUP(AB$7,$I$66:$DJ$120,ROWS($A$10:$A51)+2,FALSE)</f>
        <v>2709</v>
      </c>
      <c r="AC51" s="25">
        <f>HLOOKUP(AC$7,$I$66:$DJ$120,ROWS($A$10:$A51)+2,FALSE)</f>
        <v>2077</v>
      </c>
      <c r="AD51" s="25">
        <f>HLOOKUP(AD$7,$I$66:$DJ$120,ROWS($A$10:$A51)+2,FALSE)</f>
        <v>3565</v>
      </c>
      <c r="AE51" s="25">
        <f>HLOOKUP(AE$7,$I$66:$DJ$120,ROWS($A$10:$A51)+2,FALSE)</f>
        <v>2313</v>
      </c>
      <c r="AF51" s="25">
        <f>HLOOKUP(AF$7,$I$66:$DJ$120,ROWS($A$10:$A51)+2,FALSE)</f>
        <v>2966</v>
      </c>
      <c r="AG51" s="25">
        <f>HLOOKUP(AG$7,$I$66:$DJ$120,ROWS($A$10:$A51)+2,FALSE)</f>
        <v>757</v>
      </c>
      <c r="AH51" s="25">
        <f>HLOOKUP(AH$7,$I$66:$DJ$120,ROWS($A$10:$A51)+2,FALSE)</f>
        <v>1407</v>
      </c>
      <c r="AI51" s="25">
        <f>HLOOKUP(AI$7,$I$66:$DJ$120,ROWS($A$10:$A51)+2,FALSE)</f>
        <v>1884</v>
      </c>
      <c r="AJ51" s="25">
        <f>HLOOKUP(AJ$7,$I$66:$DJ$120,ROWS($A$10:$A51)+2,FALSE)</f>
        <v>93</v>
      </c>
      <c r="AK51" s="25">
        <f>HLOOKUP(AK$7,$I$66:$DJ$120,ROWS($A$10:$A51)+2,FALSE)</f>
        <v>158</v>
      </c>
      <c r="AL51" s="25">
        <f>HLOOKUP(AL$7,$I$66:$DJ$120,ROWS($A$10:$A51)+2,FALSE)</f>
        <v>1025</v>
      </c>
      <c r="AM51" s="25">
        <f>HLOOKUP(AM$7,$I$66:$DJ$120,ROWS($A$10:$A51)+2,FALSE)</f>
        <v>917</v>
      </c>
      <c r="AN51" s="25">
        <f>HLOOKUP(AN$7,$I$66:$DJ$120,ROWS($A$10:$A51)+2,FALSE)</f>
        <v>6517</v>
      </c>
      <c r="AO51" s="25">
        <f>HLOOKUP(AO$7,$I$66:$DJ$120,ROWS($A$10:$A51)+2,FALSE)</f>
        <v>1052</v>
      </c>
      <c r="AP51" s="25">
        <f>HLOOKUP(AP$7,$I$66:$DJ$120,ROWS($A$10:$A51)+2,FALSE)</f>
        <v>10746</v>
      </c>
      <c r="AQ51" s="25">
        <f>HLOOKUP(AQ$7,$I$66:$DJ$120,ROWS($A$10:$A51)+2,FALSE)</f>
        <v>24764</v>
      </c>
      <c r="AR51" s="25">
        <f>HLOOKUP(AR$7,$I$66:$DJ$120,ROWS($A$10:$A51)+2,FALSE)</f>
        <v>656</v>
      </c>
      <c r="AS51" s="25">
        <f>HLOOKUP(AS$7,$I$66:$DJ$120,ROWS($A$10:$A51)+2,FALSE)</f>
        <v>4388</v>
      </c>
      <c r="AT51" s="25">
        <f>HLOOKUP(AT$7,$I$66:$DJ$120,ROWS($A$10:$A51)+2,FALSE)</f>
        <v>555</v>
      </c>
      <c r="AU51" s="25">
        <f>HLOOKUP(AU$7,$I$66:$DJ$120,ROWS($A$10:$A51)+2,FALSE)</f>
        <v>255</v>
      </c>
      <c r="AV51" s="25">
        <f>HLOOKUP(AV$7,$I$66:$DJ$120,ROWS($A$10:$A51)+2,FALSE)</f>
        <v>6497</v>
      </c>
      <c r="AW51" s="25">
        <f>HLOOKUP(AW$7,$I$66:$DJ$120,ROWS($A$10:$A51)+2,FALSE)</f>
        <v>538</v>
      </c>
      <c r="AX51" s="25" t="str">
        <f>HLOOKUP(AX$7,$I$66:$DJ$120,ROWS($A$10:$A51)+2,FALSE)</f>
        <v>N/A</v>
      </c>
      <c r="AY51" s="25">
        <f>HLOOKUP(AY$7,$I$66:$DJ$120,ROWS($A$10:$A51)+2,FALSE)</f>
        <v>816</v>
      </c>
      <c r="AZ51" s="25">
        <f>HLOOKUP(AZ$7,$I$66:$DJ$120,ROWS($A$10:$A51)+2,FALSE)</f>
        <v>3550</v>
      </c>
      <c r="BA51" s="25">
        <f>HLOOKUP(BA$7,$I$66:$DJ$120,ROWS($A$10:$A51)+2,FALSE)</f>
        <v>5351</v>
      </c>
      <c r="BB51" s="25">
        <f>HLOOKUP(BB$7,$I$66:$DJ$120,ROWS($A$10:$A51)+2,FALSE)</f>
        <v>566</v>
      </c>
      <c r="BC51" s="25">
        <f>HLOOKUP(BC$7,$I$66:$DJ$120,ROWS($A$10:$A51)+2,FALSE)</f>
        <v>298</v>
      </c>
      <c r="BD51" s="25">
        <f>HLOOKUP(BD$7,$I$66:$DJ$120,ROWS($A$10:$A51)+2,FALSE)</f>
        <v>9377</v>
      </c>
      <c r="BE51" s="25">
        <f>HLOOKUP(BE$7,$I$66:$DJ$120,ROWS($A$10:$A51)+2,FALSE)</f>
        <v>1629</v>
      </c>
      <c r="BF51" s="25">
        <f>HLOOKUP(BF$7,$I$66:$DJ$120,ROWS($A$10:$A51)+2,FALSE)</f>
        <v>1345</v>
      </c>
      <c r="BG51" s="25">
        <f>HLOOKUP(BG$7,$I$66:$DJ$120,ROWS($A$10:$A51)+2,FALSE)</f>
        <v>832</v>
      </c>
      <c r="BH51" s="25">
        <f>HLOOKUP(BH$7,$I$66:$DJ$120,ROWS($A$10:$A51)+2,FALSE)</f>
        <v>0</v>
      </c>
      <c r="BI51" s="25">
        <f>HLOOKUP(BI$7,$I$66:$DJ$120,ROWS($A$10:$A51)+2,FALSE)</f>
        <v>1070</v>
      </c>
      <c r="BJ51" s="34">
        <f>HLOOKUP(BJ$7+0.5,$I$66:$DJ$120,ROWS($A$10:$A51)+2,FALSE)</f>
        <v>9611</v>
      </c>
      <c r="BK51" s="34">
        <f>HLOOKUP(BK$7+0.5,$I$66:$DJ$120,ROWS($A$10:$A51)+2,FALSE)</f>
        <v>635</v>
      </c>
      <c r="BL51" s="34">
        <f>HLOOKUP(BL$7+0.5,$I$66:$DJ$120,ROWS($A$10:$A51)+2,FALSE)</f>
        <v>1016</v>
      </c>
      <c r="BM51" s="34">
        <f>HLOOKUP(BM$7+0.5,$I$66:$DJ$120,ROWS($A$10:$A51)+2,FALSE)</f>
        <v>1160</v>
      </c>
      <c r="BN51" s="34">
        <f>HLOOKUP(BN$7+0.5,$I$66:$DJ$120,ROWS($A$10:$A51)+2,FALSE)</f>
        <v>526</v>
      </c>
      <c r="BO51" s="34">
        <f>HLOOKUP(BO$7+0.5,$I$66:$DJ$120,ROWS($A$10:$A51)+2,FALSE)</f>
        <v>1473</v>
      </c>
      <c r="BP51" s="34">
        <f>HLOOKUP(BP$7+0.5,$I$66:$DJ$120,ROWS($A$10:$A51)+2,FALSE)</f>
        <v>1059</v>
      </c>
      <c r="BQ51" s="34">
        <f>HLOOKUP(BQ$7+0.5,$I$66:$DJ$120,ROWS($A$10:$A51)+2,FALSE)</f>
        <v>729</v>
      </c>
      <c r="BR51" s="34">
        <f>HLOOKUP(BR$7+0.5,$I$66:$DJ$120,ROWS($A$10:$A51)+2,FALSE)</f>
        <v>492</v>
      </c>
      <c r="BS51" s="34">
        <f>HLOOKUP(BS$7+0.5,$I$66:$DJ$120,ROWS($A$10:$A51)+2,FALSE)</f>
        <v>352</v>
      </c>
      <c r="BT51" s="34">
        <f>HLOOKUP(BT$7+0.5,$I$66:$DJ$120,ROWS($A$10:$A51)+2,FALSE)</f>
        <v>2367</v>
      </c>
      <c r="BU51" s="34">
        <f>HLOOKUP(BU$7+0.5,$I$66:$DJ$120,ROWS($A$10:$A51)+2,FALSE)</f>
        <v>3616</v>
      </c>
      <c r="BV51" s="34">
        <f>HLOOKUP(BV$7+0.5,$I$66:$DJ$120,ROWS($A$10:$A51)+2,FALSE)</f>
        <v>493</v>
      </c>
      <c r="BW51" s="34">
        <f>HLOOKUP(BW$7+0.5,$I$66:$DJ$120,ROWS($A$10:$A51)+2,FALSE)</f>
        <v>321</v>
      </c>
      <c r="BX51" s="34">
        <f>HLOOKUP(BX$7+0.5,$I$66:$DJ$120,ROWS($A$10:$A51)+2,FALSE)</f>
        <v>1128</v>
      </c>
      <c r="BY51" s="34">
        <f>HLOOKUP(BY$7+0.5,$I$66:$DJ$120,ROWS($A$10:$A51)+2,FALSE)</f>
        <v>1911</v>
      </c>
      <c r="BZ51" s="34">
        <f>HLOOKUP(BZ$7+0.5,$I$66:$DJ$120,ROWS($A$10:$A51)+2,FALSE)</f>
        <v>437</v>
      </c>
      <c r="CA51" s="34">
        <f>HLOOKUP(CA$7+0.5,$I$66:$DJ$120,ROWS($A$10:$A51)+2,FALSE)</f>
        <v>855</v>
      </c>
      <c r="CB51" s="34">
        <f>HLOOKUP(CB$7+0.5,$I$66:$DJ$120,ROWS($A$10:$A51)+2,FALSE)</f>
        <v>991</v>
      </c>
      <c r="CC51" s="34">
        <f>HLOOKUP(CC$7+0.5,$I$66:$DJ$120,ROWS($A$10:$A51)+2,FALSE)</f>
        <v>2265</v>
      </c>
      <c r="CD51" s="34">
        <f>HLOOKUP(CD$7+0.5,$I$66:$DJ$120,ROWS($A$10:$A51)+2,FALSE)</f>
        <v>942</v>
      </c>
      <c r="CE51" s="34">
        <f>HLOOKUP(CE$7+0.5,$I$66:$DJ$120,ROWS($A$10:$A51)+2,FALSE)</f>
        <v>1205</v>
      </c>
      <c r="CF51" s="34">
        <f>HLOOKUP(CF$7+0.5,$I$66:$DJ$120,ROWS($A$10:$A51)+2,FALSE)</f>
        <v>826</v>
      </c>
      <c r="CG51" s="34">
        <f>HLOOKUP(CG$7+0.5,$I$66:$DJ$120,ROWS($A$10:$A51)+2,FALSE)</f>
        <v>1289</v>
      </c>
      <c r="CH51" s="34">
        <f>HLOOKUP(CH$7+0.5,$I$66:$DJ$120,ROWS($A$10:$A51)+2,FALSE)</f>
        <v>582</v>
      </c>
      <c r="CI51" s="34">
        <f>HLOOKUP(CI$7+0.5,$I$66:$DJ$120,ROWS($A$10:$A51)+2,FALSE)</f>
        <v>802</v>
      </c>
      <c r="CJ51" s="34">
        <f>HLOOKUP(CJ$7+0.5,$I$66:$DJ$120,ROWS($A$10:$A51)+2,FALSE)</f>
        <v>724</v>
      </c>
      <c r="CK51" s="34">
        <f>HLOOKUP(CK$7+0.5,$I$66:$DJ$120,ROWS($A$10:$A51)+2,FALSE)</f>
        <v>127</v>
      </c>
      <c r="CL51" s="34">
        <f>HLOOKUP(CL$7+0.5,$I$66:$DJ$120,ROWS($A$10:$A51)+2,FALSE)</f>
        <v>165</v>
      </c>
      <c r="CM51" s="34">
        <f>HLOOKUP(CM$7+0.5,$I$66:$DJ$120,ROWS($A$10:$A51)+2,FALSE)</f>
        <v>834</v>
      </c>
      <c r="CN51" s="34">
        <f>HLOOKUP(CN$7+0.5,$I$66:$DJ$120,ROWS($A$10:$A51)+2,FALSE)</f>
        <v>696</v>
      </c>
      <c r="CO51" s="34">
        <f>HLOOKUP(CO$7+0.5,$I$66:$DJ$120,ROWS($A$10:$A51)+2,FALSE)</f>
        <v>2181</v>
      </c>
      <c r="CP51" s="34">
        <f>HLOOKUP(CP$7+0.5,$I$66:$DJ$120,ROWS($A$10:$A51)+2,FALSE)</f>
        <v>1085</v>
      </c>
      <c r="CQ51" s="34">
        <f>HLOOKUP(CQ$7+0.5,$I$66:$DJ$120,ROWS($A$10:$A51)+2,FALSE)</f>
        <v>3642</v>
      </c>
      <c r="CR51" s="34">
        <f>HLOOKUP(CR$7+0.5,$I$66:$DJ$120,ROWS($A$10:$A51)+2,FALSE)</f>
        <v>3907</v>
      </c>
      <c r="CS51" s="34">
        <f>HLOOKUP(CS$7+0.5,$I$66:$DJ$120,ROWS($A$10:$A51)+2,FALSE)</f>
        <v>650</v>
      </c>
      <c r="CT51" s="34">
        <f>HLOOKUP(CT$7+0.5,$I$66:$DJ$120,ROWS($A$10:$A51)+2,FALSE)</f>
        <v>1326</v>
      </c>
      <c r="CU51" s="34">
        <f>HLOOKUP(CU$7+0.5,$I$66:$DJ$120,ROWS($A$10:$A51)+2,FALSE)</f>
        <v>354</v>
      </c>
      <c r="CV51" s="34">
        <f>HLOOKUP(CV$7+0.5,$I$66:$DJ$120,ROWS($A$10:$A51)+2,FALSE)</f>
        <v>202</v>
      </c>
      <c r="CW51" s="34">
        <f>HLOOKUP(CW$7+0.5,$I$66:$DJ$120,ROWS($A$10:$A51)+2,FALSE)</f>
        <v>2067</v>
      </c>
      <c r="CX51" s="34">
        <f>HLOOKUP(CX$7+0.5,$I$66:$DJ$120,ROWS($A$10:$A51)+2,FALSE)</f>
        <v>332</v>
      </c>
      <c r="CY51" s="34" t="str">
        <f>HLOOKUP(CY$7+0.5,$I$66:$DJ$120,ROWS($A$10:$A51)+2,FALSE)</f>
        <v>N/A</v>
      </c>
      <c r="CZ51" s="34">
        <f>HLOOKUP(CZ$7+0.5,$I$66:$DJ$120,ROWS($A$10:$A51)+2,FALSE)</f>
        <v>1252</v>
      </c>
      <c r="DA51" s="34">
        <f>HLOOKUP(DA$7+0.5,$I$66:$DJ$120,ROWS($A$10:$A51)+2,FALSE)</f>
        <v>1136</v>
      </c>
      <c r="DB51" s="34">
        <f>HLOOKUP(DB$7+0.5,$I$66:$DJ$120,ROWS($A$10:$A51)+2,FALSE)</f>
        <v>1482</v>
      </c>
      <c r="DC51" s="34">
        <f>HLOOKUP(DC$7+0.5,$I$66:$DJ$120,ROWS($A$10:$A51)+2,FALSE)</f>
        <v>425</v>
      </c>
      <c r="DD51" s="34">
        <f>HLOOKUP(DD$7+0.5,$I$66:$DJ$120,ROWS($A$10:$A51)+2,FALSE)</f>
        <v>244</v>
      </c>
      <c r="DE51" s="34">
        <f>HLOOKUP(DE$7+0.5,$I$66:$DJ$120,ROWS($A$10:$A51)+2,FALSE)</f>
        <v>3040</v>
      </c>
      <c r="DF51" s="34">
        <f>HLOOKUP(DF$7+0.5,$I$66:$DJ$120,ROWS($A$10:$A51)+2,FALSE)</f>
        <v>1165</v>
      </c>
      <c r="DG51" s="34">
        <f>HLOOKUP(DG$7+0.5,$I$66:$DJ$120,ROWS($A$10:$A51)+2,FALSE)</f>
        <v>720</v>
      </c>
      <c r="DH51" s="34">
        <f>HLOOKUP(DH$7+0.5,$I$66:$DJ$120,ROWS($A$10:$A51)+2,FALSE)</f>
        <v>570</v>
      </c>
      <c r="DI51" s="34">
        <f>HLOOKUP(DI$7+0.5,$I$66:$DJ$120,ROWS($A$10:$A51)+2,FALSE)</f>
        <v>197</v>
      </c>
      <c r="DJ51" s="34">
        <f>HLOOKUP(DJ$7+0.5,$I$66:$DJ$120,ROWS($A$10:$A51)+2,FALSE)</f>
        <v>890</v>
      </c>
      <c r="DK51" s="38" t="s">
        <v>48</v>
      </c>
    </row>
    <row r="52" spans="2:115" x14ac:dyDescent="0.25">
      <c r="B52" s="38" t="s">
        <v>49</v>
      </c>
      <c r="C52" s="15">
        <v>821669</v>
      </c>
      <c r="D52" s="14">
        <v>1036</v>
      </c>
      <c r="E52" s="15">
        <v>676014</v>
      </c>
      <c r="F52" s="14">
        <v>7752</v>
      </c>
      <c r="G52" s="15">
        <v>115606</v>
      </c>
      <c r="H52" s="14">
        <v>7423</v>
      </c>
      <c r="I52" s="36">
        <f>HLOOKUP(I$7,$I$66:$DJ$120,ROWS($A$10:$A52)+2,FALSE)</f>
        <v>26051</v>
      </c>
      <c r="J52" s="25">
        <f>HLOOKUP(J$7,$I$66:$DJ$120,ROWS($A$10:$A52)+2,FALSE)</f>
        <v>0</v>
      </c>
      <c r="K52" s="25">
        <f>HLOOKUP(K$7,$I$66:$DJ$120,ROWS($A$10:$A52)+2,FALSE)</f>
        <v>855</v>
      </c>
      <c r="L52" s="25">
        <f>HLOOKUP(L$7,$I$66:$DJ$120,ROWS($A$10:$A52)+2,FALSE)</f>
        <v>435</v>
      </c>
      <c r="M52" s="25">
        <f>HLOOKUP(M$7,$I$66:$DJ$120,ROWS($A$10:$A52)+2,FALSE)</f>
        <v>227</v>
      </c>
      <c r="N52" s="25">
        <f>HLOOKUP(N$7,$I$66:$DJ$120,ROWS($A$10:$A52)+2,FALSE)</f>
        <v>1494</v>
      </c>
      <c r="O52" s="25">
        <f>HLOOKUP(O$7,$I$66:$DJ$120,ROWS($A$10:$A52)+2,FALSE)</f>
        <v>1744</v>
      </c>
      <c r="P52" s="25">
        <f>HLOOKUP(P$7,$I$66:$DJ$120,ROWS($A$10:$A52)+2,FALSE)</f>
        <v>2</v>
      </c>
      <c r="Q52" s="25">
        <f>HLOOKUP(Q$7,$I$66:$DJ$120,ROWS($A$10:$A52)+2,FALSE)</f>
        <v>0</v>
      </c>
      <c r="R52" s="25">
        <f>HLOOKUP(R$7,$I$66:$DJ$120,ROWS($A$10:$A52)+2,FALSE)</f>
        <v>0</v>
      </c>
      <c r="S52" s="25">
        <f>HLOOKUP(S$7,$I$66:$DJ$120,ROWS($A$10:$A52)+2,FALSE)</f>
        <v>970</v>
      </c>
      <c r="T52" s="25">
        <f>HLOOKUP(T$7,$I$66:$DJ$120,ROWS($A$10:$A52)+2,FALSE)</f>
        <v>122</v>
      </c>
      <c r="U52" s="25">
        <f>HLOOKUP(U$7,$I$66:$DJ$120,ROWS($A$10:$A52)+2,FALSE)</f>
        <v>8</v>
      </c>
      <c r="V52" s="25">
        <f>HLOOKUP(V$7,$I$66:$DJ$120,ROWS($A$10:$A52)+2,FALSE)</f>
        <v>78</v>
      </c>
      <c r="W52" s="25">
        <f>HLOOKUP(W$7,$I$66:$DJ$120,ROWS($A$10:$A52)+2,FALSE)</f>
        <v>74</v>
      </c>
      <c r="X52" s="25">
        <f>HLOOKUP(X$7,$I$66:$DJ$120,ROWS($A$10:$A52)+2,FALSE)</f>
        <v>210</v>
      </c>
      <c r="Y52" s="25">
        <f>HLOOKUP(Y$7,$I$66:$DJ$120,ROWS($A$10:$A52)+2,FALSE)</f>
        <v>2441</v>
      </c>
      <c r="Z52" s="25">
        <f>HLOOKUP(Z$7,$I$66:$DJ$120,ROWS($A$10:$A52)+2,FALSE)</f>
        <v>403</v>
      </c>
      <c r="AA52" s="25">
        <f>HLOOKUP(AA$7,$I$66:$DJ$120,ROWS($A$10:$A52)+2,FALSE)</f>
        <v>0</v>
      </c>
      <c r="AB52" s="25">
        <f>HLOOKUP(AB$7,$I$66:$DJ$120,ROWS($A$10:$A52)+2,FALSE)</f>
        <v>0</v>
      </c>
      <c r="AC52" s="25">
        <f>HLOOKUP(AC$7,$I$66:$DJ$120,ROWS($A$10:$A52)+2,FALSE)</f>
        <v>0</v>
      </c>
      <c r="AD52" s="25">
        <f>HLOOKUP(AD$7,$I$66:$DJ$120,ROWS($A$10:$A52)+2,FALSE)</f>
        <v>60</v>
      </c>
      <c r="AE52" s="25">
        <f>HLOOKUP(AE$7,$I$66:$DJ$120,ROWS($A$10:$A52)+2,FALSE)</f>
        <v>61</v>
      </c>
      <c r="AF52" s="25">
        <f>HLOOKUP(AF$7,$I$66:$DJ$120,ROWS($A$10:$A52)+2,FALSE)</f>
        <v>892</v>
      </c>
      <c r="AG52" s="25">
        <f>HLOOKUP(AG$7,$I$66:$DJ$120,ROWS($A$10:$A52)+2,FALSE)</f>
        <v>3568</v>
      </c>
      <c r="AH52" s="25">
        <f>HLOOKUP(AH$7,$I$66:$DJ$120,ROWS($A$10:$A52)+2,FALSE)</f>
        <v>34</v>
      </c>
      <c r="AI52" s="25">
        <f>HLOOKUP(AI$7,$I$66:$DJ$120,ROWS($A$10:$A52)+2,FALSE)</f>
        <v>474</v>
      </c>
      <c r="AJ52" s="25">
        <f>HLOOKUP(AJ$7,$I$66:$DJ$120,ROWS($A$10:$A52)+2,FALSE)</f>
        <v>248</v>
      </c>
      <c r="AK52" s="25">
        <f>HLOOKUP(AK$7,$I$66:$DJ$120,ROWS($A$10:$A52)+2,FALSE)</f>
        <v>2175</v>
      </c>
      <c r="AL52" s="25">
        <f>HLOOKUP(AL$7,$I$66:$DJ$120,ROWS($A$10:$A52)+2,FALSE)</f>
        <v>135</v>
      </c>
      <c r="AM52" s="25">
        <f>HLOOKUP(AM$7,$I$66:$DJ$120,ROWS($A$10:$A52)+2,FALSE)</f>
        <v>0</v>
      </c>
      <c r="AN52" s="25">
        <f>HLOOKUP(AN$7,$I$66:$DJ$120,ROWS($A$10:$A52)+2,FALSE)</f>
        <v>0</v>
      </c>
      <c r="AO52" s="25">
        <f>HLOOKUP(AO$7,$I$66:$DJ$120,ROWS($A$10:$A52)+2,FALSE)</f>
        <v>175</v>
      </c>
      <c r="AP52" s="25">
        <f>HLOOKUP(AP$7,$I$66:$DJ$120,ROWS($A$10:$A52)+2,FALSE)</f>
        <v>371</v>
      </c>
      <c r="AQ52" s="25">
        <f>HLOOKUP(AQ$7,$I$66:$DJ$120,ROWS($A$10:$A52)+2,FALSE)</f>
        <v>240</v>
      </c>
      <c r="AR52" s="25">
        <f>HLOOKUP(AR$7,$I$66:$DJ$120,ROWS($A$10:$A52)+2,FALSE)</f>
        <v>1725</v>
      </c>
      <c r="AS52" s="25">
        <f>HLOOKUP(AS$7,$I$66:$DJ$120,ROWS($A$10:$A52)+2,FALSE)</f>
        <v>64</v>
      </c>
      <c r="AT52" s="25">
        <f>HLOOKUP(AT$7,$I$66:$DJ$120,ROWS($A$10:$A52)+2,FALSE)</f>
        <v>21</v>
      </c>
      <c r="AU52" s="25">
        <f>HLOOKUP(AU$7,$I$66:$DJ$120,ROWS($A$10:$A52)+2,FALSE)</f>
        <v>667</v>
      </c>
      <c r="AV52" s="25">
        <f>HLOOKUP(AV$7,$I$66:$DJ$120,ROWS($A$10:$A52)+2,FALSE)</f>
        <v>515</v>
      </c>
      <c r="AW52" s="25">
        <f>HLOOKUP(AW$7,$I$66:$DJ$120,ROWS($A$10:$A52)+2,FALSE)</f>
        <v>0</v>
      </c>
      <c r="AX52" s="25">
        <f>HLOOKUP(AX$7,$I$66:$DJ$120,ROWS($A$10:$A52)+2,FALSE)</f>
        <v>158</v>
      </c>
      <c r="AY52" s="25" t="str">
        <f>HLOOKUP(AY$7,$I$66:$DJ$120,ROWS($A$10:$A52)+2,FALSE)</f>
        <v>N/A</v>
      </c>
      <c r="AZ52" s="25">
        <f>HLOOKUP(AZ$7,$I$66:$DJ$120,ROWS($A$10:$A52)+2,FALSE)</f>
        <v>507</v>
      </c>
      <c r="BA52" s="25">
        <f>HLOOKUP(BA$7,$I$66:$DJ$120,ROWS($A$10:$A52)+2,FALSE)</f>
        <v>1715</v>
      </c>
      <c r="BB52" s="25">
        <f>HLOOKUP(BB$7,$I$66:$DJ$120,ROWS($A$10:$A52)+2,FALSE)</f>
        <v>388</v>
      </c>
      <c r="BC52" s="25">
        <f>HLOOKUP(BC$7,$I$66:$DJ$120,ROWS($A$10:$A52)+2,FALSE)</f>
        <v>5</v>
      </c>
      <c r="BD52" s="25">
        <f>HLOOKUP(BD$7,$I$66:$DJ$120,ROWS($A$10:$A52)+2,FALSE)</f>
        <v>340</v>
      </c>
      <c r="BE52" s="25">
        <f>HLOOKUP(BE$7,$I$66:$DJ$120,ROWS($A$10:$A52)+2,FALSE)</f>
        <v>1026</v>
      </c>
      <c r="BF52" s="25">
        <f>HLOOKUP(BF$7,$I$66:$DJ$120,ROWS($A$10:$A52)+2,FALSE)</f>
        <v>131</v>
      </c>
      <c r="BG52" s="25">
        <f>HLOOKUP(BG$7,$I$66:$DJ$120,ROWS($A$10:$A52)+2,FALSE)</f>
        <v>314</v>
      </c>
      <c r="BH52" s="25">
        <f>HLOOKUP(BH$7,$I$66:$DJ$120,ROWS($A$10:$A52)+2,FALSE)</f>
        <v>979</v>
      </c>
      <c r="BI52" s="25">
        <f>HLOOKUP(BI$7,$I$66:$DJ$120,ROWS($A$10:$A52)+2,FALSE)</f>
        <v>134</v>
      </c>
      <c r="BJ52" s="34">
        <f>HLOOKUP(BJ$7+0.5,$I$66:$DJ$120,ROWS($A$10:$A52)+2,FALSE)</f>
        <v>2891</v>
      </c>
      <c r="BK52" s="34">
        <f>HLOOKUP(BK$7+0.5,$I$66:$DJ$120,ROWS($A$10:$A52)+2,FALSE)</f>
        <v>147</v>
      </c>
      <c r="BL52" s="34">
        <f>HLOOKUP(BL$7+0.5,$I$66:$DJ$120,ROWS($A$10:$A52)+2,FALSE)</f>
        <v>1127</v>
      </c>
      <c r="BM52" s="34">
        <f>HLOOKUP(BM$7+0.5,$I$66:$DJ$120,ROWS($A$10:$A52)+2,FALSE)</f>
        <v>333</v>
      </c>
      <c r="BN52" s="34">
        <f>HLOOKUP(BN$7+0.5,$I$66:$DJ$120,ROWS($A$10:$A52)+2,FALSE)</f>
        <v>354</v>
      </c>
      <c r="BO52" s="34">
        <f>HLOOKUP(BO$7+0.5,$I$66:$DJ$120,ROWS($A$10:$A52)+2,FALSE)</f>
        <v>663</v>
      </c>
      <c r="BP52" s="34">
        <f>HLOOKUP(BP$7+0.5,$I$66:$DJ$120,ROWS($A$10:$A52)+2,FALSE)</f>
        <v>839</v>
      </c>
      <c r="BQ52" s="34">
        <f>HLOOKUP(BQ$7+0.5,$I$66:$DJ$120,ROWS($A$10:$A52)+2,FALSE)</f>
        <v>4</v>
      </c>
      <c r="BR52" s="34">
        <f>HLOOKUP(BR$7+0.5,$I$66:$DJ$120,ROWS($A$10:$A52)+2,FALSE)</f>
        <v>147</v>
      </c>
      <c r="BS52" s="34">
        <f>HLOOKUP(BS$7+0.5,$I$66:$DJ$120,ROWS($A$10:$A52)+2,FALSE)</f>
        <v>147</v>
      </c>
      <c r="BT52" s="34">
        <f>HLOOKUP(BT$7+0.5,$I$66:$DJ$120,ROWS($A$10:$A52)+2,FALSE)</f>
        <v>638</v>
      </c>
      <c r="BU52" s="34">
        <f>HLOOKUP(BU$7+0.5,$I$66:$DJ$120,ROWS($A$10:$A52)+2,FALSE)</f>
        <v>130</v>
      </c>
      <c r="BV52" s="34">
        <f>HLOOKUP(BV$7+0.5,$I$66:$DJ$120,ROWS($A$10:$A52)+2,FALSE)</f>
        <v>13</v>
      </c>
      <c r="BW52" s="34">
        <f>HLOOKUP(BW$7+0.5,$I$66:$DJ$120,ROWS($A$10:$A52)+2,FALSE)</f>
        <v>104</v>
      </c>
      <c r="BX52" s="34">
        <f>HLOOKUP(BX$7+0.5,$I$66:$DJ$120,ROWS($A$10:$A52)+2,FALSE)</f>
        <v>102</v>
      </c>
      <c r="BY52" s="34">
        <f>HLOOKUP(BY$7+0.5,$I$66:$DJ$120,ROWS($A$10:$A52)+2,FALSE)</f>
        <v>289</v>
      </c>
      <c r="BZ52" s="34">
        <f>HLOOKUP(BZ$7+0.5,$I$66:$DJ$120,ROWS($A$10:$A52)+2,FALSE)</f>
        <v>932</v>
      </c>
      <c r="CA52" s="34">
        <f>HLOOKUP(CA$7+0.5,$I$66:$DJ$120,ROWS($A$10:$A52)+2,FALSE)</f>
        <v>295</v>
      </c>
      <c r="CB52" s="34">
        <f>HLOOKUP(CB$7+0.5,$I$66:$DJ$120,ROWS($A$10:$A52)+2,FALSE)</f>
        <v>147</v>
      </c>
      <c r="CC52" s="34">
        <f>HLOOKUP(CC$7+0.5,$I$66:$DJ$120,ROWS($A$10:$A52)+2,FALSE)</f>
        <v>147</v>
      </c>
      <c r="CD52" s="34">
        <f>HLOOKUP(CD$7+0.5,$I$66:$DJ$120,ROWS($A$10:$A52)+2,FALSE)</f>
        <v>147</v>
      </c>
      <c r="CE52" s="34">
        <f>HLOOKUP(CE$7+0.5,$I$66:$DJ$120,ROWS($A$10:$A52)+2,FALSE)</f>
        <v>65</v>
      </c>
      <c r="CF52" s="34">
        <f>HLOOKUP(CF$7+0.5,$I$66:$DJ$120,ROWS($A$10:$A52)+2,FALSE)</f>
        <v>101</v>
      </c>
      <c r="CG52" s="34">
        <f>HLOOKUP(CG$7+0.5,$I$66:$DJ$120,ROWS($A$10:$A52)+2,FALSE)</f>
        <v>747</v>
      </c>
      <c r="CH52" s="34">
        <f>HLOOKUP(CH$7+0.5,$I$66:$DJ$120,ROWS($A$10:$A52)+2,FALSE)</f>
        <v>1023</v>
      </c>
      <c r="CI52" s="34">
        <f>HLOOKUP(CI$7+0.5,$I$66:$DJ$120,ROWS($A$10:$A52)+2,FALSE)</f>
        <v>48</v>
      </c>
      <c r="CJ52" s="34">
        <f>HLOOKUP(CJ$7+0.5,$I$66:$DJ$120,ROWS($A$10:$A52)+2,FALSE)</f>
        <v>274</v>
      </c>
      <c r="CK52" s="34">
        <f>HLOOKUP(CK$7+0.5,$I$66:$DJ$120,ROWS($A$10:$A52)+2,FALSE)</f>
        <v>208</v>
      </c>
      <c r="CL52" s="34">
        <f>HLOOKUP(CL$7+0.5,$I$66:$DJ$120,ROWS($A$10:$A52)+2,FALSE)</f>
        <v>801</v>
      </c>
      <c r="CM52" s="34">
        <f>HLOOKUP(CM$7+0.5,$I$66:$DJ$120,ROWS($A$10:$A52)+2,FALSE)</f>
        <v>171</v>
      </c>
      <c r="CN52" s="34">
        <f>HLOOKUP(CN$7+0.5,$I$66:$DJ$120,ROWS($A$10:$A52)+2,FALSE)</f>
        <v>147</v>
      </c>
      <c r="CO52" s="34">
        <f>HLOOKUP(CO$7+0.5,$I$66:$DJ$120,ROWS($A$10:$A52)+2,FALSE)</f>
        <v>147</v>
      </c>
      <c r="CP52" s="34">
        <f>HLOOKUP(CP$7+0.5,$I$66:$DJ$120,ROWS($A$10:$A52)+2,FALSE)</f>
        <v>187</v>
      </c>
      <c r="CQ52" s="34">
        <f>HLOOKUP(CQ$7+0.5,$I$66:$DJ$120,ROWS($A$10:$A52)+2,FALSE)</f>
        <v>317</v>
      </c>
      <c r="CR52" s="34">
        <f>HLOOKUP(CR$7+0.5,$I$66:$DJ$120,ROWS($A$10:$A52)+2,FALSE)</f>
        <v>220</v>
      </c>
      <c r="CS52" s="34">
        <f>HLOOKUP(CS$7+0.5,$I$66:$DJ$120,ROWS($A$10:$A52)+2,FALSE)</f>
        <v>823</v>
      </c>
      <c r="CT52" s="34">
        <f>HLOOKUP(CT$7+0.5,$I$66:$DJ$120,ROWS($A$10:$A52)+2,FALSE)</f>
        <v>77</v>
      </c>
      <c r="CU52" s="34">
        <f>HLOOKUP(CU$7+0.5,$I$66:$DJ$120,ROWS($A$10:$A52)+2,FALSE)</f>
        <v>36</v>
      </c>
      <c r="CV52" s="34">
        <f>HLOOKUP(CV$7+0.5,$I$66:$DJ$120,ROWS($A$10:$A52)+2,FALSE)</f>
        <v>583</v>
      </c>
      <c r="CW52" s="34">
        <f>HLOOKUP(CW$7+0.5,$I$66:$DJ$120,ROWS($A$10:$A52)+2,FALSE)</f>
        <v>633</v>
      </c>
      <c r="CX52" s="34">
        <f>HLOOKUP(CX$7+0.5,$I$66:$DJ$120,ROWS($A$10:$A52)+2,FALSE)</f>
        <v>147</v>
      </c>
      <c r="CY52" s="34">
        <f>HLOOKUP(CY$7+0.5,$I$66:$DJ$120,ROWS($A$10:$A52)+2,FALSE)</f>
        <v>159</v>
      </c>
      <c r="CZ52" s="34" t="str">
        <f>HLOOKUP(CZ$7+0.5,$I$66:$DJ$120,ROWS($A$10:$A52)+2,FALSE)</f>
        <v>N/A</v>
      </c>
      <c r="DA52" s="34">
        <f>HLOOKUP(DA$7+0.5,$I$66:$DJ$120,ROWS($A$10:$A52)+2,FALSE)</f>
        <v>346</v>
      </c>
      <c r="DB52" s="34">
        <f>HLOOKUP(DB$7+0.5,$I$66:$DJ$120,ROWS($A$10:$A52)+2,FALSE)</f>
        <v>1067</v>
      </c>
      <c r="DC52" s="34">
        <f>HLOOKUP(DC$7+0.5,$I$66:$DJ$120,ROWS($A$10:$A52)+2,FALSE)</f>
        <v>372</v>
      </c>
      <c r="DD52" s="34">
        <f>HLOOKUP(DD$7+0.5,$I$66:$DJ$120,ROWS($A$10:$A52)+2,FALSE)</f>
        <v>9</v>
      </c>
      <c r="DE52" s="34">
        <f>HLOOKUP(DE$7+0.5,$I$66:$DJ$120,ROWS($A$10:$A52)+2,FALSE)</f>
        <v>300</v>
      </c>
      <c r="DF52" s="34">
        <f>HLOOKUP(DF$7+0.5,$I$66:$DJ$120,ROWS($A$10:$A52)+2,FALSE)</f>
        <v>681</v>
      </c>
      <c r="DG52" s="34">
        <f>HLOOKUP(DG$7+0.5,$I$66:$DJ$120,ROWS($A$10:$A52)+2,FALSE)</f>
        <v>216</v>
      </c>
      <c r="DH52" s="34">
        <f>HLOOKUP(DH$7+0.5,$I$66:$DJ$120,ROWS($A$10:$A52)+2,FALSE)</f>
        <v>413</v>
      </c>
      <c r="DI52" s="34">
        <f>HLOOKUP(DI$7+0.5,$I$66:$DJ$120,ROWS($A$10:$A52)+2,FALSE)</f>
        <v>735</v>
      </c>
      <c r="DJ52" s="34">
        <f>HLOOKUP(DJ$7+0.5,$I$66:$DJ$120,ROWS($A$10:$A52)+2,FALSE)</f>
        <v>235</v>
      </c>
      <c r="DK52" s="38" t="s">
        <v>49</v>
      </c>
    </row>
    <row r="53" spans="2:115" x14ac:dyDescent="0.25">
      <c r="B53" s="38" t="s">
        <v>50</v>
      </c>
      <c r="C53" s="15">
        <v>6378278</v>
      </c>
      <c r="D53" s="14">
        <v>4412</v>
      </c>
      <c r="E53" s="15">
        <v>5396833</v>
      </c>
      <c r="F53" s="14">
        <v>24470</v>
      </c>
      <c r="G53" s="15">
        <v>783077</v>
      </c>
      <c r="H53" s="14">
        <v>21860</v>
      </c>
      <c r="I53" s="36">
        <f>HLOOKUP(I$7,$I$66:$DJ$120,ROWS($A$10:$A53)+2,FALSE)</f>
        <v>177098</v>
      </c>
      <c r="J53" s="25">
        <f>HLOOKUP(J$7,$I$66:$DJ$120,ROWS($A$10:$A53)+2,FALSE)</f>
        <v>12116</v>
      </c>
      <c r="K53" s="25">
        <f>HLOOKUP(K$7,$I$66:$DJ$120,ROWS($A$10:$A53)+2,FALSE)</f>
        <v>1281</v>
      </c>
      <c r="L53" s="25">
        <f>HLOOKUP(L$7,$I$66:$DJ$120,ROWS($A$10:$A53)+2,FALSE)</f>
        <v>2250</v>
      </c>
      <c r="M53" s="25">
        <f>HLOOKUP(M$7,$I$66:$DJ$120,ROWS($A$10:$A53)+2,FALSE)</f>
        <v>3306</v>
      </c>
      <c r="N53" s="25">
        <f>HLOOKUP(N$7,$I$66:$DJ$120,ROWS($A$10:$A53)+2,FALSE)</f>
        <v>8396</v>
      </c>
      <c r="O53" s="25">
        <f>HLOOKUP(O$7,$I$66:$DJ$120,ROWS($A$10:$A53)+2,FALSE)</f>
        <v>2473</v>
      </c>
      <c r="P53" s="25">
        <f>HLOOKUP(P$7,$I$66:$DJ$120,ROWS($A$10:$A53)+2,FALSE)</f>
        <v>936</v>
      </c>
      <c r="Q53" s="25">
        <f>HLOOKUP(Q$7,$I$66:$DJ$120,ROWS($A$10:$A53)+2,FALSE)</f>
        <v>176</v>
      </c>
      <c r="R53" s="25">
        <f>HLOOKUP(R$7,$I$66:$DJ$120,ROWS($A$10:$A53)+2,FALSE)</f>
        <v>180</v>
      </c>
      <c r="S53" s="25">
        <f>HLOOKUP(S$7,$I$66:$DJ$120,ROWS($A$10:$A53)+2,FALSE)</f>
        <v>15641</v>
      </c>
      <c r="T53" s="25">
        <f>HLOOKUP(T$7,$I$66:$DJ$120,ROWS($A$10:$A53)+2,FALSE)</f>
        <v>16012</v>
      </c>
      <c r="U53" s="25">
        <f>HLOOKUP(U$7,$I$66:$DJ$120,ROWS($A$10:$A53)+2,FALSE)</f>
        <v>1058</v>
      </c>
      <c r="V53" s="25">
        <f>HLOOKUP(V$7,$I$66:$DJ$120,ROWS($A$10:$A53)+2,FALSE)</f>
        <v>787</v>
      </c>
      <c r="W53" s="25">
        <f>HLOOKUP(W$7,$I$66:$DJ$120,ROWS($A$10:$A53)+2,FALSE)</f>
        <v>7094</v>
      </c>
      <c r="X53" s="25">
        <f>HLOOKUP(X$7,$I$66:$DJ$120,ROWS($A$10:$A53)+2,FALSE)</f>
        <v>5591</v>
      </c>
      <c r="Y53" s="25">
        <f>HLOOKUP(Y$7,$I$66:$DJ$120,ROWS($A$10:$A53)+2,FALSE)</f>
        <v>617</v>
      </c>
      <c r="Z53" s="25">
        <f>HLOOKUP(Z$7,$I$66:$DJ$120,ROWS($A$10:$A53)+2,FALSE)</f>
        <v>2630</v>
      </c>
      <c r="AA53" s="25">
        <f>HLOOKUP(AA$7,$I$66:$DJ$120,ROWS($A$10:$A53)+2,FALSE)</f>
        <v>13202</v>
      </c>
      <c r="AB53" s="25">
        <f>HLOOKUP(AB$7,$I$66:$DJ$120,ROWS($A$10:$A53)+2,FALSE)</f>
        <v>2452</v>
      </c>
      <c r="AC53" s="25">
        <f>HLOOKUP(AC$7,$I$66:$DJ$120,ROWS($A$10:$A53)+2,FALSE)</f>
        <v>1040</v>
      </c>
      <c r="AD53" s="25">
        <f>HLOOKUP(AD$7,$I$66:$DJ$120,ROWS($A$10:$A53)+2,FALSE)</f>
        <v>1743</v>
      </c>
      <c r="AE53" s="25">
        <f>HLOOKUP(AE$7,$I$66:$DJ$120,ROWS($A$10:$A53)+2,FALSE)</f>
        <v>1525</v>
      </c>
      <c r="AF53" s="25">
        <f>HLOOKUP(AF$7,$I$66:$DJ$120,ROWS($A$10:$A53)+2,FALSE)</f>
        <v>4507</v>
      </c>
      <c r="AG53" s="25">
        <f>HLOOKUP(AG$7,$I$66:$DJ$120,ROWS($A$10:$A53)+2,FALSE)</f>
        <v>1178</v>
      </c>
      <c r="AH53" s="25">
        <f>HLOOKUP(AH$7,$I$66:$DJ$120,ROWS($A$10:$A53)+2,FALSE)</f>
        <v>10568</v>
      </c>
      <c r="AI53" s="25">
        <f>HLOOKUP(AI$7,$I$66:$DJ$120,ROWS($A$10:$A53)+2,FALSE)</f>
        <v>2694</v>
      </c>
      <c r="AJ53" s="25">
        <f>HLOOKUP(AJ$7,$I$66:$DJ$120,ROWS($A$10:$A53)+2,FALSE)</f>
        <v>308</v>
      </c>
      <c r="AK53" s="25">
        <f>HLOOKUP(AK$7,$I$66:$DJ$120,ROWS($A$10:$A53)+2,FALSE)</f>
        <v>432</v>
      </c>
      <c r="AL53" s="25">
        <f>HLOOKUP(AL$7,$I$66:$DJ$120,ROWS($A$10:$A53)+2,FALSE)</f>
        <v>735</v>
      </c>
      <c r="AM53" s="25">
        <f>HLOOKUP(AM$7,$I$66:$DJ$120,ROWS($A$10:$A53)+2,FALSE)</f>
        <v>271</v>
      </c>
      <c r="AN53" s="25">
        <f>HLOOKUP(AN$7,$I$66:$DJ$120,ROWS($A$10:$A53)+2,FALSE)</f>
        <v>783</v>
      </c>
      <c r="AO53" s="25">
        <f>HLOOKUP(AO$7,$I$66:$DJ$120,ROWS($A$10:$A53)+2,FALSE)</f>
        <v>751</v>
      </c>
      <c r="AP53" s="25">
        <f>HLOOKUP(AP$7,$I$66:$DJ$120,ROWS($A$10:$A53)+2,FALSE)</f>
        <v>6279</v>
      </c>
      <c r="AQ53" s="25">
        <f>HLOOKUP(AQ$7,$I$66:$DJ$120,ROWS($A$10:$A53)+2,FALSE)</f>
        <v>5904</v>
      </c>
      <c r="AR53" s="25">
        <f>HLOOKUP(AR$7,$I$66:$DJ$120,ROWS($A$10:$A53)+2,FALSE)</f>
        <v>7</v>
      </c>
      <c r="AS53" s="25">
        <f>HLOOKUP(AS$7,$I$66:$DJ$120,ROWS($A$10:$A53)+2,FALSE)</f>
        <v>6200</v>
      </c>
      <c r="AT53" s="25">
        <f>HLOOKUP(AT$7,$I$66:$DJ$120,ROWS($A$10:$A53)+2,FALSE)</f>
        <v>2495</v>
      </c>
      <c r="AU53" s="25">
        <f>HLOOKUP(AU$7,$I$66:$DJ$120,ROWS($A$10:$A53)+2,FALSE)</f>
        <v>1080</v>
      </c>
      <c r="AV53" s="25">
        <f>HLOOKUP(AV$7,$I$66:$DJ$120,ROWS($A$10:$A53)+2,FALSE)</f>
        <v>3329</v>
      </c>
      <c r="AW53" s="25">
        <f>HLOOKUP(AW$7,$I$66:$DJ$120,ROWS($A$10:$A53)+2,FALSE)</f>
        <v>26</v>
      </c>
      <c r="AX53" s="25">
        <f>HLOOKUP(AX$7,$I$66:$DJ$120,ROWS($A$10:$A53)+2,FALSE)</f>
        <v>4300</v>
      </c>
      <c r="AY53" s="25">
        <f>HLOOKUP(AY$7,$I$66:$DJ$120,ROWS($A$10:$A53)+2,FALSE)</f>
        <v>0</v>
      </c>
      <c r="AZ53" s="25" t="str">
        <f>HLOOKUP(AZ$7,$I$66:$DJ$120,ROWS($A$10:$A53)+2,FALSE)</f>
        <v>N/A</v>
      </c>
      <c r="BA53" s="25">
        <f>HLOOKUP(BA$7,$I$66:$DJ$120,ROWS($A$10:$A53)+2,FALSE)</f>
        <v>8716</v>
      </c>
      <c r="BB53" s="25">
        <f>HLOOKUP(BB$7,$I$66:$DJ$120,ROWS($A$10:$A53)+2,FALSE)</f>
        <v>784</v>
      </c>
      <c r="BC53" s="25">
        <f>HLOOKUP(BC$7,$I$66:$DJ$120,ROWS($A$10:$A53)+2,FALSE)</f>
        <v>133</v>
      </c>
      <c r="BD53" s="25">
        <f>HLOOKUP(BD$7,$I$66:$DJ$120,ROWS($A$10:$A53)+2,FALSE)</f>
        <v>8008</v>
      </c>
      <c r="BE53" s="25">
        <f>HLOOKUP(BE$7,$I$66:$DJ$120,ROWS($A$10:$A53)+2,FALSE)</f>
        <v>1876</v>
      </c>
      <c r="BF53" s="25">
        <f>HLOOKUP(BF$7,$I$66:$DJ$120,ROWS($A$10:$A53)+2,FALSE)</f>
        <v>3248</v>
      </c>
      <c r="BG53" s="25">
        <f>HLOOKUP(BG$7,$I$66:$DJ$120,ROWS($A$10:$A53)+2,FALSE)</f>
        <v>1622</v>
      </c>
      <c r="BH53" s="25">
        <f>HLOOKUP(BH$7,$I$66:$DJ$120,ROWS($A$10:$A53)+2,FALSE)</f>
        <v>358</v>
      </c>
      <c r="BI53" s="25">
        <f>HLOOKUP(BI$7,$I$66:$DJ$120,ROWS($A$10:$A53)+2,FALSE)</f>
        <v>717</v>
      </c>
      <c r="BJ53" s="34">
        <f>HLOOKUP(BJ$7+0.5,$I$66:$DJ$120,ROWS($A$10:$A53)+2,FALSE)</f>
        <v>10625</v>
      </c>
      <c r="BK53" s="34">
        <f>HLOOKUP(BK$7+0.5,$I$66:$DJ$120,ROWS($A$10:$A53)+2,FALSE)</f>
        <v>3309</v>
      </c>
      <c r="BL53" s="34">
        <f>HLOOKUP(BL$7+0.5,$I$66:$DJ$120,ROWS($A$10:$A53)+2,FALSE)</f>
        <v>847</v>
      </c>
      <c r="BM53" s="34">
        <f>HLOOKUP(BM$7+0.5,$I$66:$DJ$120,ROWS($A$10:$A53)+2,FALSE)</f>
        <v>907</v>
      </c>
      <c r="BN53" s="34">
        <f>HLOOKUP(BN$7+0.5,$I$66:$DJ$120,ROWS($A$10:$A53)+2,FALSE)</f>
        <v>1731</v>
      </c>
      <c r="BO53" s="34">
        <f>HLOOKUP(BO$7+0.5,$I$66:$DJ$120,ROWS($A$10:$A53)+2,FALSE)</f>
        <v>2447</v>
      </c>
      <c r="BP53" s="34">
        <f>HLOOKUP(BP$7+0.5,$I$66:$DJ$120,ROWS($A$10:$A53)+2,FALSE)</f>
        <v>1156</v>
      </c>
      <c r="BQ53" s="34">
        <f>HLOOKUP(BQ$7+0.5,$I$66:$DJ$120,ROWS($A$10:$A53)+2,FALSE)</f>
        <v>900</v>
      </c>
      <c r="BR53" s="34">
        <f>HLOOKUP(BR$7+0.5,$I$66:$DJ$120,ROWS($A$10:$A53)+2,FALSE)</f>
        <v>222</v>
      </c>
      <c r="BS53" s="34">
        <f>HLOOKUP(BS$7+0.5,$I$66:$DJ$120,ROWS($A$10:$A53)+2,FALSE)</f>
        <v>203</v>
      </c>
      <c r="BT53" s="34">
        <f>HLOOKUP(BT$7+0.5,$I$66:$DJ$120,ROWS($A$10:$A53)+2,FALSE)</f>
        <v>3639</v>
      </c>
      <c r="BU53" s="34">
        <f>HLOOKUP(BU$7+0.5,$I$66:$DJ$120,ROWS($A$10:$A53)+2,FALSE)</f>
        <v>3114</v>
      </c>
      <c r="BV53" s="34">
        <f>HLOOKUP(BV$7+0.5,$I$66:$DJ$120,ROWS($A$10:$A53)+2,FALSE)</f>
        <v>1052</v>
      </c>
      <c r="BW53" s="34">
        <f>HLOOKUP(BW$7+0.5,$I$66:$DJ$120,ROWS($A$10:$A53)+2,FALSE)</f>
        <v>817</v>
      </c>
      <c r="BX53" s="34">
        <f>HLOOKUP(BX$7+0.5,$I$66:$DJ$120,ROWS($A$10:$A53)+2,FALSE)</f>
        <v>1891</v>
      </c>
      <c r="BY53" s="34">
        <f>HLOOKUP(BY$7+0.5,$I$66:$DJ$120,ROWS($A$10:$A53)+2,FALSE)</f>
        <v>2209</v>
      </c>
      <c r="BZ53" s="34">
        <f>HLOOKUP(BZ$7+0.5,$I$66:$DJ$120,ROWS($A$10:$A53)+2,FALSE)</f>
        <v>556</v>
      </c>
      <c r="CA53" s="34">
        <f>HLOOKUP(CA$7+0.5,$I$66:$DJ$120,ROWS($A$10:$A53)+2,FALSE)</f>
        <v>1972</v>
      </c>
      <c r="CB53" s="34">
        <f>HLOOKUP(CB$7+0.5,$I$66:$DJ$120,ROWS($A$10:$A53)+2,FALSE)</f>
        <v>2695</v>
      </c>
      <c r="CC53" s="34">
        <f>HLOOKUP(CC$7+0.5,$I$66:$DJ$120,ROWS($A$10:$A53)+2,FALSE)</f>
        <v>1206</v>
      </c>
      <c r="CD53" s="34">
        <f>HLOOKUP(CD$7+0.5,$I$66:$DJ$120,ROWS($A$10:$A53)+2,FALSE)</f>
        <v>589</v>
      </c>
      <c r="CE53" s="34">
        <f>HLOOKUP(CE$7+0.5,$I$66:$DJ$120,ROWS($A$10:$A53)+2,FALSE)</f>
        <v>867</v>
      </c>
      <c r="CF53" s="34">
        <f>HLOOKUP(CF$7+0.5,$I$66:$DJ$120,ROWS($A$10:$A53)+2,FALSE)</f>
        <v>706</v>
      </c>
      <c r="CG53" s="34">
        <f>HLOOKUP(CG$7+0.5,$I$66:$DJ$120,ROWS($A$10:$A53)+2,FALSE)</f>
        <v>1434</v>
      </c>
      <c r="CH53" s="34">
        <f>HLOOKUP(CH$7+0.5,$I$66:$DJ$120,ROWS($A$10:$A53)+2,FALSE)</f>
        <v>896</v>
      </c>
      <c r="CI53" s="34">
        <f>HLOOKUP(CI$7+0.5,$I$66:$DJ$120,ROWS($A$10:$A53)+2,FALSE)</f>
        <v>2321</v>
      </c>
      <c r="CJ53" s="34">
        <f>HLOOKUP(CJ$7+0.5,$I$66:$DJ$120,ROWS($A$10:$A53)+2,FALSE)</f>
        <v>1254</v>
      </c>
      <c r="CK53" s="34">
        <f>HLOOKUP(CK$7+0.5,$I$66:$DJ$120,ROWS($A$10:$A53)+2,FALSE)</f>
        <v>278</v>
      </c>
      <c r="CL53" s="34">
        <f>HLOOKUP(CL$7+0.5,$I$66:$DJ$120,ROWS($A$10:$A53)+2,FALSE)</f>
        <v>389</v>
      </c>
      <c r="CM53" s="34">
        <f>HLOOKUP(CM$7+0.5,$I$66:$DJ$120,ROWS($A$10:$A53)+2,FALSE)</f>
        <v>443</v>
      </c>
      <c r="CN53" s="34">
        <f>HLOOKUP(CN$7+0.5,$I$66:$DJ$120,ROWS($A$10:$A53)+2,FALSE)</f>
        <v>287</v>
      </c>
      <c r="CO53" s="34">
        <f>HLOOKUP(CO$7+0.5,$I$66:$DJ$120,ROWS($A$10:$A53)+2,FALSE)</f>
        <v>507</v>
      </c>
      <c r="CP53" s="34">
        <f>HLOOKUP(CP$7+0.5,$I$66:$DJ$120,ROWS($A$10:$A53)+2,FALSE)</f>
        <v>640</v>
      </c>
      <c r="CQ53" s="34">
        <f>HLOOKUP(CQ$7+0.5,$I$66:$DJ$120,ROWS($A$10:$A53)+2,FALSE)</f>
        <v>2008</v>
      </c>
      <c r="CR53" s="34">
        <f>HLOOKUP(CR$7+0.5,$I$66:$DJ$120,ROWS($A$10:$A53)+2,FALSE)</f>
        <v>1834</v>
      </c>
      <c r="CS53" s="34">
        <f>HLOOKUP(CS$7+0.5,$I$66:$DJ$120,ROWS($A$10:$A53)+2,FALSE)</f>
        <v>16</v>
      </c>
      <c r="CT53" s="34">
        <f>HLOOKUP(CT$7+0.5,$I$66:$DJ$120,ROWS($A$10:$A53)+2,FALSE)</f>
        <v>1742</v>
      </c>
      <c r="CU53" s="34">
        <f>HLOOKUP(CU$7+0.5,$I$66:$DJ$120,ROWS($A$10:$A53)+2,FALSE)</f>
        <v>1410</v>
      </c>
      <c r="CV53" s="34">
        <f>HLOOKUP(CV$7+0.5,$I$66:$DJ$120,ROWS($A$10:$A53)+2,FALSE)</f>
        <v>589</v>
      </c>
      <c r="CW53" s="34">
        <f>HLOOKUP(CW$7+0.5,$I$66:$DJ$120,ROWS($A$10:$A53)+2,FALSE)</f>
        <v>999</v>
      </c>
      <c r="CX53" s="34">
        <f>HLOOKUP(CX$7+0.5,$I$66:$DJ$120,ROWS($A$10:$A53)+2,FALSE)</f>
        <v>55</v>
      </c>
      <c r="CY53" s="34">
        <f>HLOOKUP(CY$7+0.5,$I$66:$DJ$120,ROWS($A$10:$A53)+2,FALSE)</f>
        <v>1280</v>
      </c>
      <c r="CZ53" s="34">
        <f>HLOOKUP(CZ$7+0.5,$I$66:$DJ$120,ROWS($A$10:$A53)+2,FALSE)</f>
        <v>193</v>
      </c>
      <c r="DA53" s="34" t="str">
        <f>HLOOKUP(DA$7+0.5,$I$66:$DJ$120,ROWS($A$10:$A53)+2,FALSE)</f>
        <v>N/A</v>
      </c>
      <c r="DB53" s="34">
        <f>HLOOKUP(DB$7+0.5,$I$66:$DJ$120,ROWS($A$10:$A53)+2,FALSE)</f>
        <v>2938</v>
      </c>
      <c r="DC53" s="34">
        <f>HLOOKUP(DC$7+0.5,$I$66:$DJ$120,ROWS($A$10:$A53)+2,FALSE)</f>
        <v>1131</v>
      </c>
      <c r="DD53" s="34">
        <f>HLOOKUP(DD$7+0.5,$I$66:$DJ$120,ROWS($A$10:$A53)+2,FALSE)</f>
        <v>133</v>
      </c>
      <c r="DE53" s="34">
        <f>HLOOKUP(DE$7+0.5,$I$66:$DJ$120,ROWS($A$10:$A53)+2,FALSE)</f>
        <v>2159</v>
      </c>
      <c r="DF53" s="34">
        <f>HLOOKUP(DF$7+0.5,$I$66:$DJ$120,ROWS($A$10:$A53)+2,FALSE)</f>
        <v>852</v>
      </c>
      <c r="DG53" s="34">
        <f>HLOOKUP(DG$7+0.5,$I$66:$DJ$120,ROWS($A$10:$A53)+2,FALSE)</f>
        <v>1760</v>
      </c>
      <c r="DH53" s="34">
        <f>HLOOKUP(DH$7+0.5,$I$66:$DJ$120,ROWS($A$10:$A53)+2,FALSE)</f>
        <v>727</v>
      </c>
      <c r="DI53" s="34">
        <f>HLOOKUP(DI$7+0.5,$I$66:$DJ$120,ROWS($A$10:$A53)+2,FALSE)</f>
        <v>382</v>
      </c>
      <c r="DJ53" s="34">
        <f>HLOOKUP(DJ$7+0.5,$I$66:$DJ$120,ROWS($A$10:$A53)+2,FALSE)</f>
        <v>499</v>
      </c>
      <c r="DK53" s="38" t="s">
        <v>50</v>
      </c>
    </row>
    <row r="54" spans="2:115" x14ac:dyDescent="0.25">
      <c r="B54" s="38" t="s">
        <v>51</v>
      </c>
      <c r="C54" s="15">
        <v>25711791</v>
      </c>
      <c r="D54" s="14">
        <v>10124</v>
      </c>
      <c r="E54" s="15">
        <v>21354247</v>
      </c>
      <c r="F54" s="14">
        <v>60947</v>
      </c>
      <c r="G54" s="15">
        <v>3656070</v>
      </c>
      <c r="H54" s="14">
        <v>53747</v>
      </c>
      <c r="I54" s="36">
        <f>HLOOKUP(I$7,$I$66:$DJ$120,ROWS($A$10:$A54)+2,FALSE)</f>
        <v>507752</v>
      </c>
      <c r="J54" s="25">
        <f>HLOOKUP(J$7,$I$66:$DJ$120,ROWS($A$10:$A54)+2,FALSE)</f>
        <v>9993</v>
      </c>
      <c r="K54" s="25">
        <f>HLOOKUP(K$7,$I$66:$DJ$120,ROWS($A$10:$A54)+2,FALSE)</f>
        <v>6759</v>
      </c>
      <c r="L54" s="25">
        <f>HLOOKUP(L$7,$I$66:$DJ$120,ROWS($A$10:$A54)+2,FALSE)</f>
        <v>18908</v>
      </c>
      <c r="M54" s="25">
        <f>HLOOKUP(M$7,$I$66:$DJ$120,ROWS($A$10:$A54)+2,FALSE)</f>
        <v>13781</v>
      </c>
      <c r="N54" s="25">
        <f>HLOOKUP(N$7,$I$66:$DJ$120,ROWS($A$10:$A54)+2,FALSE)</f>
        <v>62702</v>
      </c>
      <c r="O54" s="25">
        <f>HLOOKUP(O$7,$I$66:$DJ$120,ROWS($A$10:$A54)+2,FALSE)</f>
        <v>16616</v>
      </c>
      <c r="P54" s="25">
        <f>HLOOKUP(P$7,$I$66:$DJ$120,ROWS($A$10:$A54)+2,FALSE)</f>
        <v>2769</v>
      </c>
      <c r="Q54" s="25">
        <f>HLOOKUP(Q$7,$I$66:$DJ$120,ROWS($A$10:$A54)+2,FALSE)</f>
        <v>181</v>
      </c>
      <c r="R54" s="25">
        <f>HLOOKUP(R$7,$I$66:$DJ$120,ROWS($A$10:$A54)+2,FALSE)</f>
        <v>1189</v>
      </c>
      <c r="S54" s="25">
        <f>HLOOKUP(S$7,$I$66:$DJ$120,ROWS($A$10:$A54)+2,FALSE)</f>
        <v>31259</v>
      </c>
      <c r="T54" s="25">
        <f>HLOOKUP(T$7,$I$66:$DJ$120,ROWS($A$10:$A54)+2,FALSE)</f>
        <v>20362</v>
      </c>
      <c r="U54" s="25">
        <f>HLOOKUP(U$7,$I$66:$DJ$120,ROWS($A$10:$A54)+2,FALSE)</f>
        <v>5040</v>
      </c>
      <c r="V54" s="25">
        <f>HLOOKUP(V$7,$I$66:$DJ$120,ROWS($A$10:$A54)+2,FALSE)</f>
        <v>2387</v>
      </c>
      <c r="W54" s="25">
        <f>HLOOKUP(W$7,$I$66:$DJ$120,ROWS($A$10:$A54)+2,FALSE)</f>
        <v>19672</v>
      </c>
      <c r="X54" s="25">
        <f>HLOOKUP(X$7,$I$66:$DJ$120,ROWS($A$10:$A54)+2,FALSE)</f>
        <v>8264</v>
      </c>
      <c r="Y54" s="25">
        <f>HLOOKUP(Y$7,$I$66:$DJ$120,ROWS($A$10:$A54)+2,FALSE)</f>
        <v>4934</v>
      </c>
      <c r="Z54" s="25">
        <f>HLOOKUP(Z$7,$I$66:$DJ$120,ROWS($A$10:$A54)+2,FALSE)</f>
        <v>12699</v>
      </c>
      <c r="AA54" s="25">
        <f>HLOOKUP(AA$7,$I$66:$DJ$120,ROWS($A$10:$A54)+2,FALSE)</f>
        <v>6040</v>
      </c>
      <c r="AB54" s="25">
        <f>HLOOKUP(AB$7,$I$66:$DJ$120,ROWS($A$10:$A54)+2,FALSE)</f>
        <v>29348</v>
      </c>
      <c r="AC54" s="25">
        <f>HLOOKUP(AC$7,$I$66:$DJ$120,ROWS($A$10:$A54)+2,FALSE)</f>
        <v>1293</v>
      </c>
      <c r="AD54" s="25">
        <f>HLOOKUP(AD$7,$I$66:$DJ$120,ROWS($A$10:$A54)+2,FALSE)</f>
        <v>4969</v>
      </c>
      <c r="AE54" s="25">
        <f>HLOOKUP(AE$7,$I$66:$DJ$120,ROWS($A$10:$A54)+2,FALSE)</f>
        <v>4813</v>
      </c>
      <c r="AF54" s="25">
        <f>HLOOKUP(AF$7,$I$66:$DJ$120,ROWS($A$10:$A54)+2,FALSE)</f>
        <v>9501</v>
      </c>
      <c r="AG54" s="25">
        <f>HLOOKUP(AG$7,$I$66:$DJ$120,ROWS($A$10:$A54)+2,FALSE)</f>
        <v>2803</v>
      </c>
      <c r="AH54" s="25">
        <f>HLOOKUP(AH$7,$I$66:$DJ$120,ROWS($A$10:$A54)+2,FALSE)</f>
        <v>6402</v>
      </c>
      <c r="AI54" s="25">
        <f>HLOOKUP(AI$7,$I$66:$DJ$120,ROWS($A$10:$A54)+2,FALSE)</f>
        <v>12319</v>
      </c>
      <c r="AJ54" s="25">
        <f>HLOOKUP(AJ$7,$I$66:$DJ$120,ROWS($A$10:$A54)+2,FALSE)</f>
        <v>1813</v>
      </c>
      <c r="AK54" s="25">
        <f>HLOOKUP(AK$7,$I$66:$DJ$120,ROWS($A$10:$A54)+2,FALSE)</f>
        <v>4794</v>
      </c>
      <c r="AL54" s="25">
        <f>HLOOKUP(AL$7,$I$66:$DJ$120,ROWS($A$10:$A54)+2,FALSE)</f>
        <v>8266</v>
      </c>
      <c r="AM54" s="25">
        <f>HLOOKUP(AM$7,$I$66:$DJ$120,ROWS($A$10:$A54)+2,FALSE)</f>
        <v>761</v>
      </c>
      <c r="AN54" s="25">
        <f>HLOOKUP(AN$7,$I$66:$DJ$120,ROWS($A$10:$A54)+2,FALSE)</f>
        <v>6797</v>
      </c>
      <c r="AO54" s="25">
        <f>HLOOKUP(AO$7,$I$66:$DJ$120,ROWS($A$10:$A54)+2,FALSE)</f>
        <v>16762</v>
      </c>
      <c r="AP54" s="25">
        <f>HLOOKUP(AP$7,$I$66:$DJ$120,ROWS($A$10:$A54)+2,FALSE)</f>
        <v>20274</v>
      </c>
      <c r="AQ54" s="25">
        <f>HLOOKUP(AQ$7,$I$66:$DJ$120,ROWS($A$10:$A54)+2,FALSE)</f>
        <v>22660</v>
      </c>
      <c r="AR54" s="25">
        <f>HLOOKUP(AR$7,$I$66:$DJ$120,ROWS($A$10:$A54)+2,FALSE)</f>
        <v>989</v>
      </c>
      <c r="AS54" s="25">
        <f>HLOOKUP(AS$7,$I$66:$DJ$120,ROWS($A$10:$A54)+2,FALSE)</f>
        <v>8728</v>
      </c>
      <c r="AT54" s="25">
        <f>HLOOKUP(AT$7,$I$66:$DJ$120,ROWS($A$10:$A54)+2,FALSE)</f>
        <v>26284</v>
      </c>
      <c r="AU54" s="25">
        <f>HLOOKUP(AU$7,$I$66:$DJ$120,ROWS($A$10:$A54)+2,FALSE)</f>
        <v>3827</v>
      </c>
      <c r="AV54" s="25">
        <f>HLOOKUP(AV$7,$I$66:$DJ$120,ROWS($A$10:$A54)+2,FALSE)</f>
        <v>10449</v>
      </c>
      <c r="AW54" s="25">
        <f>HLOOKUP(AW$7,$I$66:$DJ$120,ROWS($A$10:$A54)+2,FALSE)</f>
        <v>1763</v>
      </c>
      <c r="AX54" s="25">
        <f>HLOOKUP(AX$7,$I$66:$DJ$120,ROWS($A$10:$A54)+2,FALSE)</f>
        <v>4470</v>
      </c>
      <c r="AY54" s="25">
        <f>HLOOKUP(AY$7,$I$66:$DJ$120,ROWS($A$10:$A54)+2,FALSE)</f>
        <v>1264</v>
      </c>
      <c r="AZ54" s="25">
        <f>HLOOKUP(AZ$7,$I$66:$DJ$120,ROWS($A$10:$A54)+2,FALSE)</f>
        <v>10368</v>
      </c>
      <c r="BA54" s="25" t="str">
        <f>HLOOKUP(BA$7,$I$66:$DJ$120,ROWS($A$10:$A54)+2,FALSE)</f>
        <v>N/A</v>
      </c>
      <c r="BB54" s="25">
        <f>HLOOKUP(BB$7,$I$66:$DJ$120,ROWS($A$10:$A54)+2,FALSE)</f>
        <v>4610</v>
      </c>
      <c r="BC54" s="25">
        <f>HLOOKUP(BC$7,$I$66:$DJ$120,ROWS($A$10:$A54)+2,FALSE)</f>
        <v>113</v>
      </c>
      <c r="BD54" s="25">
        <f>HLOOKUP(BD$7,$I$66:$DJ$120,ROWS($A$10:$A54)+2,FALSE)</f>
        <v>17734</v>
      </c>
      <c r="BE54" s="25">
        <f>HLOOKUP(BE$7,$I$66:$DJ$120,ROWS($A$10:$A54)+2,FALSE)</f>
        <v>11630</v>
      </c>
      <c r="BF54" s="25">
        <f>HLOOKUP(BF$7,$I$66:$DJ$120,ROWS($A$10:$A54)+2,FALSE)</f>
        <v>1729</v>
      </c>
      <c r="BG54" s="25">
        <f>HLOOKUP(BG$7,$I$66:$DJ$120,ROWS($A$10:$A54)+2,FALSE)</f>
        <v>4192</v>
      </c>
      <c r="BH54" s="25">
        <f>HLOOKUP(BH$7,$I$66:$DJ$120,ROWS($A$10:$A54)+2,FALSE)</f>
        <v>2472</v>
      </c>
      <c r="BI54" s="25">
        <f>HLOOKUP(BI$7,$I$66:$DJ$120,ROWS($A$10:$A54)+2,FALSE)</f>
        <v>4435</v>
      </c>
      <c r="BJ54" s="34">
        <f>HLOOKUP(BJ$7+0.5,$I$66:$DJ$120,ROWS($A$10:$A54)+2,FALSE)</f>
        <v>20202</v>
      </c>
      <c r="BK54" s="34">
        <f>HLOOKUP(BK$7+0.5,$I$66:$DJ$120,ROWS($A$10:$A54)+2,FALSE)</f>
        <v>3132</v>
      </c>
      <c r="BL54" s="34">
        <f>HLOOKUP(BL$7+0.5,$I$66:$DJ$120,ROWS($A$10:$A54)+2,FALSE)</f>
        <v>2614</v>
      </c>
      <c r="BM54" s="34">
        <f>HLOOKUP(BM$7+0.5,$I$66:$DJ$120,ROWS($A$10:$A54)+2,FALSE)</f>
        <v>3870</v>
      </c>
      <c r="BN54" s="34">
        <f>HLOOKUP(BN$7+0.5,$I$66:$DJ$120,ROWS($A$10:$A54)+2,FALSE)</f>
        <v>3771</v>
      </c>
      <c r="BO54" s="34">
        <f>HLOOKUP(BO$7+0.5,$I$66:$DJ$120,ROWS($A$10:$A54)+2,FALSE)</f>
        <v>8792</v>
      </c>
      <c r="BP54" s="34">
        <f>HLOOKUP(BP$7+0.5,$I$66:$DJ$120,ROWS($A$10:$A54)+2,FALSE)</f>
        <v>3638</v>
      </c>
      <c r="BQ54" s="34">
        <f>HLOOKUP(BQ$7+0.5,$I$66:$DJ$120,ROWS($A$10:$A54)+2,FALSE)</f>
        <v>1124</v>
      </c>
      <c r="BR54" s="34">
        <f>HLOOKUP(BR$7+0.5,$I$66:$DJ$120,ROWS($A$10:$A54)+2,FALSE)</f>
        <v>168</v>
      </c>
      <c r="BS54" s="34">
        <f>HLOOKUP(BS$7+0.5,$I$66:$DJ$120,ROWS($A$10:$A54)+2,FALSE)</f>
        <v>610</v>
      </c>
      <c r="BT54" s="34">
        <f>HLOOKUP(BT$7+0.5,$I$66:$DJ$120,ROWS($A$10:$A54)+2,FALSE)</f>
        <v>6252</v>
      </c>
      <c r="BU54" s="34">
        <f>HLOOKUP(BU$7+0.5,$I$66:$DJ$120,ROWS($A$10:$A54)+2,FALSE)</f>
        <v>3365</v>
      </c>
      <c r="BV54" s="34">
        <f>HLOOKUP(BV$7+0.5,$I$66:$DJ$120,ROWS($A$10:$A54)+2,FALSE)</f>
        <v>2386</v>
      </c>
      <c r="BW54" s="34">
        <f>HLOOKUP(BW$7+0.5,$I$66:$DJ$120,ROWS($A$10:$A54)+2,FALSE)</f>
        <v>1190</v>
      </c>
      <c r="BX54" s="34">
        <f>HLOOKUP(BX$7+0.5,$I$66:$DJ$120,ROWS($A$10:$A54)+2,FALSE)</f>
        <v>3645</v>
      </c>
      <c r="BY54" s="34">
        <f>HLOOKUP(BY$7+0.5,$I$66:$DJ$120,ROWS($A$10:$A54)+2,FALSE)</f>
        <v>2734</v>
      </c>
      <c r="BZ54" s="34">
        <f>HLOOKUP(BZ$7+0.5,$I$66:$DJ$120,ROWS($A$10:$A54)+2,FALSE)</f>
        <v>2063</v>
      </c>
      <c r="CA54" s="34">
        <f>HLOOKUP(CA$7+0.5,$I$66:$DJ$120,ROWS($A$10:$A54)+2,FALSE)</f>
        <v>3202</v>
      </c>
      <c r="CB54" s="34">
        <f>HLOOKUP(CB$7+0.5,$I$66:$DJ$120,ROWS($A$10:$A54)+2,FALSE)</f>
        <v>2224</v>
      </c>
      <c r="CC54" s="34">
        <f>HLOOKUP(CC$7+0.5,$I$66:$DJ$120,ROWS($A$10:$A54)+2,FALSE)</f>
        <v>5712</v>
      </c>
      <c r="CD54" s="34">
        <f>HLOOKUP(CD$7+0.5,$I$66:$DJ$120,ROWS($A$10:$A54)+2,FALSE)</f>
        <v>1284</v>
      </c>
      <c r="CE54" s="34">
        <f>HLOOKUP(CE$7+0.5,$I$66:$DJ$120,ROWS($A$10:$A54)+2,FALSE)</f>
        <v>2026</v>
      </c>
      <c r="CF54" s="34">
        <f>HLOOKUP(CF$7+0.5,$I$66:$DJ$120,ROWS($A$10:$A54)+2,FALSE)</f>
        <v>1584</v>
      </c>
      <c r="CG54" s="34">
        <f>HLOOKUP(CG$7+0.5,$I$66:$DJ$120,ROWS($A$10:$A54)+2,FALSE)</f>
        <v>2273</v>
      </c>
      <c r="CH54" s="34">
        <f>HLOOKUP(CH$7+0.5,$I$66:$DJ$120,ROWS($A$10:$A54)+2,FALSE)</f>
        <v>948</v>
      </c>
      <c r="CI54" s="34">
        <f>HLOOKUP(CI$7+0.5,$I$66:$DJ$120,ROWS($A$10:$A54)+2,FALSE)</f>
        <v>2032</v>
      </c>
      <c r="CJ54" s="34">
        <f>HLOOKUP(CJ$7+0.5,$I$66:$DJ$120,ROWS($A$10:$A54)+2,FALSE)</f>
        <v>2205</v>
      </c>
      <c r="CK54" s="34">
        <f>HLOOKUP(CK$7+0.5,$I$66:$DJ$120,ROWS($A$10:$A54)+2,FALSE)</f>
        <v>986</v>
      </c>
      <c r="CL54" s="34">
        <f>HLOOKUP(CL$7+0.5,$I$66:$DJ$120,ROWS($A$10:$A54)+2,FALSE)</f>
        <v>2045</v>
      </c>
      <c r="CM54" s="34">
        <f>HLOOKUP(CM$7+0.5,$I$66:$DJ$120,ROWS($A$10:$A54)+2,FALSE)</f>
        <v>4162</v>
      </c>
      <c r="CN54" s="34">
        <f>HLOOKUP(CN$7+0.5,$I$66:$DJ$120,ROWS($A$10:$A54)+2,FALSE)</f>
        <v>749</v>
      </c>
      <c r="CO54" s="34">
        <f>HLOOKUP(CO$7+0.5,$I$66:$DJ$120,ROWS($A$10:$A54)+2,FALSE)</f>
        <v>2141</v>
      </c>
      <c r="CP54" s="34">
        <f>HLOOKUP(CP$7+0.5,$I$66:$DJ$120,ROWS($A$10:$A54)+2,FALSE)</f>
        <v>3127</v>
      </c>
      <c r="CQ54" s="34">
        <f>HLOOKUP(CQ$7+0.5,$I$66:$DJ$120,ROWS($A$10:$A54)+2,FALSE)</f>
        <v>4211</v>
      </c>
      <c r="CR54" s="34">
        <f>HLOOKUP(CR$7+0.5,$I$66:$DJ$120,ROWS($A$10:$A54)+2,FALSE)</f>
        <v>6953</v>
      </c>
      <c r="CS54" s="34">
        <f>HLOOKUP(CS$7+0.5,$I$66:$DJ$120,ROWS($A$10:$A54)+2,FALSE)</f>
        <v>542</v>
      </c>
      <c r="CT54" s="34">
        <f>HLOOKUP(CT$7+0.5,$I$66:$DJ$120,ROWS($A$10:$A54)+2,FALSE)</f>
        <v>1739</v>
      </c>
      <c r="CU54" s="34">
        <f>HLOOKUP(CU$7+0.5,$I$66:$DJ$120,ROWS($A$10:$A54)+2,FALSE)</f>
        <v>4418</v>
      </c>
      <c r="CV54" s="34">
        <f>HLOOKUP(CV$7+0.5,$I$66:$DJ$120,ROWS($A$10:$A54)+2,FALSE)</f>
        <v>1684</v>
      </c>
      <c r="CW54" s="34">
        <f>HLOOKUP(CW$7+0.5,$I$66:$DJ$120,ROWS($A$10:$A54)+2,FALSE)</f>
        <v>2158</v>
      </c>
      <c r="CX54" s="34">
        <f>HLOOKUP(CX$7+0.5,$I$66:$DJ$120,ROWS($A$10:$A54)+2,FALSE)</f>
        <v>1605</v>
      </c>
      <c r="CY54" s="34">
        <f>HLOOKUP(CY$7+0.5,$I$66:$DJ$120,ROWS($A$10:$A54)+2,FALSE)</f>
        <v>1665</v>
      </c>
      <c r="CZ54" s="34">
        <f>HLOOKUP(CZ$7+0.5,$I$66:$DJ$120,ROWS($A$10:$A54)+2,FALSE)</f>
        <v>757</v>
      </c>
      <c r="DA54" s="34">
        <f>HLOOKUP(DA$7+0.5,$I$66:$DJ$120,ROWS($A$10:$A54)+2,FALSE)</f>
        <v>2623</v>
      </c>
      <c r="DB54" s="34" t="str">
        <f>HLOOKUP(DB$7+0.5,$I$66:$DJ$120,ROWS($A$10:$A54)+2,FALSE)</f>
        <v>N/A</v>
      </c>
      <c r="DC54" s="34">
        <f>HLOOKUP(DC$7+0.5,$I$66:$DJ$120,ROWS($A$10:$A54)+2,FALSE)</f>
        <v>2045</v>
      </c>
      <c r="DD54" s="34">
        <f>HLOOKUP(DD$7+0.5,$I$66:$DJ$120,ROWS($A$10:$A54)+2,FALSE)</f>
        <v>135</v>
      </c>
      <c r="DE54" s="34">
        <f>HLOOKUP(DE$7+0.5,$I$66:$DJ$120,ROWS($A$10:$A54)+2,FALSE)</f>
        <v>4904</v>
      </c>
      <c r="DF54" s="34">
        <f>HLOOKUP(DF$7+0.5,$I$66:$DJ$120,ROWS($A$10:$A54)+2,FALSE)</f>
        <v>2741</v>
      </c>
      <c r="DG54" s="34">
        <f>HLOOKUP(DG$7+0.5,$I$66:$DJ$120,ROWS($A$10:$A54)+2,FALSE)</f>
        <v>938</v>
      </c>
      <c r="DH54" s="34">
        <f>HLOOKUP(DH$7+0.5,$I$66:$DJ$120,ROWS($A$10:$A54)+2,FALSE)</f>
        <v>1322</v>
      </c>
      <c r="DI54" s="34">
        <f>HLOOKUP(DI$7+0.5,$I$66:$DJ$120,ROWS($A$10:$A54)+2,FALSE)</f>
        <v>1676</v>
      </c>
      <c r="DJ54" s="34">
        <f>HLOOKUP(DJ$7+0.5,$I$66:$DJ$120,ROWS($A$10:$A54)+2,FALSE)</f>
        <v>1611</v>
      </c>
      <c r="DK54" s="38" t="s">
        <v>51</v>
      </c>
    </row>
    <row r="55" spans="2:115" x14ac:dyDescent="0.25">
      <c r="B55" s="38" t="s">
        <v>52</v>
      </c>
      <c r="C55" s="15">
        <v>2805440</v>
      </c>
      <c r="D55" s="14">
        <v>2571</v>
      </c>
      <c r="E55" s="15">
        <v>2324019</v>
      </c>
      <c r="F55" s="14">
        <v>16852</v>
      </c>
      <c r="G55" s="15">
        <v>373980</v>
      </c>
      <c r="H55" s="14">
        <v>16586</v>
      </c>
      <c r="I55" s="36">
        <f>HLOOKUP(I$7,$I$66:$DJ$120,ROWS($A$10:$A55)+2,FALSE)</f>
        <v>87870</v>
      </c>
      <c r="J55" s="25">
        <f>HLOOKUP(J$7,$I$66:$DJ$120,ROWS($A$10:$A55)+2,FALSE)</f>
        <v>126</v>
      </c>
      <c r="K55" s="25">
        <f>HLOOKUP(K$7,$I$66:$DJ$120,ROWS($A$10:$A55)+2,FALSE)</f>
        <v>2819</v>
      </c>
      <c r="L55" s="25">
        <f>HLOOKUP(L$7,$I$66:$DJ$120,ROWS($A$10:$A55)+2,FALSE)</f>
        <v>7966</v>
      </c>
      <c r="M55" s="25">
        <f>HLOOKUP(M$7,$I$66:$DJ$120,ROWS($A$10:$A55)+2,FALSE)</f>
        <v>361</v>
      </c>
      <c r="N55" s="25">
        <f>HLOOKUP(N$7,$I$66:$DJ$120,ROWS($A$10:$A55)+2,FALSE)</f>
        <v>15286</v>
      </c>
      <c r="O55" s="25">
        <f>HLOOKUP(O$7,$I$66:$DJ$120,ROWS($A$10:$A55)+2,FALSE)</f>
        <v>5350</v>
      </c>
      <c r="P55" s="25">
        <f>HLOOKUP(P$7,$I$66:$DJ$120,ROWS($A$10:$A55)+2,FALSE)</f>
        <v>142</v>
      </c>
      <c r="Q55" s="25">
        <f>HLOOKUP(Q$7,$I$66:$DJ$120,ROWS($A$10:$A55)+2,FALSE)</f>
        <v>0</v>
      </c>
      <c r="R55" s="25">
        <f>HLOOKUP(R$7,$I$66:$DJ$120,ROWS($A$10:$A55)+2,FALSE)</f>
        <v>0</v>
      </c>
      <c r="S55" s="25">
        <f>HLOOKUP(S$7,$I$66:$DJ$120,ROWS($A$10:$A55)+2,FALSE)</f>
        <v>2428</v>
      </c>
      <c r="T55" s="25">
        <f>HLOOKUP(T$7,$I$66:$DJ$120,ROWS($A$10:$A55)+2,FALSE)</f>
        <v>1142</v>
      </c>
      <c r="U55" s="25">
        <f>HLOOKUP(U$7,$I$66:$DJ$120,ROWS($A$10:$A55)+2,FALSE)</f>
        <v>1436</v>
      </c>
      <c r="V55" s="25">
        <f>HLOOKUP(V$7,$I$66:$DJ$120,ROWS($A$10:$A55)+2,FALSE)</f>
        <v>5129</v>
      </c>
      <c r="W55" s="25">
        <f>HLOOKUP(W$7,$I$66:$DJ$120,ROWS($A$10:$A55)+2,FALSE)</f>
        <v>1588</v>
      </c>
      <c r="X55" s="25">
        <f>HLOOKUP(X$7,$I$66:$DJ$120,ROWS($A$10:$A55)+2,FALSE)</f>
        <v>475</v>
      </c>
      <c r="Y55" s="25">
        <f>HLOOKUP(Y$7,$I$66:$DJ$120,ROWS($A$10:$A55)+2,FALSE)</f>
        <v>2791</v>
      </c>
      <c r="Z55" s="25">
        <f>HLOOKUP(Z$7,$I$66:$DJ$120,ROWS($A$10:$A55)+2,FALSE)</f>
        <v>398</v>
      </c>
      <c r="AA55" s="25">
        <f>HLOOKUP(AA$7,$I$66:$DJ$120,ROWS($A$10:$A55)+2,FALSE)</f>
        <v>217</v>
      </c>
      <c r="AB55" s="25">
        <f>HLOOKUP(AB$7,$I$66:$DJ$120,ROWS($A$10:$A55)+2,FALSE)</f>
        <v>345</v>
      </c>
      <c r="AC55" s="25">
        <f>HLOOKUP(AC$7,$I$66:$DJ$120,ROWS($A$10:$A55)+2,FALSE)</f>
        <v>380</v>
      </c>
      <c r="AD55" s="25">
        <f>HLOOKUP(AD$7,$I$66:$DJ$120,ROWS($A$10:$A55)+2,FALSE)</f>
        <v>613</v>
      </c>
      <c r="AE55" s="25">
        <f>HLOOKUP(AE$7,$I$66:$DJ$120,ROWS($A$10:$A55)+2,FALSE)</f>
        <v>1503</v>
      </c>
      <c r="AF55" s="25">
        <f>HLOOKUP(AF$7,$I$66:$DJ$120,ROWS($A$10:$A55)+2,FALSE)</f>
        <v>1670</v>
      </c>
      <c r="AG55" s="25">
        <f>HLOOKUP(AG$7,$I$66:$DJ$120,ROWS($A$10:$A55)+2,FALSE)</f>
        <v>385</v>
      </c>
      <c r="AH55" s="25">
        <f>HLOOKUP(AH$7,$I$66:$DJ$120,ROWS($A$10:$A55)+2,FALSE)</f>
        <v>284</v>
      </c>
      <c r="AI55" s="25">
        <f>HLOOKUP(AI$7,$I$66:$DJ$120,ROWS($A$10:$A55)+2,FALSE)</f>
        <v>1553</v>
      </c>
      <c r="AJ55" s="25">
        <f>HLOOKUP(AJ$7,$I$66:$DJ$120,ROWS($A$10:$A55)+2,FALSE)</f>
        <v>1057</v>
      </c>
      <c r="AK55" s="25">
        <f>HLOOKUP(AK$7,$I$66:$DJ$120,ROWS($A$10:$A55)+2,FALSE)</f>
        <v>489</v>
      </c>
      <c r="AL55" s="25">
        <f>HLOOKUP(AL$7,$I$66:$DJ$120,ROWS($A$10:$A55)+2,FALSE)</f>
        <v>5391</v>
      </c>
      <c r="AM55" s="25">
        <f>HLOOKUP(AM$7,$I$66:$DJ$120,ROWS($A$10:$A55)+2,FALSE)</f>
        <v>507</v>
      </c>
      <c r="AN55" s="25">
        <f>HLOOKUP(AN$7,$I$66:$DJ$120,ROWS($A$10:$A55)+2,FALSE)</f>
        <v>437</v>
      </c>
      <c r="AO55" s="25">
        <f>HLOOKUP(AO$7,$I$66:$DJ$120,ROWS($A$10:$A55)+2,FALSE)</f>
        <v>686</v>
      </c>
      <c r="AP55" s="25">
        <f>HLOOKUP(AP$7,$I$66:$DJ$120,ROWS($A$10:$A55)+2,FALSE)</f>
        <v>2129</v>
      </c>
      <c r="AQ55" s="25">
        <f>HLOOKUP(AQ$7,$I$66:$DJ$120,ROWS($A$10:$A55)+2,FALSE)</f>
        <v>842</v>
      </c>
      <c r="AR55" s="25">
        <f>HLOOKUP(AR$7,$I$66:$DJ$120,ROWS($A$10:$A55)+2,FALSE)</f>
        <v>175</v>
      </c>
      <c r="AS55" s="25">
        <f>HLOOKUP(AS$7,$I$66:$DJ$120,ROWS($A$10:$A55)+2,FALSE)</f>
        <v>1875</v>
      </c>
      <c r="AT55" s="25">
        <f>HLOOKUP(AT$7,$I$66:$DJ$120,ROWS($A$10:$A55)+2,FALSE)</f>
        <v>1338</v>
      </c>
      <c r="AU55" s="25">
        <f>HLOOKUP(AU$7,$I$66:$DJ$120,ROWS($A$10:$A55)+2,FALSE)</f>
        <v>4089</v>
      </c>
      <c r="AV55" s="25">
        <f>HLOOKUP(AV$7,$I$66:$DJ$120,ROWS($A$10:$A55)+2,FALSE)</f>
        <v>944</v>
      </c>
      <c r="AW55" s="25">
        <f>HLOOKUP(AW$7,$I$66:$DJ$120,ROWS($A$10:$A55)+2,FALSE)</f>
        <v>351</v>
      </c>
      <c r="AX55" s="25">
        <f>HLOOKUP(AX$7,$I$66:$DJ$120,ROWS($A$10:$A55)+2,FALSE)</f>
        <v>60</v>
      </c>
      <c r="AY55" s="25">
        <f>HLOOKUP(AY$7,$I$66:$DJ$120,ROWS($A$10:$A55)+2,FALSE)</f>
        <v>47</v>
      </c>
      <c r="AZ55" s="25">
        <f>HLOOKUP(AZ$7,$I$66:$DJ$120,ROWS($A$10:$A55)+2,FALSE)</f>
        <v>863</v>
      </c>
      <c r="BA55" s="25">
        <f>HLOOKUP(BA$7,$I$66:$DJ$120,ROWS($A$10:$A55)+2,FALSE)</f>
        <v>3605</v>
      </c>
      <c r="BB55" s="25" t="str">
        <f>HLOOKUP(BB$7,$I$66:$DJ$120,ROWS($A$10:$A55)+2,FALSE)</f>
        <v>N/A</v>
      </c>
      <c r="BC55" s="25">
        <f>HLOOKUP(BC$7,$I$66:$DJ$120,ROWS($A$10:$A55)+2,FALSE)</f>
        <v>39</v>
      </c>
      <c r="BD55" s="25">
        <f>HLOOKUP(BD$7,$I$66:$DJ$120,ROWS($A$10:$A55)+2,FALSE)</f>
        <v>1369</v>
      </c>
      <c r="BE55" s="25">
        <f>HLOOKUP(BE$7,$I$66:$DJ$120,ROWS($A$10:$A55)+2,FALSE)</f>
        <v>3529</v>
      </c>
      <c r="BF55" s="25">
        <f>HLOOKUP(BF$7,$I$66:$DJ$120,ROWS($A$10:$A55)+2,FALSE)</f>
        <v>0</v>
      </c>
      <c r="BG55" s="25">
        <f>HLOOKUP(BG$7,$I$66:$DJ$120,ROWS($A$10:$A55)+2,FALSE)</f>
        <v>1445</v>
      </c>
      <c r="BH55" s="25">
        <f>HLOOKUP(BH$7,$I$66:$DJ$120,ROWS($A$10:$A55)+2,FALSE)</f>
        <v>2216</v>
      </c>
      <c r="BI55" s="25">
        <f>HLOOKUP(BI$7,$I$66:$DJ$120,ROWS($A$10:$A55)+2,FALSE)</f>
        <v>239</v>
      </c>
      <c r="BJ55" s="34">
        <f>HLOOKUP(BJ$7+0.5,$I$66:$DJ$120,ROWS($A$10:$A55)+2,FALSE)</f>
        <v>7490</v>
      </c>
      <c r="BK55" s="34">
        <f>HLOOKUP(BK$7+0.5,$I$66:$DJ$120,ROWS($A$10:$A55)+2,FALSE)</f>
        <v>171</v>
      </c>
      <c r="BL55" s="34">
        <f>HLOOKUP(BL$7+0.5,$I$66:$DJ$120,ROWS($A$10:$A55)+2,FALSE)</f>
        <v>1292</v>
      </c>
      <c r="BM55" s="34">
        <f>HLOOKUP(BM$7+0.5,$I$66:$DJ$120,ROWS($A$10:$A55)+2,FALSE)</f>
        <v>2419</v>
      </c>
      <c r="BN55" s="34">
        <f>HLOOKUP(BN$7+0.5,$I$66:$DJ$120,ROWS($A$10:$A55)+2,FALSE)</f>
        <v>402</v>
      </c>
      <c r="BO55" s="34">
        <f>HLOOKUP(BO$7+0.5,$I$66:$DJ$120,ROWS($A$10:$A55)+2,FALSE)</f>
        <v>2837</v>
      </c>
      <c r="BP55" s="34">
        <f>HLOOKUP(BP$7+0.5,$I$66:$DJ$120,ROWS($A$10:$A55)+2,FALSE)</f>
        <v>1845</v>
      </c>
      <c r="BQ55" s="34">
        <f>HLOOKUP(BQ$7+0.5,$I$66:$DJ$120,ROWS($A$10:$A55)+2,FALSE)</f>
        <v>168</v>
      </c>
      <c r="BR55" s="34">
        <f>HLOOKUP(BR$7+0.5,$I$66:$DJ$120,ROWS($A$10:$A55)+2,FALSE)</f>
        <v>181</v>
      </c>
      <c r="BS55" s="34">
        <f>HLOOKUP(BS$7+0.5,$I$66:$DJ$120,ROWS($A$10:$A55)+2,FALSE)</f>
        <v>181</v>
      </c>
      <c r="BT55" s="34">
        <f>HLOOKUP(BT$7+0.5,$I$66:$DJ$120,ROWS($A$10:$A55)+2,FALSE)</f>
        <v>1105</v>
      </c>
      <c r="BU55" s="34">
        <f>HLOOKUP(BU$7+0.5,$I$66:$DJ$120,ROWS($A$10:$A55)+2,FALSE)</f>
        <v>622</v>
      </c>
      <c r="BV55" s="34">
        <f>HLOOKUP(BV$7+0.5,$I$66:$DJ$120,ROWS($A$10:$A55)+2,FALSE)</f>
        <v>876</v>
      </c>
      <c r="BW55" s="34">
        <f>HLOOKUP(BW$7+0.5,$I$66:$DJ$120,ROWS($A$10:$A55)+2,FALSE)</f>
        <v>1135</v>
      </c>
      <c r="BX55" s="34">
        <f>HLOOKUP(BX$7+0.5,$I$66:$DJ$120,ROWS($A$10:$A55)+2,FALSE)</f>
        <v>802</v>
      </c>
      <c r="BY55" s="34">
        <f>HLOOKUP(BY$7+0.5,$I$66:$DJ$120,ROWS($A$10:$A55)+2,FALSE)</f>
        <v>296</v>
      </c>
      <c r="BZ55" s="34">
        <f>HLOOKUP(BZ$7+0.5,$I$66:$DJ$120,ROWS($A$10:$A55)+2,FALSE)</f>
        <v>2779</v>
      </c>
      <c r="CA55" s="34">
        <f>HLOOKUP(CA$7+0.5,$I$66:$DJ$120,ROWS($A$10:$A55)+2,FALSE)</f>
        <v>333</v>
      </c>
      <c r="CB55" s="34">
        <f>HLOOKUP(CB$7+0.5,$I$66:$DJ$120,ROWS($A$10:$A55)+2,FALSE)</f>
        <v>221</v>
      </c>
      <c r="CC55" s="34">
        <f>HLOOKUP(CC$7+0.5,$I$66:$DJ$120,ROWS($A$10:$A55)+2,FALSE)</f>
        <v>313</v>
      </c>
      <c r="CD55" s="34">
        <f>HLOOKUP(CD$7+0.5,$I$66:$DJ$120,ROWS($A$10:$A55)+2,FALSE)</f>
        <v>339</v>
      </c>
      <c r="CE55" s="34">
        <f>HLOOKUP(CE$7+0.5,$I$66:$DJ$120,ROWS($A$10:$A55)+2,FALSE)</f>
        <v>361</v>
      </c>
      <c r="CF55" s="34">
        <f>HLOOKUP(CF$7+0.5,$I$66:$DJ$120,ROWS($A$10:$A55)+2,FALSE)</f>
        <v>1343</v>
      </c>
      <c r="CG55" s="34">
        <f>HLOOKUP(CG$7+0.5,$I$66:$DJ$120,ROWS($A$10:$A55)+2,FALSE)</f>
        <v>1210</v>
      </c>
      <c r="CH55" s="34">
        <f>HLOOKUP(CH$7+0.5,$I$66:$DJ$120,ROWS($A$10:$A55)+2,FALSE)</f>
        <v>300</v>
      </c>
      <c r="CI55" s="34">
        <f>HLOOKUP(CI$7+0.5,$I$66:$DJ$120,ROWS($A$10:$A55)+2,FALSE)</f>
        <v>229</v>
      </c>
      <c r="CJ55" s="34">
        <f>HLOOKUP(CJ$7+0.5,$I$66:$DJ$120,ROWS($A$10:$A55)+2,FALSE)</f>
        <v>769</v>
      </c>
      <c r="CK55" s="34">
        <f>HLOOKUP(CK$7+0.5,$I$66:$DJ$120,ROWS($A$10:$A55)+2,FALSE)</f>
        <v>729</v>
      </c>
      <c r="CL55" s="34">
        <f>HLOOKUP(CL$7+0.5,$I$66:$DJ$120,ROWS($A$10:$A55)+2,FALSE)</f>
        <v>384</v>
      </c>
      <c r="CM55" s="34">
        <f>HLOOKUP(CM$7+0.5,$I$66:$DJ$120,ROWS($A$10:$A55)+2,FALSE)</f>
        <v>1743</v>
      </c>
      <c r="CN55" s="34">
        <f>HLOOKUP(CN$7+0.5,$I$66:$DJ$120,ROWS($A$10:$A55)+2,FALSE)</f>
        <v>442</v>
      </c>
      <c r="CO55" s="34">
        <f>HLOOKUP(CO$7+0.5,$I$66:$DJ$120,ROWS($A$10:$A55)+2,FALSE)</f>
        <v>322</v>
      </c>
      <c r="CP55" s="34">
        <f>HLOOKUP(CP$7+0.5,$I$66:$DJ$120,ROWS($A$10:$A55)+2,FALSE)</f>
        <v>505</v>
      </c>
      <c r="CQ55" s="34">
        <f>HLOOKUP(CQ$7+0.5,$I$66:$DJ$120,ROWS($A$10:$A55)+2,FALSE)</f>
        <v>924</v>
      </c>
      <c r="CR55" s="34">
        <f>HLOOKUP(CR$7+0.5,$I$66:$DJ$120,ROWS($A$10:$A55)+2,FALSE)</f>
        <v>611</v>
      </c>
      <c r="CS55" s="34">
        <f>HLOOKUP(CS$7+0.5,$I$66:$DJ$120,ROWS($A$10:$A55)+2,FALSE)</f>
        <v>218</v>
      </c>
      <c r="CT55" s="34">
        <f>HLOOKUP(CT$7+0.5,$I$66:$DJ$120,ROWS($A$10:$A55)+2,FALSE)</f>
        <v>881</v>
      </c>
      <c r="CU55" s="34">
        <f>HLOOKUP(CU$7+0.5,$I$66:$DJ$120,ROWS($A$10:$A55)+2,FALSE)</f>
        <v>691</v>
      </c>
      <c r="CV55" s="34">
        <f>HLOOKUP(CV$7+0.5,$I$66:$DJ$120,ROWS($A$10:$A55)+2,FALSE)</f>
        <v>2693</v>
      </c>
      <c r="CW55" s="34">
        <f>HLOOKUP(CW$7+0.5,$I$66:$DJ$120,ROWS($A$10:$A55)+2,FALSE)</f>
        <v>450</v>
      </c>
      <c r="CX55" s="34">
        <f>HLOOKUP(CX$7+0.5,$I$66:$DJ$120,ROWS($A$10:$A55)+2,FALSE)</f>
        <v>571</v>
      </c>
      <c r="CY55" s="34">
        <f>HLOOKUP(CY$7+0.5,$I$66:$DJ$120,ROWS($A$10:$A55)+2,FALSE)</f>
        <v>100</v>
      </c>
      <c r="CZ55" s="34">
        <f>HLOOKUP(CZ$7+0.5,$I$66:$DJ$120,ROWS($A$10:$A55)+2,FALSE)</f>
        <v>74</v>
      </c>
      <c r="DA55" s="34">
        <f>HLOOKUP(DA$7+0.5,$I$66:$DJ$120,ROWS($A$10:$A55)+2,FALSE)</f>
        <v>529</v>
      </c>
      <c r="DB55" s="34">
        <f>HLOOKUP(DB$7+0.5,$I$66:$DJ$120,ROWS($A$10:$A55)+2,FALSE)</f>
        <v>1278</v>
      </c>
      <c r="DC55" s="34" t="str">
        <f>HLOOKUP(DC$7+0.5,$I$66:$DJ$120,ROWS($A$10:$A55)+2,FALSE)</f>
        <v>N/A</v>
      </c>
      <c r="DD55" s="34">
        <f>HLOOKUP(DD$7+0.5,$I$66:$DJ$120,ROWS($A$10:$A55)+2,FALSE)</f>
        <v>63</v>
      </c>
      <c r="DE55" s="34">
        <f>HLOOKUP(DE$7+0.5,$I$66:$DJ$120,ROWS($A$10:$A55)+2,FALSE)</f>
        <v>668</v>
      </c>
      <c r="DF55" s="34">
        <f>HLOOKUP(DF$7+0.5,$I$66:$DJ$120,ROWS($A$10:$A55)+2,FALSE)</f>
        <v>1319</v>
      </c>
      <c r="DG55" s="34">
        <f>HLOOKUP(DG$7+0.5,$I$66:$DJ$120,ROWS($A$10:$A55)+2,FALSE)</f>
        <v>181</v>
      </c>
      <c r="DH55" s="34">
        <f>HLOOKUP(DH$7+0.5,$I$66:$DJ$120,ROWS($A$10:$A55)+2,FALSE)</f>
        <v>1512</v>
      </c>
      <c r="DI55" s="34">
        <f>HLOOKUP(DI$7+0.5,$I$66:$DJ$120,ROWS($A$10:$A55)+2,FALSE)</f>
        <v>715</v>
      </c>
      <c r="DJ55" s="34">
        <f>HLOOKUP(DJ$7+0.5,$I$66:$DJ$120,ROWS($A$10:$A55)+2,FALSE)</f>
        <v>190</v>
      </c>
      <c r="DK55" s="38" t="s">
        <v>52</v>
      </c>
    </row>
    <row r="56" spans="2:115" x14ac:dyDescent="0.25">
      <c r="B56" s="38" t="s">
        <v>53</v>
      </c>
      <c r="C56" s="15">
        <v>620224</v>
      </c>
      <c r="D56" s="14">
        <v>821</v>
      </c>
      <c r="E56" s="15">
        <v>532237</v>
      </c>
      <c r="F56" s="14">
        <v>5326</v>
      </c>
      <c r="G56" s="15">
        <v>61242</v>
      </c>
      <c r="H56" s="14">
        <v>5294</v>
      </c>
      <c r="I56" s="36">
        <f>HLOOKUP(I$7,$I$66:$DJ$120,ROWS($A$10:$A56)+2,FALSE)</f>
        <v>24431</v>
      </c>
      <c r="J56" s="25">
        <f>HLOOKUP(J$7,$I$66:$DJ$120,ROWS($A$10:$A56)+2,FALSE)</f>
        <v>16</v>
      </c>
      <c r="K56" s="25">
        <f>HLOOKUP(K$7,$I$66:$DJ$120,ROWS($A$10:$A56)+2,FALSE)</f>
        <v>93</v>
      </c>
      <c r="L56" s="25">
        <f>HLOOKUP(L$7,$I$66:$DJ$120,ROWS($A$10:$A56)+2,FALSE)</f>
        <v>127</v>
      </c>
      <c r="M56" s="25">
        <f>HLOOKUP(M$7,$I$66:$DJ$120,ROWS($A$10:$A56)+2,FALSE)</f>
        <v>0</v>
      </c>
      <c r="N56" s="25">
        <f>HLOOKUP(N$7,$I$66:$DJ$120,ROWS($A$10:$A56)+2,FALSE)</f>
        <v>1112</v>
      </c>
      <c r="O56" s="25">
        <f>HLOOKUP(O$7,$I$66:$DJ$120,ROWS($A$10:$A56)+2,FALSE)</f>
        <v>382</v>
      </c>
      <c r="P56" s="25">
        <f>HLOOKUP(P$7,$I$66:$DJ$120,ROWS($A$10:$A56)+2,FALSE)</f>
        <v>1626</v>
      </c>
      <c r="Q56" s="25">
        <f>HLOOKUP(Q$7,$I$66:$DJ$120,ROWS($A$10:$A56)+2,FALSE)</f>
        <v>0</v>
      </c>
      <c r="R56" s="25">
        <f>HLOOKUP(R$7,$I$66:$DJ$120,ROWS($A$10:$A56)+2,FALSE)</f>
        <v>116</v>
      </c>
      <c r="S56" s="25">
        <f>HLOOKUP(S$7,$I$66:$DJ$120,ROWS($A$10:$A56)+2,FALSE)</f>
        <v>966</v>
      </c>
      <c r="T56" s="25">
        <f>HLOOKUP(T$7,$I$66:$DJ$120,ROWS($A$10:$A56)+2,FALSE)</f>
        <v>56</v>
      </c>
      <c r="U56" s="25">
        <f>HLOOKUP(U$7,$I$66:$DJ$120,ROWS($A$10:$A56)+2,FALSE)</f>
        <v>6</v>
      </c>
      <c r="V56" s="25">
        <f>HLOOKUP(V$7,$I$66:$DJ$120,ROWS($A$10:$A56)+2,FALSE)</f>
        <v>0</v>
      </c>
      <c r="W56" s="25">
        <f>HLOOKUP(W$7,$I$66:$DJ$120,ROWS($A$10:$A56)+2,FALSE)</f>
        <v>230</v>
      </c>
      <c r="X56" s="25">
        <f>HLOOKUP(X$7,$I$66:$DJ$120,ROWS($A$10:$A56)+2,FALSE)</f>
        <v>68</v>
      </c>
      <c r="Y56" s="25">
        <f>HLOOKUP(Y$7,$I$66:$DJ$120,ROWS($A$10:$A56)+2,FALSE)</f>
        <v>30</v>
      </c>
      <c r="Z56" s="25">
        <f>HLOOKUP(Z$7,$I$66:$DJ$120,ROWS($A$10:$A56)+2,FALSE)</f>
        <v>0</v>
      </c>
      <c r="AA56" s="25">
        <f>HLOOKUP(AA$7,$I$66:$DJ$120,ROWS($A$10:$A56)+2,FALSE)</f>
        <v>1243</v>
      </c>
      <c r="AB56" s="25">
        <f>HLOOKUP(AB$7,$I$66:$DJ$120,ROWS($A$10:$A56)+2,FALSE)</f>
        <v>73</v>
      </c>
      <c r="AC56" s="25">
        <f>HLOOKUP(AC$7,$I$66:$DJ$120,ROWS($A$10:$A56)+2,FALSE)</f>
        <v>883</v>
      </c>
      <c r="AD56" s="25">
        <f>HLOOKUP(AD$7,$I$66:$DJ$120,ROWS($A$10:$A56)+2,FALSE)</f>
        <v>862</v>
      </c>
      <c r="AE56" s="25">
        <f>HLOOKUP(AE$7,$I$66:$DJ$120,ROWS($A$10:$A56)+2,FALSE)</f>
        <v>3318</v>
      </c>
      <c r="AF56" s="25">
        <f>HLOOKUP(AF$7,$I$66:$DJ$120,ROWS($A$10:$A56)+2,FALSE)</f>
        <v>284</v>
      </c>
      <c r="AG56" s="25">
        <f>HLOOKUP(AG$7,$I$66:$DJ$120,ROWS($A$10:$A56)+2,FALSE)</f>
        <v>315</v>
      </c>
      <c r="AH56" s="25">
        <f>HLOOKUP(AH$7,$I$66:$DJ$120,ROWS($A$10:$A56)+2,FALSE)</f>
        <v>0</v>
      </c>
      <c r="AI56" s="25">
        <f>HLOOKUP(AI$7,$I$66:$DJ$120,ROWS($A$10:$A56)+2,FALSE)</f>
        <v>23</v>
      </c>
      <c r="AJ56" s="25">
        <f>HLOOKUP(AJ$7,$I$66:$DJ$120,ROWS($A$10:$A56)+2,FALSE)</f>
        <v>147</v>
      </c>
      <c r="AK56" s="25">
        <f>HLOOKUP(AK$7,$I$66:$DJ$120,ROWS($A$10:$A56)+2,FALSE)</f>
        <v>0</v>
      </c>
      <c r="AL56" s="25">
        <f>HLOOKUP(AL$7,$I$66:$DJ$120,ROWS($A$10:$A56)+2,FALSE)</f>
        <v>17</v>
      </c>
      <c r="AM56" s="25">
        <f>HLOOKUP(AM$7,$I$66:$DJ$120,ROWS($A$10:$A56)+2,FALSE)</f>
        <v>2893</v>
      </c>
      <c r="AN56" s="25">
        <f>HLOOKUP(AN$7,$I$66:$DJ$120,ROWS($A$10:$A56)+2,FALSE)</f>
        <v>833</v>
      </c>
      <c r="AO56" s="25">
        <f>HLOOKUP(AO$7,$I$66:$DJ$120,ROWS($A$10:$A56)+2,FALSE)</f>
        <v>74</v>
      </c>
      <c r="AP56" s="25">
        <f>HLOOKUP(AP$7,$I$66:$DJ$120,ROWS($A$10:$A56)+2,FALSE)</f>
        <v>4780</v>
      </c>
      <c r="AQ56" s="25">
        <f>HLOOKUP(AQ$7,$I$66:$DJ$120,ROWS($A$10:$A56)+2,FALSE)</f>
        <v>328</v>
      </c>
      <c r="AR56" s="25">
        <f>HLOOKUP(AR$7,$I$66:$DJ$120,ROWS($A$10:$A56)+2,FALSE)</f>
        <v>0</v>
      </c>
      <c r="AS56" s="25">
        <f>HLOOKUP(AS$7,$I$66:$DJ$120,ROWS($A$10:$A56)+2,FALSE)</f>
        <v>214</v>
      </c>
      <c r="AT56" s="25">
        <f>HLOOKUP(AT$7,$I$66:$DJ$120,ROWS($A$10:$A56)+2,FALSE)</f>
        <v>11</v>
      </c>
      <c r="AU56" s="25">
        <f>HLOOKUP(AU$7,$I$66:$DJ$120,ROWS($A$10:$A56)+2,FALSE)</f>
        <v>26</v>
      </c>
      <c r="AV56" s="25">
        <f>HLOOKUP(AV$7,$I$66:$DJ$120,ROWS($A$10:$A56)+2,FALSE)</f>
        <v>935</v>
      </c>
      <c r="AW56" s="25">
        <f>HLOOKUP(AW$7,$I$66:$DJ$120,ROWS($A$10:$A56)+2,FALSE)</f>
        <v>341</v>
      </c>
      <c r="AX56" s="25">
        <f>HLOOKUP(AX$7,$I$66:$DJ$120,ROWS($A$10:$A56)+2,FALSE)</f>
        <v>124</v>
      </c>
      <c r="AY56" s="25">
        <f>HLOOKUP(AY$7,$I$66:$DJ$120,ROWS($A$10:$A56)+2,FALSE)</f>
        <v>39</v>
      </c>
      <c r="AZ56" s="25">
        <f>HLOOKUP(AZ$7,$I$66:$DJ$120,ROWS($A$10:$A56)+2,FALSE)</f>
        <v>193</v>
      </c>
      <c r="BA56" s="25">
        <f>HLOOKUP(BA$7,$I$66:$DJ$120,ROWS($A$10:$A56)+2,FALSE)</f>
        <v>493</v>
      </c>
      <c r="BB56" s="25">
        <f>HLOOKUP(BB$7,$I$66:$DJ$120,ROWS($A$10:$A56)+2,FALSE)</f>
        <v>81</v>
      </c>
      <c r="BC56" s="25" t="str">
        <f>HLOOKUP(BC$7,$I$66:$DJ$120,ROWS($A$10:$A56)+2,FALSE)</f>
        <v>N/A</v>
      </c>
      <c r="BD56" s="25">
        <f>HLOOKUP(BD$7,$I$66:$DJ$120,ROWS($A$10:$A56)+2,FALSE)</f>
        <v>728</v>
      </c>
      <c r="BE56" s="25">
        <f>HLOOKUP(BE$7,$I$66:$DJ$120,ROWS($A$10:$A56)+2,FALSE)</f>
        <v>98</v>
      </c>
      <c r="BF56" s="25">
        <f>HLOOKUP(BF$7,$I$66:$DJ$120,ROWS($A$10:$A56)+2,FALSE)</f>
        <v>0</v>
      </c>
      <c r="BG56" s="25">
        <f>HLOOKUP(BG$7,$I$66:$DJ$120,ROWS($A$10:$A56)+2,FALSE)</f>
        <v>151</v>
      </c>
      <c r="BH56" s="25">
        <f>HLOOKUP(BH$7,$I$66:$DJ$120,ROWS($A$10:$A56)+2,FALSE)</f>
        <v>96</v>
      </c>
      <c r="BI56" s="25">
        <f>HLOOKUP(BI$7,$I$66:$DJ$120,ROWS($A$10:$A56)+2,FALSE)</f>
        <v>0</v>
      </c>
      <c r="BJ56" s="34">
        <f>HLOOKUP(BJ$7+0.5,$I$66:$DJ$120,ROWS($A$10:$A56)+2,FALSE)</f>
        <v>2713</v>
      </c>
      <c r="BK56" s="34">
        <f>HLOOKUP(BK$7+0.5,$I$66:$DJ$120,ROWS($A$10:$A56)+2,FALSE)</f>
        <v>23</v>
      </c>
      <c r="BL56" s="34">
        <f>HLOOKUP(BL$7+0.5,$I$66:$DJ$120,ROWS($A$10:$A56)+2,FALSE)</f>
        <v>153</v>
      </c>
      <c r="BM56" s="34">
        <f>HLOOKUP(BM$7+0.5,$I$66:$DJ$120,ROWS($A$10:$A56)+2,FALSE)</f>
        <v>165</v>
      </c>
      <c r="BN56" s="34">
        <f>HLOOKUP(BN$7+0.5,$I$66:$DJ$120,ROWS($A$10:$A56)+2,FALSE)</f>
        <v>143</v>
      </c>
      <c r="BO56" s="34">
        <f>HLOOKUP(BO$7+0.5,$I$66:$DJ$120,ROWS($A$10:$A56)+2,FALSE)</f>
        <v>537</v>
      </c>
      <c r="BP56" s="34">
        <f>HLOOKUP(BP$7+0.5,$I$66:$DJ$120,ROWS($A$10:$A56)+2,FALSE)</f>
        <v>296</v>
      </c>
      <c r="BQ56" s="34">
        <f>HLOOKUP(BQ$7+0.5,$I$66:$DJ$120,ROWS($A$10:$A56)+2,FALSE)</f>
        <v>540</v>
      </c>
      <c r="BR56" s="34">
        <f>HLOOKUP(BR$7+0.5,$I$66:$DJ$120,ROWS($A$10:$A56)+2,FALSE)</f>
        <v>143</v>
      </c>
      <c r="BS56" s="34">
        <f>HLOOKUP(BS$7+0.5,$I$66:$DJ$120,ROWS($A$10:$A56)+2,FALSE)</f>
        <v>134</v>
      </c>
      <c r="BT56" s="34">
        <f>HLOOKUP(BT$7+0.5,$I$66:$DJ$120,ROWS($A$10:$A56)+2,FALSE)</f>
        <v>519</v>
      </c>
      <c r="BU56" s="34">
        <f>HLOOKUP(BU$7+0.5,$I$66:$DJ$120,ROWS($A$10:$A56)+2,FALSE)</f>
        <v>81</v>
      </c>
      <c r="BV56" s="34">
        <f>HLOOKUP(BV$7+0.5,$I$66:$DJ$120,ROWS($A$10:$A56)+2,FALSE)</f>
        <v>10</v>
      </c>
      <c r="BW56" s="34">
        <f>HLOOKUP(BW$7+0.5,$I$66:$DJ$120,ROWS($A$10:$A56)+2,FALSE)</f>
        <v>143</v>
      </c>
      <c r="BX56" s="34">
        <f>HLOOKUP(BX$7+0.5,$I$66:$DJ$120,ROWS($A$10:$A56)+2,FALSE)</f>
        <v>221</v>
      </c>
      <c r="BY56" s="34">
        <f>HLOOKUP(BY$7+0.5,$I$66:$DJ$120,ROWS($A$10:$A56)+2,FALSE)</f>
        <v>81</v>
      </c>
      <c r="BZ56" s="34">
        <f>HLOOKUP(BZ$7+0.5,$I$66:$DJ$120,ROWS($A$10:$A56)+2,FALSE)</f>
        <v>43</v>
      </c>
      <c r="CA56" s="34">
        <f>HLOOKUP(CA$7+0.5,$I$66:$DJ$120,ROWS($A$10:$A56)+2,FALSE)</f>
        <v>143</v>
      </c>
      <c r="CB56" s="34">
        <f>HLOOKUP(CB$7+0.5,$I$66:$DJ$120,ROWS($A$10:$A56)+2,FALSE)</f>
        <v>1690</v>
      </c>
      <c r="CC56" s="34">
        <f>HLOOKUP(CC$7+0.5,$I$66:$DJ$120,ROWS($A$10:$A56)+2,FALSE)</f>
        <v>105</v>
      </c>
      <c r="CD56" s="34">
        <f>HLOOKUP(CD$7+0.5,$I$66:$DJ$120,ROWS($A$10:$A56)+2,FALSE)</f>
        <v>546</v>
      </c>
      <c r="CE56" s="34">
        <f>HLOOKUP(CE$7+0.5,$I$66:$DJ$120,ROWS($A$10:$A56)+2,FALSE)</f>
        <v>396</v>
      </c>
      <c r="CF56" s="34">
        <f>HLOOKUP(CF$7+0.5,$I$66:$DJ$120,ROWS($A$10:$A56)+2,FALSE)</f>
        <v>657</v>
      </c>
      <c r="CG56" s="34">
        <f>HLOOKUP(CG$7+0.5,$I$66:$DJ$120,ROWS($A$10:$A56)+2,FALSE)</f>
        <v>246</v>
      </c>
      <c r="CH56" s="34">
        <f>HLOOKUP(CH$7+0.5,$I$66:$DJ$120,ROWS($A$10:$A56)+2,FALSE)</f>
        <v>349</v>
      </c>
      <c r="CI56" s="34">
        <f>HLOOKUP(CI$7+0.5,$I$66:$DJ$120,ROWS($A$10:$A56)+2,FALSE)</f>
        <v>143</v>
      </c>
      <c r="CJ56" s="34">
        <f>HLOOKUP(CJ$7+0.5,$I$66:$DJ$120,ROWS($A$10:$A56)+2,FALSE)</f>
        <v>26</v>
      </c>
      <c r="CK56" s="34">
        <f>HLOOKUP(CK$7+0.5,$I$66:$DJ$120,ROWS($A$10:$A56)+2,FALSE)</f>
        <v>189</v>
      </c>
      <c r="CL56" s="34">
        <f>HLOOKUP(CL$7+0.5,$I$66:$DJ$120,ROWS($A$10:$A56)+2,FALSE)</f>
        <v>143</v>
      </c>
      <c r="CM56" s="34">
        <f>HLOOKUP(CM$7+0.5,$I$66:$DJ$120,ROWS($A$10:$A56)+2,FALSE)</f>
        <v>37</v>
      </c>
      <c r="CN56" s="34">
        <f>HLOOKUP(CN$7+0.5,$I$66:$DJ$120,ROWS($A$10:$A56)+2,FALSE)</f>
        <v>812</v>
      </c>
      <c r="CO56" s="34">
        <f>HLOOKUP(CO$7+0.5,$I$66:$DJ$120,ROWS($A$10:$A56)+2,FALSE)</f>
        <v>364</v>
      </c>
      <c r="CP56" s="34">
        <f>HLOOKUP(CP$7+0.5,$I$66:$DJ$120,ROWS($A$10:$A56)+2,FALSE)</f>
        <v>89</v>
      </c>
      <c r="CQ56" s="34">
        <f>HLOOKUP(CQ$7+0.5,$I$66:$DJ$120,ROWS($A$10:$A56)+2,FALSE)</f>
        <v>921</v>
      </c>
      <c r="CR56" s="34">
        <f>HLOOKUP(CR$7+0.5,$I$66:$DJ$120,ROWS($A$10:$A56)+2,FALSE)</f>
        <v>248</v>
      </c>
      <c r="CS56" s="34">
        <f>HLOOKUP(CS$7+0.5,$I$66:$DJ$120,ROWS($A$10:$A56)+2,FALSE)</f>
        <v>143</v>
      </c>
      <c r="CT56" s="34">
        <f>HLOOKUP(CT$7+0.5,$I$66:$DJ$120,ROWS($A$10:$A56)+2,FALSE)</f>
        <v>247</v>
      </c>
      <c r="CU56" s="34">
        <f>HLOOKUP(CU$7+0.5,$I$66:$DJ$120,ROWS($A$10:$A56)+2,FALSE)</f>
        <v>13</v>
      </c>
      <c r="CV56" s="34">
        <f>HLOOKUP(CV$7+0.5,$I$66:$DJ$120,ROWS($A$10:$A56)+2,FALSE)</f>
        <v>38</v>
      </c>
      <c r="CW56" s="34">
        <f>HLOOKUP(CW$7+0.5,$I$66:$DJ$120,ROWS($A$10:$A56)+2,FALSE)</f>
        <v>525</v>
      </c>
      <c r="CX56" s="34">
        <f>HLOOKUP(CX$7+0.5,$I$66:$DJ$120,ROWS($A$10:$A56)+2,FALSE)</f>
        <v>220</v>
      </c>
      <c r="CY56" s="34">
        <f>HLOOKUP(CY$7+0.5,$I$66:$DJ$120,ROWS($A$10:$A56)+2,FALSE)</f>
        <v>208</v>
      </c>
      <c r="CZ56" s="34">
        <f>HLOOKUP(CZ$7+0.5,$I$66:$DJ$120,ROWS($A$10:$A56)+2,FALSE)</f>
        <v>66</v>
      </c>
      <c r="DA56" s="34">
        <f>HLOOKUP(DA$7+0.5,$I$66:$DJ$120,ROWS($A$10:$A56)+2,FALSE)</f>
        <v>185</v>
      </c>
      <c r="DB56" s="34">
        <f>HLOOKUP(DB$7+0.5,$I$66:$DJ$120,ROWS($A$10:$A56)+2,FALSE)</f>
        <v>334</v>
      </c>
      <c r="DC56" s="34">
        <f>HLOOKUP(DC$7+0.5,$I$66:$DJ$120,ROWS($A$10:$A56)+2,FALSE)</f>
        <v>96</v>
      </c>
      <c r="DD56" s="34" t="str">
        <f>HLOOKUP(DD$7+0.5,$I$66:$DJ$120,ROWS($A$10:$A56)+2,FALSE)</f>
        <v>N/A</v>
      </c>
      <c r="DE56" s="34">
        <f>HLOOKUP(DE$7+0.5,$I$66:$DJ$120,ROWS($A$10:$A56)+2,FALSE)</f>
        <v>427</v>
      </c>
      <c r="DF56" s="34">
        <f>HLOOKUP(DF$7+0.5,$I$66:$DJ$120,ROWS($A$10:$A56)+2,FALSE)</f>
        <v>109</v>
      </c>
      <c r="DG56" s="34">
        <f>HLOOKUP(DG$7+0.5,$I$66:$DJ$120,ROWS($A$10:$A56)+2,FALSE)</f>
        <v>143</v>
      </c>
      <c r="DH56" s="34">
        <f>HLOOKUP(DH$7+0.5,$I$66:$DJ$120,ROWS($A$10:$A56)+2,FALSE)</f>
        <v>115</v>
      </c>
      <c r="DI56" s="34">
        <f>HLOOKUP(DI$7+0.5,$I$66:$DJ$120,ROWS($A$10:$A56)+2,FALSE)</f>
        <v>102</v>
      </c>
      <c r="DJ56" s="34">
        <f>HLOOKUP(DJ$7+0.5,$I$66:$DJ$120,ROWS($A$10:$A56)+2,FALSE)</f>
        <v>143</v>
      </c>
      <c r="DK56" s="38" t="s">
        <v>53</v>
      </c>
    </row>
    <row r="57" spans="2:115" x14ac:dyDescent="0.25">
      <c r="B57" s="38" t="s">
        <v>54</v>
      </c>
      <c r="C57" s="15">
        <v>8085389</v>
      </c>
      <c r="D57" s="14">
        <v>4754</v>
      </c>
      <c r="E57" s="15">
        <v>6857430</v>
      </c>
      <c r="F57" s="14">
        <v>25550</v>
      </c>
      <c r="G57" s="15">
        <v>915242</v>
      </c>
      <c r="H57" s="14">
        <v>24032</v>
      </c>
      <c r="I57" s="36">
        <f>HLOOKUP(I$7,$I$66:$DJ$120,ROWS($A$10:$A57)+2,FALSE)</f>
        <v>250653</v>
      </c>
      <c r="J57" s="25">
        <f>HLOOKUP(J$7,$I$66:$DJ$120,ROWS($A$10:$A57)+2,FALSE)</f>
        <v>2515</v>
      </c>
      <c r="K57" s="25">
        <f>HLOOKUP(K$7,$I$66:$DJ$120,ROWS($A$10:$A57)+2,FALSE)</f>
        <v>1906</v>
      </c>
      <c r="L57" s="25">
        <f>HLOOKUP(L$7,$I$66:$DJ$120,ROWS($A$10:$A57)+2,FALSE)</f>
        <v>2420</v>
      </c>
      <c r="M57" s="25">
        <f>HLOOKUP(M$7,$I$66:$DJ$120,ROWS($A$10:$A57)+2,FALSE)</f>
        <v>445</v>
      </c>
      <c r="N57" s="25">
        <f>HLOOKUP(N$7,$I$66:$DJ$120,ROWS($A$10:$A57)+2,FALSE)</f>
        <v>14780</v>
      </c>
      <c r="O57" s="25">
        <f>HLOOKUP(O$7,$I$66:$DJ$120,ROWS($A$10:$A57)+2,FALSE)</f>
        <v>5352</v>
      </c>
      <c r="P57" s="25">
        <f>HLOOKUP(P$7,$I$66:$DJ$120,ROWS($A$10:$A57)+2,FALSE)</f>
        <v>2725</v>
      </c>
      <c r="Q57" s="25">
        <f>HLOOKUP(Q$7,$I$66:$DJ$120,ROWS($A$10:$A57)+2,FALSE)</f>
        <v>2279</v>
      </c>
      <c r="R57" s="25">
        <f>HLOOKUP(R$7,$I$66:$DJ$120,ROWS($A$10:$A57)+2,FALSE)</f>
        <v>10964</v>
      </c>
      <c r="S57" s="25">
        <f>HLOOKUP(S$7,$I$66:$DJ$120,ROWS($A$10:$A57)+2,FALSE)</f>
        <v>19574</v>
      </c>
      <c r="T57" s="25">
        <f>HLOOKUP(T$7,$I$66:$DJ$120,ROWS($A$10:$A57)+2,FALSE)</f>
        <v>9535</v>
      </c>
      <c r="U57" s="25">
        <f>HLOOKUP(U$7,$I$66:$DJ$120,ROWS($A$10:$A57)+2,FALSE)</f>
        <v>3823</v>
      </c>
      <c r="V57" s="25">
        <f>HLOOKUP(V$7,$I$66:$DJ$120,ROWS($A$10:$A57)+2,FALSE)</f>
        <v>652</v>
      </c>
      <c r="W57" s="25">
        <f>HLOOKUP(W$7,$I$66:$DJ$120,ROWS($A$10:$A57)+2,FALSE)</f>
        <v>7089</v>
      </c>
      <c r="X57" s="25">
        <f>HLOOKUP(X$7,$I$66:$DJ$120,ROWS($A$10:$A57)+2,FALSE)</f>
        <v>2663</v>
      </c>
      <c r="Y57" s="25">
        <f>HLOOKUP(Y$7,$I$66:$DJ$120,ROWS($A$10:$A57)+2,FALSE)</f>
        <v>221</v>
      </c>
      <c r="Z57" s="25">
        <f>HLOOKUP(Z$7,$I$66:$DJ$120,ROWS($A$10:$A57)+2,FALSE)</f>
        <v>1144</v>
      </c>
      <c r="AA57" s="25">
        <f>HLOOKUP(AA$7,$I$66:$DJ$120,ROWS($A$10:$A57)+2,FALSE)</f>
        <v>3908</v>
      </c>
      <c r="AB57" s="25">
        <f>HLOOKUP(AB$7,$I$66:$DJ$120,ROWS($A$10:$A57)+2,FALSE)</f>
        <v>1638</v>
      </c>
      <c r="AC57" s="25">
        <f>HLOOKUP(AC$7,$I$66:$DJ$120,ROWS($A$10:$A57)+2,FALSE)</f>
        <v>1144</v>
      </c>
      <c r="AD57" s="25">
        <f>HLOOKUP(AD$7,$I$66:$DJ$120,ROWS($A$10:$A57)+2,FALSE)</f>
        <v>23925</v>
      </c>
      <c r="AE57" s="25">
        <f>HLOOKUP(AE$7,$I$66:$DJ$120,ROWS($A$10:$A57)+2,FALSE)</f>
        <v>3767</v>
      </c>
      <c r="AF57" s="25">
        <f>HLOOKUP(AF$7,$I$66:$DJ$120,ROWS($A$10:$A57)+2,FALSE)</f>
        <v>2982</v>
      </c>
      <c r="AG57" s="25">
        <f>HLOOKUP(AG$7,$I$66:$DJ$120,ROWS($A$10:$A57)+2,FALSE)</f>
        <v>2294</v>
      </c>
      <c r="AH57" s="25">
        <f>HLOOKUP(AH$7,$I$66:$DJ$120,ROWS($A$10:$A57)+2,FALSE)</f>
        <v>1344</v>
      </c>
      <c r="AI57" s="25">
        <f>HLOOKUP(AI$7,$I$66:$DJ$120,ROWS($A$10:$A57)+2,FALSE)</f>
        <v>1914</v>
      </c>
      <c r="AJ57" s="25">
        <f>HLOOKUP(AJ$7,$I$66:$DJ$120,ROWS($A$10:$A57)+2,FALSE)</f>
        <v>658</v>
      </c>
      <c r="AK57" s="25">
        <f>HLOOKUP(AK$7,$I$66:$DJ$120,ROWS($A$10:$A57)+2,FALSE)</f>
        <v>357</v>
      </c>
      <c r="AL57" s="25">
        <f>HLOOKUP(AL$7,$I$66:$DJ$120,ROWS($A$10:$A57)+2,FALSE)</f>
        <v>973</v>
      </c>
      <c r="AM57" s="25">
        <f>HLOOKUP(AM$7,$I$66:$DJ$120,ROWS($A$10:$A57)+2,FALSE)</f>
        <v>535</v>
      </c>
      <c r="AN57" s="25">
        <f>HLOOKUP(AN$7,$I$66:$DJ$120,ROWS($A$10:$A57)+2,FALSE)</f>
        <v>9073</v>
      </c>
      <c r="AO57" s="25">
        <f>HLOOKUP(AO$7,$I$66:$DJ$120,ROWS($A$10:$A57)+2,FALSE)</f>
        <v>947</v>
      </c>
      <c r="AP57" s="25">
        <f>HLOOKUP(AP$7,$I$66:$DJ$120,ROWS($A$10:$A57)+2,FALSE)</f>
        <v>15893</v>
      </c>
      <c r="AQ57" s="25">
        <f>HLOOKUP(AQ$7,$I$66:$DJ$120,ROWS($A$10:$A57)+2,FALSE)</f>
        <v>25575</v>
      </c>
      <c r="AR57" s="25">
        <f>HLOOKUP(AR$7,$I$66:$DJ$120,ROWS($A$10:$A57)+2,FALSE)</f>
        <v>852</v>
      </c>
      <c r="AS57" s="25">
        <f>HLOOKUP(AS$7,$I$66:$DJ$120,ROWS($A$10:$A57)+2,FALSE)</f>
        <v>5622</v>
      </c>
      <c r="AT57" s="25">
        <f>HLOOKUP(AT$7,$I$66:$DJ$120,ROWS($A$10:$A57)+2,FALSE)</f>
        <v>2810</v>
      </c>
      <c r="AU57" s="25">
        <f>HLOOKUP(AU$7,$I$66:$DJ$120,ROWS($A$10:$A57)+2,FALSE)</f>
        <v>1541</v>
      </c>
      <c r="AV57" s="25">
        <f>HLOOKUP(AV$7,$I$66:$DJ$120,ROWS($A$10:$A57)+2,FALSE)</f>
        <v>14190</v>
      </c>
      <c r="AW57" s="25">
        <f>HLOOKUP(AW$7,$I$66:$DJ$120,ROWS($A$10:$A57)+2,FALSE)</f>
        <v>1605</v>
      </c>
      <c r="AX57" s="25">
        <f>HLOOKUP(AX$7,$I$66:$DJ$120,ROWS($A$10:$A57)+2,FALSE)</f>
        <v>7936</v>
      </c>
      <c r="AY57" s="25">
        <f>HLOOKUP(AY$7,$I$66:$DJ$120,ROWS($A$10:$A57)+2,FALSE)</f>
        <v>35</v>
      </c>
      <c r="AZ57" s="25">
        <f>HLOOKUP(AZ$7,$I$66:$DJ$120,ROWS($A$10:$A57)+2,FALSE)</f>
        <v>6189</v>
      </c>
      <c r="BA57" s="25">
        <f>HLOOKUP(BA$7,$I$66:$DJ$120,ROWS($A$10:$A57)+2,FALSE)</f>
        <v>12944</v>
      </c>
      <c r="BB57" s="25">
        <f>HLOOKUP(BB$7,$I$66:$DJ$120,ROWS($A$10:$A57)+2,FALSE)</f>
        <v>2092</v>
      </c>
      <c r="BC57" s="25">
        <f>HLOOKUP(BC$7,$I$66:$DJ$120,ROWS($A$10:$A57)+2,FALSE)</f>
        <v>423</v>
      </c>
      <c r="BD57" s="25" t="str">
        <f>HLOOKUP(BD$7,$I$66:$DJ$120,ROWS($A$10:$A57)+2,FALSE)</f>
        <v>N/A</v>
      </c>
      <c r="BE57" s="25">
        <f>HLOOKUP(BE$7,$I$66:$DJ$120,ROWS($A$10:$A57)+2,FALSE)</f>
        <v>4160</v>
      </c>
      <c r="BF57" s="25">
        <f>HLOOKUP(BF$7,$I$66:$DJ$120,ROWS($A$10:$A57)+2,FALSE)</f>
        <v>3839</v>
      </c>
      <c r="BG57" s="25">
        <f>HLOOKUP(BG$7,$I$66:$DJ$120,ROWS($A$10:$A57)+2,FALSE)</f>
        <v>1258</v>
      </c>
      <c r="BH57" s="25">
        <f>HLOOKUP(BH$7,$I$66:$DJ$120,ROWS($A$10:$A57)+2,FALSE)</f>
        <v>143</v>
      </c>
      <c r="BI57" s="25">
        <f>HLOOKUP(BI$7,$I$66:$DJ$120,ROWS($A$10:$A57)+2,FALSE)</f>
        <v>516</v>
      </c>
      <c r="BJ57" s="34">
        <f>HLOOKUP(BJ$7+0.5,$I$66:$DJ$120,ROWS($A$10:$A57)+2,FALSE)</f>
        <v>11997</v>
      </c>
      <c r="BK57" s="34">
        <f>HLOOKUP(BK$7+0.5,$I$66:$DJ$120,ROWS($A$10:$A57)+2,FALSE)</f>
        <v>990</v>
      </c>
      <c r="BL57" s="34">
        <f>HLOOKUP(BL$7+0.5,$I$66:$DJ$120,ROWS($A$10:$A57)+2,FALSE)</f>
        <v>1287</v>
      </c>
      <c r="BM57" s="34">
        <f>HLOOKUP(BM$7+0.5,$I$66:$DJ$120,ROWS($A$10:$A57)+2,FALSE)</f>
        <v>1030</v>
      </c>
      <c r="BN57" s="34">
        <f>HLOOKUP(BN$7+0.5,$I$66:$DJ$120,ROWS($A$10:$A57)+2,FALSE)</f>
        <v>319</v>
      </c>
      <c r="BO57" s="34">
        <f>HLOOKUP(BO$7+0.5,$I$66:$DJ$120,ROWS($A$10:$A57)+2,FALSE)</f>
        <v>2760</v>
      </c>
      <c r="BP57" s="34">
        <f>HLOOKUP(BP$7+0.5,$I$66:$DJ$120,ROWS($A$10:$A57)+2,FALSE)</f>
        <v>1834</v>
      </c>
      <c r="BQ57" s="34">
        <f>HLOOKUP(BQ$7+0.5,$I$66:$DJ$120,ROWS($A$10:$A57)+2,FALSE)</f>
        <v>1001</v>
      </c>
      <c r="BR57" s="34">
        <f>HLOOKUP(BR$7+0.5,$I$66:$DJ$120,ROWS($A$10:$A57)+2,FALSE)</f>
        <v>1465</v>
      </c>
      <c r="BS57" s="34">
        <f>HLOOKUP(BS$7+0.5,$I$66:$DJ$120,ROWS($A$10:$A57)+2,FALSE)</f>
        <v>4084</v>
      </c>
      <c r="BT57" s="34">
        <f>HLOOKUP(BT$7+0.5,$I$66:$DJ$120,ROWS($A$10:$A57)+2,FALSE)</f>
        <v>3694</v>
      </c>
      <c r="BU57" s="34">
        <f>HLOOKUP(BU$7+0.5,$I$66:$DJ$120,ROWS($A$10:$A57)+2,FALSE)</f>
        <v>1889</v>
      </c>
      <c r="BV57" s="34">
        <f>HLOOKUP(BV$7+0.5,$I$66:$DJ$120,ROWS($A$10:$A57)+2,FALSE)</f>
        <v>1460</v>
      </c>
      <c r="BW57" s="34">
        <f>HLOOKUP(BW$7+0.5,$I$66:$DJ$120,ROWS($A$10:$A57)+2,FALSE)</f>
        <v>411</v>
      </c>
      <c r="BX57" s="34">
        <f>HLOOKUP(BX$7+0.5,$I$66:$DJ$120,ROWS($A$10:$A57)+2,FALSE)</f>
        <v>3237</v>
      </c>
      <c r="BY57" s="34">
        <f>HLOOKUP(BY$7+0.5,$I$66:$DJ$120,ROWS($A$10:$A57)+2,FALSE)</f>
        <v>1228</v>
      </c>
      <c r="BZ57" s="34">
        <f>HLOOKUP(BZ$7+0.5,$I$66:$DJ$120,ROWS($A$10:$A57)+2,FALSE)</f>
        <v>209</v>
      </c>
      <c r="CA57" s="34">
        <f>HLOOKUP(CA$7+0.5,$I$66:$DJ$120,ROWS($A$10:$A57)+2,FALSE)</f>
        <v>669</v>
      </c>
      <c r="CB57" s="34">
        <f>HLOOKUP(CB$7+0.5,$I$66:$DJ$120,ROWS($A$10:$A57)+2,FALSE)</f>
        <v>1422</v>
      </c>
      <c r="CC57" s="34">
        <f>HLOOKUP(CC$7+0.5,$I$66:$DJ$120,ROWS($A$10:$A57)+2,FALSE)</f>
        <v>936</v>
      </c>
      <c r="CD57" s="34">
        <f>HLOOKUP(CD$7+0.5,$I$66:$DJ$120,ROWS($A$10:$A57)+2,FALSE)</f>
        <v>689</v>
      </c>
      <c r="CE57" s="34">
        <f>HLOOKUP(CE$7+0.5,$I$66:$DJ$120,ROWS($A$10:$A57)+2,FALSE)</f>
        <v>4264</v>
      </c>
      <c r="CF57" s="34">
        <f>HLOOKUP(CF$7+0.5,$I$66:$DJ$120,ROWS($A$10:$A57)+2,FALSE)</f>
        <v>1503</v>
      </c>
      <c r="CG57" s="34">
        <f>HLOOKUP(CG$7+0.5,$I$66:$DJ$120,ROWS($A$10:$A57)+2,FALSE)</f>
        <v>1136</v>
      </c>
      <c r="CH57" s="34">
        <f>HLOOKUP(CH$7+0.5,$I$66:$DJ$120,ROWS($A$10:$A57)+2,FALSE)</f>
        <v>1414</v>
      </c>
      <c r="CI57" s="34">
        <f>HLOOKUP(CI$7+0.5,$I$66:$DJ$120,ROWS($A$10:$A57)+2,FALSE)</f>
        <v>730</v>
      </c>
      <c r="CJ57" s="34">
        <f>HLOOKUP(CJ$7+0.5,$I$66:$DJ$120,ROWS($A$10:$A57)+2,FALSE)</f>
        <v>837</v>
      </c>
      <c r="CK57" s="34">
        <f>HLOOKUP(CK$7+0.5,$I$66:$DJ$120,ROWS($A$10:$A57)+2,FALSE)</f>
        <v>433</v>
      </c>
      <c r="CL57" s="34">
        <f>HLOOKUP(CL$7+0.5,$I$66:$DJ$120,ROWS($A$10:$A57)+2,FALSE)</f>
        <v>313</v>
      </c>
      <c r="CM57" s="34">
        <f>HLOOKUP(CM$7+0.5,$I$66:$DJ$120,ROWS($A$10:$A57)+2,FALSE)</f>
        <v>522</v>
      </c>
      <c r="CN57" s="34">
        <f>HLOOKUP(CN$7+0.5,$I$66:$DJ$120,ROWS($A$10:$A57)+2,FALSE)</f>
        <v>398</v>
      </c>
      <c r="CO57" s="34">
        <f>HLOOKUP(CO$7+0.5,$I$66:$DJ$120,ROWS($A$10:$A57)+2,FALSE)</f>
        <v>2029</v>
      </c>
      <c r="CP57" s="34">
        <f>HLOOKUP(CP$7+0.5,$I$66:$DJ$120,ROWS($A$10:$A57)+2,FALSE)</f>
        <v>637</v>
      </c>
      <c r="CQ57" s="34">
        <f>HLOOKUP(CQ$7+0.5,$I$66:$DJ$120,ROWS($A$10:$A57)+2,FALSE)</f>
        <v>3260</v>
      </c>
      <c r="CR57" s="34">
        <f>HLOOKUP(CR$7+0.5,$I$66:$DJ$120,ROWS($A$10:$A57)+2,FALSE)</f>
        <v>4182</v>
      </c>
      <c r="CS57" s="34">
        <f>HLOOKUP(CS$7+0.5,$I$66:$DJ$120,ROWS($A$10:$A57)+2,FALSE)</f>
        <v>1019</v>
      </c>
      <c r="CT57" s="34">
        <f>HLOOKUP(CT$7+0.5,$I$66:$DJ$120,ROWS($A$10:$A57)+2,FALSE)</f>
        <v>1519</v>
      </c>
      <c r="CU57" s="34">
        <f>HLOOKUP(CU$7+0.5,$I$66:$DJ$120,ROWS($A$10:$A57)+2,FALSE)</f>
        <v>1873</v>
      </c>
      <c r="CV57" s="34">
        <f>HLOOKUP(CV$7+0.5,$I$66:$DJ$120,ROWS($A$10:$A57)+2,FALSE)</f>
        <v>1069</v>
      </c>
      <c r="CW57" s="34">
        <f>HLOOKUP(CW$7+0.5,$I$66:$DJ$120,ROWS($A$10:$A57)+2,FALSE)</f>
        <v>2998</v>
      </c>
      <c r="CX57" s="34">
        <f>HLOOKUP(CX$7+0.5,$I$66:$DJ$120,ROWS($A$10:$A57)+2,FALSE)</f>
        <v>731</v>
      </c>
      <c r="CY57" s="34">
        <f>HLOOKUP(CY$7+0.5,$I$66:$DJ$120,ROWS($A$10:$A57)+2,FALSE)</f>
        <v>2435</v>
      </c>
      <c r="CZ57" s="34">
        <f>HLOOKUP(CZ$7+0.5,$I$66:$DJ$120,ROWS($A$10:$A57)+2,FALSE)</f>
        <v>57</v>
      </c>
      <c r="DA57" s="34">
        <f>HLOOKUP(DA$7+0.5,$I$66:$DJ$120,ROWS($A$10:$A57)+2,FALSE)</f>
        <v>1858</v>
      </c>
      <c r="DB57" s="34">
        <f>HLOOKUP(DB$7+0.5,$I$66:$DJ$120,ROWS($A$10:$A57)+2,FALSE)</f>
        <v>2828</v>
      </c>
      <c r="DC57" s="34">
        <f>HLOOKUP(DC$7+0.5,$I$66:$DJ$120,ROWS($A$10:$A57)+2,FALSE)</f>
        <v>994</v>
      </c>
      <c r="DD57" s="34">
        <f>HLOOKUP(DD$7+0.5,$I$66:$DJ$120,ROWS($A$10:$A57)+2,FALSE)</f>
        <v>437</v>
      </c>
      <c r="DE57" s="34" t="str">
        <f>HLOOKUP(DE$7+0.5,$I$66:$DJ$120,ROWS($A$10:$A57)+2,FALSE)</f>
        <v>N/A</v>
      </c>
      <c r="DF57" s="34">
        <f>HLOOKUP(DF$7+0.5,$I$66:$DJ$120,ROWS($A$10:$A57)+2,FALSE)</f>
        <v>1420</v>
      </c>
      <c r="DG57" s="34">
        <f>HLOOKUP(DG$7+0.5,$I$66:$DJ$120,ROWS($A$10:$A57)+2,FALSE)</f>
        <v>1234</v>
      </c>
      <c r="DH57" s="34">
        <f>HLOOKUP(DH$7+0.5,$I$66:$DJ$120,ROWS($A$10:$A57)+2,FALSE)</f>
        <v>880</v>
      </c>
      <c r="DI57" s="34">
        <f>HLOOKUP(DI$7+0.5,$I$66:$DJ$120,ROWS($A$10:$A57)+2,FALSE)</f>
        <v>166</v>
      </c>
      <c r="DJ57" s="34">
        <f>HLOOKUP(DJ$7+0.5,$I$66:$DJ$120,ROWS($A$10:$A57)+2,FALSE)</f>
        <v>466</v>
      </c>
      <c r="DK57" s="38" t="s">
        <v>54</v>
      </c>
    </row>
    <row r="58" spans="2:115" x14ac:dyDescent="0.25">
      <c r="B58" s="38" t="s">
        <v>55</v>
      </c>
      <c r="C58" s="15">
        <v>6815763</v>
      </c>
      <c r="D58" s="14">
        <v>3864</v>
      </c>
      <c r="E58" s="15">
        <v>5648199</v>
      </c>
      <c r="F58" s="14">
        <v>25225</v>
      </c>
      <c r="G58" s="15">
        <v>904695</v>
      </c>
      <c r="H58" s="14">
        <v>24285</v>
      </c>
      <c r="I58" s="36">
        <f>HLOOKUP(I$7,$I$66:$DJ$120,ROWS($A$10:$A58)+2,FALSE)</f>
        <v>215494</v>
      </c>
      <c r="J58" s="25">
        <f>HLOOKUP(J$7,$I$66:$DJ$120,ROWS($A$10:$A58)+2,FALSE)</f>
        <v>1507</v>
      </c>
      <c r="K58" s="25">
        <f>HLOOKUP(K$7,$I$66:$DJ$120,ROWS($A$10:$A58)+2,FALSE)</f>
        <v>4328</v>
      </c>
      <c r="L58" s="25">
        <f>HLOOKUP(L$7,$I$66:$DJ$120,ROWS($A$10:$A58)+2,FALSE)</f>
        <v>8362</v>
      </c>
      <c r="M58" s="25">
        <f>HLOOKUP(M$7,$I$66:$DJ$120,ROWS($A$10:$A58)+2,FALSE)</f>
        <v>1413</v>
      </c>
      <c r="N58" s="25">
        <f>HLOOKUP(N$7,$I$66:$DJ$120,ROWS($A$10:$A58)+2,FALSE)</f>
        <v>45597</v>
      </c>
      <c r="O58" s="25">
        <f>HLOOKUP(O$7,$I$66:$DJ$120,ROWS($A$10:$A58)+2,FALSE)</f>
        <v>5195</v>
      </c>
      <c r="P58" s="25">
        <f>HLOOKUP(P$7,$I$66:$DJ$120,ROWS($A$10:$A58)+2,FALSE)</f>
        <v>2901</v>
      </c>
      <c r="Q58" s="25">
        <f>HLOOKUP(Q$7,$I$66:$DJ$120,ROWS($A$10:$A58)+2,FALSE)</f>
        <v>100</v>
      </c>
      <c r="R58" s="25">
        <f>HLOOKUP(R$7,$I$66:$DJ$120,ROWS($A$10:$A58)+2,FALSE)</f>
        <v>773</v>
      </c>
      <c r="S58" s="25">
        <f>HLOOKUP(S$7,$I$66:$DJ$120,ROWS($A$10:$A58)+2,FALSE)</f>
        <v>9370</v>
      </c>
      <c r="T58" s="25">
        <f>HLOOKUP(T$7,$I$66:$DJ$120,ROWS($A$10:$A58)+2,FALSE)</f>
        <v>6363</v>
      </c>
      <c r="U58" s="25">
        <f>HLOOKUP(U$7,$I$66:$DJ$120,ROWS($A$10:$A58)+2,FALSE)</f>
        <v>5239</v>
      </c>
      <c r="V58" s="25">
        <f>HLOOKUP(V$7,$I$66:$DJ$120,ROWS($A$10:$A58)+2,FALSE)</f>
        <v>10604</v>
      </c>
      <c r="W58" s="25">
        <f>HLOOKUP(W$7,$I$66:$DJ$120,ROWS($A$10:$A58)+2,FALSE)</f>
        <v>4298</v>
      </c>
      <c r="X58" s="25">
        <f>HLOOKUP(X$7,$I$66:$DJ$120,ROWS($A$10:$A58)+2,FALSE)</f>
        <v>1089</v>
      </c>
      <c r="Y58" s="25">
        <f>HLOOKUP(Y$7,$I$66:$DJ$120,ROWS($A$10:$A58)+2,FALSE)</f>
        <v>1159</v>
      </c>
      <c r="Z58" s="25">
        <f>HLOOKUP(Z$7,$I$66:$DJ$120,ROWS($A$10:$A58)+2,FALSE)</f>
        <v>2544</v>
      </c>
      <c r="AA58" s="25">
        <f>HLOOKUP(AA$7,$I$66:$DJ$120,ROWS($A$10:$A58)+2,FALSE)</f>
        <v>1368</v>
      </c>
      <c r="AB58" s="25">
        <f>HLOOKUP(AB$7,$I$66:$DJ$120,ROWS($A$10:$A58)+2,FALSE)</f>
        <v>1646</v>
      </c>
      <c r="AC58" s="25">
        <f>HLOOKUP(AC$7,$I$66:$DJ$120,ROWS($A$10:$A58)+2,FALSE)</f>
        <v>532</v>
      </c>
      <c r="AD58" s="25">
        <f>HLOOKUP(AD$7,$I$66:$DJ$120,ROWS($A$10:$A58)+2,FALSE)</f>
        <v>1191</v>
      </c>
      <c r="AE58" s="25">
        <f>HLOOKUP(AE$7,$I$66:$DJ$120,ROWS($A$10:$A58)+2,FALSE)</f>
        <v>2911</v>
      </c>
      <c r="AF58" s="25">
        <f>HLOOKUP(AF$7,$I$66:$DJ$120,ROWS($A$10:$A58)+2,FALSE)</f>
        <v>3470</v>
      </c>
      <c r="AG58" s="25">
        <f>HLOOKUP(AG$7,$I$66:$DJ$120,ROWS($A$10:$A58)+2,FALSE)</f>
        <v>2703</v>
      </c>
      <c r="AH58" s="25">
        <f>HLOOKUP(AH$7,$I$66:$DJ$120,ROWS($A$10:$A58)+2,FALSE)</f>
        <v>615</v>
      </c>
      <c r="AI58" s="25">
        <f>HLOOKUP(AI$7,$I$66:$DJ$120,ROWS($A$10:$A58)+2,FALSE)</f>
        <v>2802</v>
      </c>
      <c r="AJ58" s="25">
        <f>HLOOKUP(AJ$7,$I$66:$DJ$120,ROWS($A$10:$A58)+2,FALSE)</f>
        <v>2919</v>
      </c>
      <c r="AK58" s="25">
        <f>HLOOKUP(AK$7,$I$66:$DJ$120,ROWS($A$10:$A58)+2,FALSE)</f>
        <v>682</v>
      </c>
      <c r="AL58" s="25">
        <f>HLOOKUP(AL$7,$I$66:$DJ$120,ROWS($A$10:$A58)+2,FALSE)</f>
        <v>5671</v>
      </c>
      <c r="AM58" s="25">
        <f>HLOOKUP(AM$7,$I$66:$DJ$120,ROWS($A$10:$A58)+2,FALSE)</f>
        <v>309</v>
      </c>
      <c r="AN58" s="25">
        <f>HLOOKUP(AN$7,$I$66:$DJ$120,ROWS($A$10:$A58)+2,FALSE)</f>
        <v>2300</v>
      </c>
      <c r="AO58" s="25">
        <f>HLOOKUP(AO$7,$I$66:$DJ$120,ROWS($A$10:$A58)+2,FALSE)</f>
        <v>872</v>
      </c>
      <c r="AP58" s="25">
        <f>HLOOKUP(AP$7,$I$66:$DJ$120,ROWS($A$10:$A58)+2,FALSE)</f>
        <v>5562</v>
      </c>
      <c r="AQ58" s="25">
        <f>HLOOKUP(AQ$7,$I$66:$DJ$120,ROWS($A$10:$A58)+2,FALSE)</f>
        <v>4088</v>
      </c>
      <c r="AR58" s="25">
        <f>HLOOKUP(AR$7,$I$66:$DJ$120,ROWS($A$10:$A58)+2,FALSE)</f>
        <v>217</v>
      </c>
      <c r="AS58" s="25">
        <f>HLOOKUP(AS$7,$I$66:$DJ$120,ROWS($A$10:$A58)+2,FALSE)</f>
        <v>3192</v>
      </c>
      <c r="AT58" s="25">
        <f>HLOOKUP(AT$7,$I$66:$DJ$120,ROWS($A$10:$A58)+2,FALSE)</f>
        <v>1223</v>
      </c>
      <c r="AU58" s="25">
        <f>HLOOKUP(AU$7,$I$66:$DJ$120,ROWS($A$10:$A58)+2,FALSE)</f>
        <v>25525</v>
      </c>
      <c r="AV58" s="25">
        <f>HLOOKUP(AV$7,$I$66:$DJ$120,ROWS($A$10:$A58)+2,FALSE)</f>
        <v>3397</v>
      </c>
      <c r="AW58" s="25">
        <f>HLOOKUP(AW$7,$I$66:$DJ$120,ROWS($A$10:$A58)+2,FALSE)</f>
        <v>97</v>
      </c>
      <c r="AX58" s="25">
        <f>HLOOKUP(AX$7,$I$66:$DJ$120,ROWS($A$10:$A58)+2,FALSE)</f>
        <v>2727</v>
      </c>
      <c r="AY58" s="25">
        <f>HLOOKUP(AY$7,$I$66:$DJ$120,ROWS($A$10:$A58)+2,FALSE)</f>
        <v>94</v>
      </c>
      <c r="AZ58" s="25">
        <f>HLOOKUP(AZ$7,$I$66:$DJ$120,ROWS($A$10:$A58)+2,FALSE)</f>
        <v>3206</v>
      </c>
      <c r="BA58" s="25">
        <f>HLOOKUP(BA$7,$I$66:$DJ$120,ROWS($A$10:$A58)+2,FALSE)</f>
        <v>14196</v>
      </c>
      <c r="BB58" s="25">
        <f>HLOOKUP(BB$7,$I$66:$DJ$120,ROWS($A$10:$A58)+2,FALSE)</f>
        <v>5298</v>
      </c>
      <c r="BC58" s="25">
        <f>HLOOKUP(BC$7,$I$66:$DJ$120,ROWS($A$10:$A58)+2,FALSE)</f>
        <v>223</v>
      </c>
      <c r="BD58" s="25">
        <f>HLOOKUP(BD$7,$I$66:$DJ$120,ROWS($A$10:$A58)+2,FALSE)</f>
        <v>3839</v>
      </c>
      <c r="BE58" s="25" t="str">
        <f>HLOOKUP(BE$7,$I$66:$DJ$120,ROWS($A$10:$A58)+2,FALSE)</f>
        <v>N/A</v>
      </c>
      <c r="BF58" s="25">
        <f>HLOOKUP(BF$7,$I$66:$DJ$120,ROWS($A$10:$A58)+2,FALSE)</f>
        <v>215</v>
      </c>
      <c r="BG58" s="25">
        <f>HLOOKUP(BG$7,$I$66:$DJ$120,ROWS($A$10:$A58)+2,FALSE)</f>
        <v>1168</v>
      </c>
      <c r="BH58" s="25">
        <f>HLOOKUP(BH$7,$I$66:$DJ$120,ROWS($A$10:$A58)+2,FALSE)</f>
        <v>394</v>
      </c>
      <c r="BI58" s="25">
        <f>HLOOKUP(BI$7,$I$66:$DJ$120,ROWS($A$10:$A58)+2,FALSE)</f>
        <v>1025</v>
      </c>
      <c r="BJ58" s="34">
        <f>HLOOKUP(BJ$7+0.5,$I$66:$DJ$120,ROWS($A$10:$A58)+2,FALSE)</f>
        <v>12552</v>
      </c>
      <c r="BK58" s="34">
        <f>HLOOKUP(BK$7+0.5,$I$66:$DJ$120,ROWS($A$10:$A58)+2,FALSE)</f>
        <v>730</v>
      </c>
      <c r="BL58" s="34">
        <f>HLOOKUP(BL$7+0.5,$I$66:$DJ$120,ROWS($A$10:$A58)+2,FALSE)</f>
        <v>1682</v>
      </c>
      <c r="BM58" s="34">
        <f>HLOOKUP(BM$7+0.5,$I$66:$DJ$120,ROWS($A$10:$A58)+2,FALSE)</f>
        <v>2641</v>
      </c>
      <c r="BN58" s="34">
        <f>HLOOKUP(BN$7+0.5,$I$66:$DJ$120,ROWS($A$10:$A58)+2,FALSE)</f>
        <v>1121</v>
      </c>
      <c r="BO58" s="34">
        <f>HLOOKUP(BO$7+0.5,$I$66:$DJ$120,ROWS($A$10:$A58)+2,FALSE)</f>
        <v>5884</v>
      </c>
      <c r="BP58" s="34">
        <f>HLOOKUP(BP$7+0.5,$I$66:$DJ$120,ROWS($A$10:$A58)+2,FALSE)</f>
        <v>2150</v>
      </c>
      <c r="BQ58" s="34">
        <f>HLOOKUP(BQ$7+0.5,$I$66:$DJ$120,ROWS($A$10:$A58)+2,FALSE)</f>
        <v>1138</v>
      </c>
      <c r="BR58" s="34">
        <f>HLOOKUP(BR$7+0.5,$I$66:$DJ$120,ROWS($A$10:$A58)+2,FALSE)</f>
        <v>164</v>
      </c>
      <c r="BS58" s="34">
        <f>HLOOKUP(BS$7+0.5,$I$66:$DJ$120,ROWS($A$10:$A58)+2,FALSE)</f>
        <v>528</v>
      </c>
      <c r="BT58" s="34">
        <f>HLOOKUP(BT$7+0.5,$I$66:$DJ$120,ROWS($A$10:$A58)+2,FALSE)</f>
        <v>2417</v>
      </c>
      <c r="BU58" s="34">
        <f>HLOOKUP(BU$7+0.5,$I$66:$DJ$120,ROWS($A$10:$A58)+2,FALSE)</f>
        <v>2288</v>
      </c>
      <c r="BV58" s="34">
        <f>HLOOKUP(BV$7+0.5,$I$66:$DJ$120,ROWS($A$10:$A58)+2,FALSE)</f>
        <v>2393</v>
      </c>
      <c r="BW58" s="34">
        <f>HLOOKUP(BW$7+0.5,$I$66:$DJ$120,ROWS($A$10:$A58)+2,FALSE)</f>
        <v>2191</v>
      </c>
      <c r="BX58" s="34">
        <f>HLOOKUP(BX$7+0.5,$I$66:$DJ$120,ROWS($A$10:$A58)+2,FALSE)</f>
        <v>1727</v>
      </c>
      <c r="BY58" s="34">
        <f>HLOOKUP(BY$7+0.5,$I$66:$DJ$120,ROWS($A$10:$A58)+2,FALSE)</f>
        <v>521</v>
      </c>
      <c r="BZ58" s="34">
        <f>HLOOKUP(BZ$7+0.5,$I$66:$DJ$120,ROWS($A$10:$A58)+2,FALSE)</f>
        <v>845</v>
      </c>
      <c r="CA58" s="34">
        <f>HLOOKUP(CA$7+0.5,$I$66:$DJ$120,ROWS($A$10:$A58)+2,FALSE)</f>
        <v>1029</v>
      </c>
      <c r="CB58" s="34">
        <f>HLOOKUP(CB$7+0.5,$I$66:$DJ$120,ROWS($A$10:$A58)+2,FALSE)</f>
        <v>911</v>
      </c>
      <c r="CC58" s="34">
        <f>HLOOKUP(CC$7+0.5,$I$66:$DJ$120,ROWS($A$10:$A58)+2,FALSE)</f>
        <v>915</v>
      </c>
      <c r="CD58" s="34">
        <f>HLOOKUP(CD$7+0.5,$I$66:$DJ$120,ROWS($A$10:$A58)+2,FALSE)</f>
        <v>655</v>
      </c>
      <c r="CE58" s="34">
        <f>HLOOKUP(CE$7+0.5,$I$66:$DJ$120,ROWS($A$10:$A58)+2,FALSE)</f>
        <v>923</v>
      </c>
      <c r="CF58" s="34">
        <f>HLOOKUP(CF$7+0.5,$I$66:$DJ$120,ROWS($A$10:$A58)+2,FALSE)</f>
        <v>1011</v>
      </c>
      <c r="CG58" s="34">
        <f>HLOOKUP(CG$7+0.5,$I$66:$DJ$120,ROWS($A$10:$A58)+2,FALSE)</f>
        <v>1605</v>
      </c>
      <c r="CH58" s="34">
        <f>HLOOKUP(CH$7+0.5,$I$66:$DJ$120,ROWS($A$10:$A58)+2,FALSE)</f>
        <v>1971</v>
      </c>
      <c r="CI58" s="34">
        <f>HLOOKUP(CI$7+0.5,$I$66:$DJ$120,ROWS($A$10:$A58)+2,FALSE)</f>
        <v>444</v>
      </c>
      <c r="CJ58" s="34">
        <f>HLOOKUP(CJ$7+0.5,$I$66:$DJ$120,ROWS($A$10:$A58)+2,FALSE)</f>
        <v>1017</v>
      </c>
      <c r="CK58" s="34">
        <f>HLOOKUP(CK$7+0.5,$I$66:$DJ$120,ROWS($A$10:$A58)+2,FALSE)</f>
        <v>1013</v>
      </c>
      <c r="CL58" s="34">
        <f>HLOOKUP(CL$7+0.5,$I$66:$DJ$120,ROWS($A$10:$A58)+2,FALSE)</f>
        <v>456</v>
      </c>
      <c r="CM58" s="34">
        <f>HLOOKUP(CM$7+0.5,$I$66:$DJ$120,ROWS($A$10:$A58)+2,FALSE)</f>
        <v>2919</v>
      </c>
      <c r="CN58" s="34">
        <f>HLOOKUP(CN$7+0.5,$I$66:$DJ$120,ROWS($A$10:$A58)+2,FALSE)</f>
        <v>248</v>
      </c>
      <c r="CO58" s="34">
        <f>HLOOKUP(CO$7+0.5,$I$66:$DJ$120,ROWS($A$10:$A58)+2,FALSE)</f>
        <v>1441</v>
      </c>
      <c r="CP58" s="34">
        <f>HLOOKUP(CP$7+0.5,$I$66:$DJ$120,ROWS($A$10:$A58)+2,FALSE)</f>
        <v>527</v>
      </c>
      <c r="CQ58" s="34">
        <f>HLOOKUP(CQ$7+0.5,$I$66:$DJ$120,ROWS($A$10:$A58)+2,FALSE)</f>
        <v>1947</v>
      </c>
      <c r="CR58" s="34">
        <f>HLOOKUP(CR$7+0.5,$I$66:$DJ$120,ROWS($A$10:$A58)+2,FALSE)</f>
        <v>1854</v>
      </c>
      <c r="CS58" s="34">
        <f>HLOOKUP(CS$7+0.5,$I$66:$DJ$120,ROWS($A$10:$A58)+2,FALSE)</f>
        <v>200</v>
      </c>
      <c r="CT58" s="34">
        <f>HLOOKUP(CT$7+0.5,$I$66:$DJ$120,ROWS($A$10:$A58)+2,FALSE)</f>
        <v>1400</v>
      </c>
      <c r="CU58" s="34">
        <f>HLOOKUP(CU$7+0.5,$I$66:$DJ$120,ROWS($A$10:$A58)+2,FALSE)</f>
        <v>768</v>
      </c>
      <c r="CV58" s="34">
        <f>HLOOKUP(CV$7+0.5,$I$66:$DJ$120,ROWS($A$10:$A58)+2,FALSE)</f>
        <v>4052</v>
      </c>
      <c r="CW58" s="34">
        <f>HLOOKUP(CW$7+0.5,$I$66:$DJ$120,ROWS($A$10:$A58)+2,FALSE)</f>
        <v>1799</v>
      </c>
      <c r="CX58" s="34">
        <f>HLOOKUP(CX$7+0.5,$I$66:$DJ$120,ROWS($A$10:$A58)+2,FALSE)</f>
        <v>162</v>
      </c>
      <c r="CY58" s="34">
        <f>HLOOKUP(CY$7+0.5,$I$66:$DJ$120,ROWS($A$10:$A58)+2,FALSE)</f>
        <v>1542</v>
      </c>
      <c r="CZ58" s="34">
        <f>HLOOKUP(CZ$7+0.5,$I$66:$DJ$120,ROWS($A$10:$A58)+2,FALSE)</f>
        <v>155</v>
      </c>
      <c r="DA58" s="34">
        <f>HLOOKUP(DA$7+0.5,$I$66:$DJ$120,ROWS($A$10:$A58)+2,FALSE)</f>
        <v>1819</v>
      </c>
      <c r="DB58" s="34">
        <f>HLOOKUP(DB$7+0.5,$I$66:$DJ$120,ROWS($A$10:$A58)+2,FALSE)</f>
        <v>3417</v>
      </c>
      <c r="DC58" s="34">
        <f>HLOOKUP(DC$7+0.5,$I$66:$DJ$120,ROWS($A$10:$A58)+2,FALSE)</f>
        <v>1995</v>
      </c>
      <c r="DD58" s="34">
        <f>HLOOKUP(DD$7+0.5,$I$66:$DJ$120,ROWS($A$10:$A58)+2,FALSE)</f>
        <v>216</v>
      </c>
      <c r="DE58" s="34">
        <f>HLOOKUP(DE$7+0.5,$I$66:$DJ$120,ROWS($A$10:$A58)+2,FALSE)</f>
        <v>1320</v>
      </c>
      <c r="DF58" s="34" t="str">
        <f>HLOOKUP(DF$7+0.5,$I$66:$DJ$120,ROWS($A$10:$A58)+2,FALSE)</f>
        <v>N/A</v>
      </c>
      <c r="DG58" s="34">
        <f>HLOOKUP(DG$7+0.5,$I$66:$DJ$120,ROWS($A$10:$A58)+2,FALSE)</f>
        <v>271</v>
      </c>
      <c r="DH58" s="34">
        <f>HLOOKUP(DH$7+0.5,$I$66:$DJ$120,ROWS($A$10:$A58)+2,FALSE)</f>
        <v>638</v>
      </c>
      <c r="DI58" s="34">
        <f>HLOOKUP(DI$7+0.5,$I$66:$DJ$120,ROWS($A$10:$A58)+2,FALSE)</f>
        <v>495</v>
      </c>
      <c r="DJ58" s="34">
        <f>HLOOKUP(DJ$7+0.5,$I$66:$DJ$120,ROWS($A$10:$A58)+2,FALSE)</f>
        <v>878</v>
      </c>
      <c r="DK58" s="38" t="s">
        <v>55</v>
      </c>
    </row>
    <row r="59" spans="2:115" x14ac:dyDescent="0.25">
      <c r="B59" s="38" t="s">
        <v>56</v>
      </c>
      <c r="C59" s="15">
        <v>1837518</v>
      </c>
      <c r="D59" s="14">
        <v>2090</v>
      </c>
      <c r="E59" s="15">
        <v>1613322</v>
      </c>
      <c r="F59" s="14">
        <v>11785</v>
      </c>
      <c r="G59" s="15">
        <v>174112</v>
      </c>
      <c r="H59" s="14">
        <v>11396</v>
      </c>
      <c r="I59" s="36">
        <f>HLOOKUP(I$7,$I$66:$DJ$120,ROWS($A$10:$A59)+2,FALSE)</f>
        <v>47125</v>
      </c>
      <c r="J59" s="25">
        <f>HLOOKUP(J$7,$I$66:$DJ$120,ROWS($A$10:$A59)+2,FALSE)</f>
        <v>477</v>
      </c>
      <c r="K59" s="25">
        <f>HLOOKUP(K$7,$I$66:$DJ$120,ROWS($A$10:$A59)+2,FALSE)</f>
        <v>306</v>
      </c>
      <c r="L59" s="25">
        <f>HLOOKUP(L$7,$I$66:$DJ$120,ROWS($A$10:$A59)+2,FALSE)</f>
        <v>79</v>
      </c>
      <c r="M59" s="25">
        <f>HLOOKUP(M$7,$I$66:$DJ$120,ROWS($A$10:$A59)+2,FALSE)</f>
        <v>0</v>
      </c>
      <c r="N59" s="25">
        <f>HLOOKUP(N$7,$I$66:$DJ$120,ROWS($A$10:$A59)+2,FALSE)</f>
        <v>1231</v>
      </c>
      <c r="O59" s="25">
        <f>HLOOKUP(O$7,$I$66:$DJ$120,ROWS($A$10:$A59)+2,FALSE)</f>
        <v>104</v>
      </c>
      <c r="P59" s="25">
        <f>HLOOKUP(P$7,$I$66:$DJ$120,ROWS($A$10:$A59)+2,FALSE)</f>
        <v>143</v>
      </c>
      <c r="Q59" s="25">
        <f>HLOOKUP(Q$7,$I$66:$DJ$120,ROWS($A$10:$A59)+2,FALSE)</f>
        <v>674</v>
      </c>
      <c r="R59" s="25">
        <f>HLOOKUP(R$7,$I$66:$DJ$120,ROWS($A$10:$A59)+2,FALSE)</f>
        <v>294</v>
      </c>
      <c r="S59" s="25">
        <f>HLOOKUP(S$7,$I$66:$DJ$120,ROWS($A$10:$A59)+2,FALSE)</f>
        <v>1919</v>
      </c>
      <c r="T59" s="25">
        <f>HLOOKUP(T$7,$I$66:$DJ$120,ROWS($A$10:$A59)+2,FALSE)</f>
        <v>1108</v>
      </c>
      <c r="U59" s="25">
        <f>HLOOKUP(U$7,$I$66:$DJ$120,ROWS($A$10:$A59)+2,FALSE)</f>
        <v>166</v>
      </c>
      <c r="V59" s="25">
        <f>HLOOKUP(V$7,$I$66:$DJ$120,ROWS($A$10:$A59)+2,FALSE)</f>
        <v>181</v>
      </c>
      <c r="W59" s="25">
        <f>HLOOKUP(W$7,$I$66:$DJ$120,ROWS($A$10:$A59)+2,FALSE)</f>
        <v>220</v>
      </c>
      <c r="X59" s="25">
        <f>HLOOKUP(X$7,$I$66:$DJ$120,ROWS($A$10:$A59)+2,FALSE)</f>
        <v>328</v>
      </c>
      <c r="Y59" s="25">
        <f>HLOOKUP(Y$7,$I$66:$DJ$120,ROWS($A$10:$A59)+2,FALSE)</f>
        <v>68</v>
      </c>
      <c r="Z59" s="25">
        <f>HLOOKUP(Z$7,$I$66:$DJ$120,ROWS($A$10:$A59)+2,FALSE)</f>
        <v>39</v>
      </c>
      <c r="AA59" s="25">
        <f>HLOOKUP(AA$7,$I$66:$DJ$120,ROWS($A$10:$A59)+2,FALSE)</f>
        <v>2249</v>
      </c>
      <c r="AB59" s="25">
        <f>HLOOKUP(AB$7,$I$66:$DJ$120,ROWS($A$10:$A59)+2,FALSE)</f>
        <v>90</v>
      </c>
      <c r="AC59" s="25">
        <f>HLOOKUP(AC$7,$I$66:$DJ$120,ROWS($A$10:$A59)+2,FALSE)</f>
        <v>35</v>
      </c>
      <c r="AD59" s="25">
        <f>HLOOKUP(AD$7,$I$66:$DJ$120,ROWS($A$10:$A59)+2,FALSE)</f>
        <v>5352</v>
      </c>
      <c r="AE59" s="25">
        <f>HLOOKUP(AE$7,$I$66:$DJ$120,ROWS($A$10:$A59)+2,FALSE)</f>
        <v>164</v>
      </c>
      <c r="AF59" s="25">
        <f>HLOOKUP(AF$7,$I$66:$DJ$120,ROWS($A$10:$A59)+2,FALSE)</f>
        <v>778</v>
      </c>
      <c r="AG59" s="25">
        <f>HLOOKUP(AG$7,$I$66:$DJ$120,ROWS($A$10:$A59)+2,FALSE)</f>
        <v>20</v>
      </c>
      <c r="AH59" s="25">
        <f>HLOOKUP(AH$7,$I$66:$DJ$120,ROWS($A$10:$A59)+2,FALSE)</f>
        <v>0</v>
      </c>
      <c r="AI59" s="25">
        <f>HLOOKUP(AI$7,$I$66:$DJ$120,ROWS($A$10:$A59)+2,FALSE)</f>
        <v>59</v>
      </c>
      <c r="AJ59" s="25">
        <f>HLOOKUP(AJ$7,$I$66:$DJ$120,ROWS($A$10:$A59)+2,FALSE)</f>
        <v>0</v>
      </c>
      <c r="AK59" s="25">
        <f>HLOOKUP(AK$7,$I$66:$DJ$120,ROWS($A$10:$A59)+2,FALSE)</f>
        <v>0</v>
      </c>
      <c r="AL59" s="25">
        <f>HLOOKUP(AL$7,$I$66:$DJ$120,ROWS($A$10:$A59)+2,FALSE)</f>
        <v>229</v>
      </c>
      <c r="AM59" s="25">
        <f>HLOOKUP(AM$7,$I$66:$DJ$120,ROWS($A$10:$A59)+2,FALSE)</f>
        <v>129</v>
      </c>
      <c r="AN59" s="25">
        <f>HLOOKUP(AN$7,$I$66:$DJ$120,ROWS($A$10:$A59)+2,FALSE)</f>
        <v>1213</v>
      </c>
      <c r="AO59" s="25">
        <f>HLOOKUP(AO$7,$I$66:$DJ$120,ROWS($A$10:$A59)+2,FALSE)</f>
        <v>81</v>
      </c>
      <c r="AP59" s="25">
        <f>HLOOKUP(AP$7,$I$66:$DJ$120,ROWS($A$10:$A59)+2,FALSE)</f>
        <v>1721</v>
      </c>
      <c r="AQ59" s="25">
        <f>HLOOKUP(AQ$7,$I$66:$DJ$120,ROWS($A$10:$A59)+2,FALSE)</f>
        <v>4683</v>
      </c>
      <c r="AR59" s="25">
        <f>HLOOKUP(AR$7,$I$66:$DJ$120,ROWS($A$10:$A59)+2,FALSE)</f>
        <v>175</v>
      </c>
      <c r="AS59" s="25">
        <f>HLOOKUP(AS$7,$I$66:$DJ$120,ROWS($A$10:$A59)+2,FALSE)</f>
        <v>6757</v>
      </c>
      <c r="AT59" s="25">
        <f>HLOOKUP(AT$7,$I$66:$DJ$120,ROWS($A$10:$A59)+2,FALSE)</f>
        <v>520</v>
      </c>
      <c r="AU59" s="25">
        <f>HLOOKUP(AU$7,$I$66:$DJ$120,ROWS($A$10:$A59)+2,FALSE)</f>
        <v>118</v>
      </c>
      <c r="AV59" s="25">
        <f>HLOOKUP(AV$7,$I$66:$DJ$120,ROWS($A$10:$A59)+2,FALSE)</f>
        <v>5208</v>
      </c>
      <c r="AW59" s="25">
        <f>HLOOKUP(AW$7,$I$66:$DJ$120,ROWS($A$10:$A59)+2,FALSE)</f>
        <v>0</v>
      </c>
      <c r="AX59" s="25">
        <f>HLOOKUP(AX$7,$I$66:$DJ$120,ROWS($A$10:$A59)+2,FALSE)</f>
        <v>1098</v>
      </c>
      <c r="AY59" s="25">
        <f>HLOOKUP(AY$7,$I$66:$DJ$120,ROWS($A$10:$A59)+2,FALSE)</f>
        <v>36</v>
      </c>
      <c r="AZ59" s="25">
        <f>HLOOKUP(AZ$7,$I$66:$DJ$120,ROWS($A$10:$A59)+2,FALSE)</f>
        <v>1061</v>
      </c>
      <c r="BA59" s="25">
        <f>HLOOKUP(BA$7,$I$66:$DJ$120,ROWS($A$10:$A59)+2,FALSE)</f>
        <v>622</v>
      </c>
      <c r="BB59" s="25">
        <f>HLOOKUP(BB$7,$I$66:$DJ$120,ROWS($A$10:$A59)+2,FALSE)</f>
        <v>0</v>
      </c>
      <c r="BC59" s="25">
        <f>HLOOKUP(BC$7,$I$66:$DJ$120,ROWS($A$10:$A59)+2,FALSE)</f>
        <v>54</v>
      </c>
      <c r="BD59" s="25">
        <f>HLOOKUP(BD$7,$I$66:$DJ$120,ROWS($A$10:$A59)+2,FALSE)</f>
        <v>6317</v>
      </c>
      <c r="BE59" s="25">
        <f>HLOOKUP(BE$7,$I$66:$DJ$120,ROWS($A$10:$A59)+2,FALSE)</f>
        <v>297</v>
      </c>
      <c r="BF59" s="25" t="str">
        <f>HLOOKUP(BF$7,$I$66:$DJ$120,ROWS($A$10:$A59)+2,FALSE)</f>
        <v>N/A</v>
      </c>
      <c r="BG59" s="25">
        <f>HLOOKUP(BG$7,$I$66:$DJ$120,ROWS($A$10:$A59)+2,FALSE)</f>
        <v>470</v>
      </c>
      <c r="BH59" s="25">
        <f>HLOOKUP(BH$7,$I$66:$DJ$120,ROWS($A$10:$A59)+2,FALSE)</f>
        <v>252</v>
      </c>
      <c r="BI59" s="25">
        <f>HLOOKUP(BI$7,$I$66:$DJ$120,ROWS($A$10:$A59)+2,FALSE)</f>
        <v>79</v>
      </c>
      <c r="BJ59" s="34">
        <f>HLOOKUP(BJ$7+0.5,$I$66:$DJ$120,ROWS($A$10:$A59)+2,FALSE)</f>
        <v>4317</v>
      </c>
      <c r="BK59" s="34">
        <f>HLOOKUP(BK$7+0.5,$I$66:$DJ$120,ROWS($A$10:$A59)+2,FALSE)</f>
        <v>339</v>
      </c>
      <c r="BL59" s="34">
        <f>HLOOKUP(BL$7+0.5,$I$66:$DJ$120,ROWS($A$10:$A59)+2,FALSE)</f>
        <v>455</v>
      </c>
      <c r="BM59" s="34">
        <f>HLOOKUP(BM$7+0.5,$I$66:$DJ$120,ROWS($A$10:$A59)+2,FALSE)</f>
        <v>129</v>
      </c>
      <c r="BN59" s="34">
        <f>HLOOKUP(BN$7+0.5,$I$66:$DJ$120,ROWS($A$10:$A59)+2,FALSE)</f>
        <v>182</v>
      </c>
      <c r="BO59" s="34">
        <f>HLOOKUP(BO$7+0.5,$I$66:$DJ$120,ROWS($A$10:$A59)+2,FALSE)</f>
        <v>516</v>
      </c>
      <c r="BP59" s="34">
        <f>HLOOKUP(BP$7+0.5,$I$66:$DJ$120,ROWS($A$10:$A59)+2,FALSE)</f>
        <v>114</v>
      </c>
      <c r="BQ59" s="34">
        <f>HLOOKUP(BQ$7+0.5,$I$66:$DJ$120,ROWS($A$10:$A59)+2,FALSE)</f>
        <v>177</v>
      </c>
      <c r="BR59" s="34">
        <f>HLOOKUP(BR$7+0.5,$I$66:$DJ$120,ROWS($A$10:$A59)+2,FALSE)</f>
        <v>525</v>
      </c>
      <c r="BS59" s="34">
        <f>HLOOKUP(BS$7+0.5,$I$66:$DJ$120,ROWS($A$10:$A59)+2,FALSE)</f>
        <v>194</v>
      </c>
      <c r="BT59" s="34">
        <f>HLOOKUP(BT$7+0.5,$I$66:$DJ$120,ROWS($A$10:$A59)+2,FALSE)</f>
        <v>666</v>
      </c>
      <c r="BU59" s="34">
        <f>HLOOKUP(BU$7+0.5,$I$66:$DJ$120,ROWS($A$10:$A59)+2,FALSE)</f>
        <v>483</v>
      </c>
      <c r="BV59" s="34">
        <f>HLOOKUP(BV$7+0.5,$I$66:$DJ$120,ROWS($A$10:$A59)+2,FALSE)</f>
        <v>277</v>
      </c>
      <c r="BW59" s="34">
        <f>HLOOKUP(BW$7+0.5,$I$66:$DJ$120,ROWS($A$10:$A59)+2,FALSE)</f>
        <v>250</v>
      </c>
      <c r="BX59" s="34">
        <f>HLOOKUP(BX$7+0.5,$I$66:$DJ$120,ROWS($A$10:$A59)+2,FALSE)</f>
        <v>190</v>
      </c>
      <c r="BY59" s="34">
        <f>HLOOKUP(BY$7+0.5,$I$66:$DJ$120,ROWS($A$10:$A59)+2,FALSE)</f>
        <v>406</v>
      </c>
      <c r="BZ59" s="34">
        <f>HLOOKUP(BZ$7+0.5,$I$66:$DJ$120,ROWS($A$10:$A59)+2,FALSE)</f>
        <v>111</v>
      </c>
      <c r="CA59" s="34">
        <f>HLOOKUP(CA$7+0.5,$I$66:$DJ$120,ROWS($A$10:$A59)+2,FALSE)</f>
        <v>64</v>
      </c>
      <c r="CB59" s="34">
        <f>HLOOKUP(CB$7+0.5,$I$66:$DJ$120,ROWS($A$10:$A59)+2,FALSE)</f>
        <v>1019</v>
      </c>
      <c r="CC59" s="34">
        <f>HLOOKUP(CC$7+0.5,$I$66:$DJ$120,ROWS($A$10:$A59)+2,FALSE)</f>
        <v>88</v>
      </c>
      <c r="CD59" s="34">
        <f>HLOOKUP(CD$7+0.5,$I$66:$DJ$120,ROWS($A$10:$A59)+2,FALSE)</f>
        <v>74</v>
      </c>
      <c r="CE59" s="34">
        <f>HLOOKUP(CE$7+0.5,$I$66:$DJ$120,ROWS($A$10:$A59)+2,FALSE)</f>
        <v>1897</v>
      </c>
      <c r="CF59" s="34">
        <f>HLOOKUP(CF$7+0.5,$I$66:$DJ$120,ROWS($A$10:$A59)+2,FALSE)</f>
        <v>191</v>
      </c>
      <c r="CG59" s="34">
        <f>HLOOKUP(CG$7+0.5,$I$66:$DJ$120,ROWS($A$10:$A59)+2,FALSE)</f>
        <v>581</v>
      </c>
      <c r="CH59" s="34">
        <f>HLOOKUP(CH$7+0.5,$I$66:$DJ$120,ROWS($A$10:$A59)+2,FALSE)</f>
        <v>37</v>
      </c>
      <c r="CI59" s="34">
        <f>HLOOKUP(CI$7+0.5,$I$66:$DJ$120,ROWS($A$10:$A59)+2,FALSE)</f>
        <v>182</v>
      </c>
      <c r="CJ59" s="34">
        <f>HLOOKUP(CJ$7+0.5,$I$66:$DJ$120,ROWS($A$10:$A59)+2,FALSE)</f>
        <v>76</v>
      </c>
      <c r="CK59" s="34">
        <f>HLOOKUP(CK$7+0.5,$I$66:$DJ$120,ROWS($A$10:$A59)+2,FALSE)</f>
        <v>182</v>
      </c>
      <c r="CL59" s="34">
        <f>HLOOKUP(CL$7+0.5,$I$66:$DJ$120,ROWS($A$10:$A59)+2,FALSE)</f>
        <v>182</v>
      </c>
      <c r="CM59" s="34">
        <f>HLOOKUP(CM$7+0.5,$I$66:$DJ$120,ROWS($A$10:$A59)+2,FALSE)</f>
        <v>268</v>
      </c>
      <c r="CN59" s="34">
        <f>HLOOKUP(CN$7+0.5,$I$66:$DJ$120,ROWS($A$10:$A59)+2,FALSE)</f>
        <v>147</v>
      </c>
      <c r="CO59" s="34">
        <f>HLOOKUP(CO$7+0.5,$I$66:$DJ$120,ROWS($A$10:$A59)+2,FALSE)</f>
        <v>679</v>
      </c>
      <c r="CP59" s="34">
        <f>HLOOKUP(CP$7+0.5,$I$66:$DJ$120,ROWS($A$10:$A59)+2,FALSE)</f>
        <v>90</v>
      </c>
      <c r="CQ59" s="34">
        <f>HLOOKUP(CQ$7+0.5,$I$66:$DJ$120,ROWS($A$10:$A59)+2,FALSE)</f>
        <v>965</v>
      </c>
      <c r="CR59" s="34">
        <f>HLOOKUP(CR$7+0.5,$I$66:$DJ$120,ROWS($A$10:$A59)+2,FALSE)</f>
        <v>1933</v>
      </c>
      <c r="CS59" s="34">
        <f>HLOOKUP(CS$7+0.5,$I$66:$DJ$120,ROWS($A$10:$A59)+2,FALSE)</f>
        <v>215</v>
      </c>
      <c r="CT59" s="34">
        <f>HLOOKUP(CT$7+0.5,$I$66:$DJ$120,ROWS($A$10:$A59)+2,FALSE)</f>
        <v>1474</v>
      </c>
      <c r="CU59" s="34">
        <f>HLOOKUP(CU$7+0.5,$I$66:$DJ$120,ROWS($A$10:$A59)+2,FALSE)</f>
        <v>447</v>
      </c>
      <c r="CV59" s="34">
        <f>HLOOKUP(CV$7+0.5,$I$66:$DJ$120,ROWS($A$10:$A59)+2,FALSE)</f>
        <v>207</v>
      </c>
      <c r="CW59" s="34">
        <f>HLOOKUP(CW$7+0.5,$I$66:$DJ$120,ROWS($A$10:$A59)+2,FALSE)</f>
        <v>1699</v>
      </c>
      <c r="CX59" s="34">
        <f>HLOOKUP(CX$7+0.5,$I$66:$DJ$120,ROWS($A$10:$A59)+2,FALSE)</f>
        <v>182</v>
      </c>
      <c r="CY59" s="34">
        <f>HLOOKUP(CY$7+0.5,$I$66:$DJ$120,ROWS($A$10:$A59)+2,FALSE)</f>
        <v>671</v>
      </c>
      <c r="CZ59" s="34">
        <f>HLOOKUP(CZ$7+0.5,$I$66:$DJ$120,ROWS($A$10:$A59)+2,FALSE)</f>
        <v>65</v>
      </c>
      <c r="DA59" s="34">
        <f>HLOOKUP(DA$7+0.5,$I$66:$DJ$120,ROWS($A$10:$A59)+2,FALSE)</f>
        <v>513</v>
      </c>
      <c r="DB59" s="34">
        <f>HLOOKUP(DB$7+0.5,$I$66:$DJ$120,ROWS($A$10:$A59)+2,FALSE)</f>
        <v>415</v>
      </c>
      <c r="DC59" s="34">
        <f>HLOOKUP(DC$7+0.5,$I$66:$DJ$120,ROWS($A$10:$A59)+2,FALSE)</f>
        <v>182</v>
      </c>
      <c r="DD59" s="34">
        <f>HLOOKUP(DD$7+0.5,$I$66:$DJ$120,ROWS($A$10:$A59)+2,FALSE)</f>
        <v>89</v>
      </c>
      <c r="DE59" s="34">
        <f>HLOOKUP(DE$7+0.5,$I$66:$DJ$120,ROWS($A$10:$A59)+2,FALSE)</f>
        <v>1774</v>
      </c>
      <c r="DF59" s="34">
        <f>HLOOKUP(DF$7+0.5,$I$66:$DJ$120,ROWS($A$10:$A59)+2,FALSE)</f>
        <v>285</v>
      </c>
      <c r="DG59" s="34" t="str">
        <f>HLOOKUP(DG$7+0.5,$I$66:$DJ$120,ROWS($A$10:$A59)+2,FALSE)</f>
        <v>N/A</v>
      </c>
      <c r="DH59" s="34">
        <f>HLOOKUP(DH$7+0.5,$I$66:$DJ$120,ROWS($A$10:$A59)+2,FALSE)</f>
        <v>555</v>
      </c>
      <c r="DI59" s="34">
        <f>HLOOKUP(DI$7+0.5,$I$66:$DJ$120,ROWS($A$10:$A59)+2,FALSE)</f>
        <v>395</v>
      </c>
      <c r="DJ59" s="34">
        <f>HLOOKUP(DJ$7+0.5,$I$66:$DJ$120,ROWS($A$10:$A59)+2,FALSE)</f>
        <v>123</v>
      </c>
      <c r="DK59" s="38" t="s">
        <v>56</v>
      </c>
    </row>
    <row r="60" spans="2:115" x14ac:dyDescent="0.25">
      <c r="B60" s="38" t="s">
        <v>57</v>
      </c>
      <c r="C60" s="15">
        <v>5660677</v>
      </c>
      <c r="D60" s="14">
        <v>3351</v>
      </c>
      <c r="E60" s="15">
        <v>4849945</v>
      </c>
      <c r="F60" s="14">
        <v>15530</v>
      </c>
      <c r="G60" s="15">
        <v>693737</v>
      </c>
      <c r="H60" s="14">
        <v>15440</v>
      </c>
      <c r="I60" s="36">
        <f>HLOOKUP(I$7,$I$66:$DJ$120,ROWS($A$10:$A60)+2,FALSE)</f>
        <v>99192</v>
      </c>
      <c r="J60" s="25">
        <f>HLOOKUP(J$7,$I$66:$DJ$120,ROWS($A$10:$A60)+2,FALSE)</f>
        <v>323</v>
      </c>
      <c r="K60" s="25">
        <f>HLOOKUP(K$7,$I$66:$DJ$120,ROWS($A$10:$A60)+2,FALSE)</f>
        <v>236</v>
      </c>
      <c r="L60" s="25">
        <f>HLOOKUP(L$7,$I$66:$DJ$120,ROWS($A$10:$A60)+2,FALSE)</f>
        <v>3257</v>
      </c>
      <c r="M60" s="25">
        <f>HLOOKUP(M$7,$I$66:$DJ$120,ROWS($A$10:$A60)+2,FALSE)</f>
        <v>253</v>
      </c>
      <c r="N60" s="25">
        <f>HLOOKUP(N$7,$I$66:$DJ$120,ROWS($A$10:$A60)+2,FALSE)</f>
        <v>5347</v>
      </c>
      <c r="O60" s="25">
        <f>HLOOKUP(O$7,$I$66:$DJ$120,ROWS($A$10:$A60)+2,FALSE)</f>
        <v>1600</v>
      </c>
      <c r="P60" s="25">
        <f>HLOOKUP(P$7,$I$66:$DJ$120,ROWS($A$10:$A60)+2,FALSE)</f>
        <v>657</v>
      </c>
      <c r="Q60" s="25">
        <f>HLOOKUP(Q$7,$I$66:$DJ$120,ROWS($A$10:$A60)+2,FALSE)</f>
        <v>296</v>
      </c>
      <c r="R60" s="25">
        <f>HLOOKUP(R$7,$I$66:$DJ$120,ROWS($A$10:$A60)+2,FALSE)</f>
        <v>15</v>
      </c>
      <c r="S60" s="25">
        <f>HLOOKUP(S$7,$I$66:$DJ$120,ROWS($A$10:$A60)+2,FALSE)</f>
        <v>4937</v>
      </c>
      <c r="T60" s="25">
        <f>HLOOKUP(T$7,$I$66:$DJ$120,ROWS($A$10:$A60)+2,FALSE)</f>
        <v>970</v>
      </c>
      <c r="U60" s="25">
        <f>HLOOKUP(U$7,$I$66:$DJ$120,ROWS($A$10:$A60)+2,FALSE)</f>
        <v>333</v>
      </c>
      <c r="V60" s="25">
        <f>HLOOKUP(V$7,$I$66:$DJ$120,ROWS($A$10:$A60)+2,FALSE)</f>
        <v>360</v>
      </c>
      <c r="W60" s="25">
        <f>HLOOKUP(W$7,$I$66:$DJ$120,ROWS($A$10:$A60)+2,FALSE)</f>
        <v>22285</v>
      </c>
      <c r="X60" s="25">
        <f>HLOOKUP(X$7,$I$66:$DJ$120,ROWS($A$10:$A60)+2,FALSE)</f>
        <v>2480</v>
      </c>
      <c r="Y60" s="25">
        <f>HLOOKUP(Y$7,$I$66:$DJ$120,ROWS($A$10:$A60)+2,FALSE)</f>
        <v>4161</v>
      </c>
      <c r="Z60" s="25">
        <f>HLOOKUP(Z$7,$I$66:$DJ$120,ROWS($A$10:$A60)+2,FALSE)</f>
        <v>1160</v>
      </c>
      <c r="AA60" s="25">
        <f>HLOOKUP(AA$7,$I$66:$DJ$120,ROWS($A$10:$A60)+2,FALSE)</f>
        <v>635</v>
      </c>
      <c r="AB60" s="25">
        <f>HLOOKUP(AB$7,$I$66:$DJ$120,ROWS($A$10:$A60)+2,FALSE)</f>
        <v>598</v>
      </c>
      <c r="AC60" s="25">
        <f>HLOOKUP(AC$7,$I$66:$DJ$120,ROWS($A$10:$A60)+2,FALSE)</f>
        <v>233</v>
      </c>
      <c r="AD60" s="25">
        <f>HLOOKUP(AD$7,$I$66:$DJ$120,ROWS($A$10:$A60)+2,FALSE)</f>
        <v>1306</v>
      </c>
      <c r="AE60" s="25">
        <f>HLOOKUP(AE$7,$I$66:$DJ$120,ROWS($A$10:$A60)+2,FALSE)</f>
        <v>489</v>
      </c>
      <c r="AF60" s="25">
        <f>HLOOKUP(AF$7,$I$66:$DJ$120,ROWS($A$10:$A60)+2,FALSE)</f>
        <v>3917</v>
      </c>
      <c r="AG60" s="25">
        <f>HLOOKUP(AG$7,$I$66:$DJ$120,ROWS($A$10:$A60)+2,FALSE)</f>
        <v>18965</v>
      </c>
      <c r="AH60" s="25">
        <f>HLOOKUP(AH$7,$I$66:$DJ$120,ROWS($A$10:$A60)+2,FALSE)</f>
        <v>238</v>
      </c>
      <c r="AI60" s="25">
        <f>HLOOKUP(AI$7,$I$66:$DJ$120,ROWS($A$10:$A60)+2,FALSE)</f>
        <v>1263</v>
      </c>
      <c r="AJ60" s="25">
        <f>HLOOKUP(AJ$7,$I$66:$DJ$120,ROWS($A$10:$A60)+2,FALSE)</f>
        <v>784</v>
      </c>
      <c r="AK60" s="25">
        <f>HLOOKUP(AK$7,$I$66:$DJ$120,ROWS($A$10:$A60)+2,FALSE)</f>
        <v>324</v>
      </c>
      <c r="AL60" s="25">
        <f>HLOOKUP(AL$7,$I$66:$DJ$120,ROWS($A$10:$A60)+2,FALSE)</f>
        <v>1163</v>
      </c>
      <c r="AM60" s="25">
        <f>HLOOKUP(AM$7,$I$66:$DJ$120,ROWS($A$10:$A60)+2,FALSE)</f>
        <v>3</v>
      </c>
      <c r="AN60" s="25">
        <f>HLOOKUP(AN$7,$I$66:$DJ$120,ROWS($A$10:$A60)+2,FALSE)</f>
        <v>606</v>
      </c>
      <c r="AO60" s="25">
        <f>HLOOKUP(AO$7,$I$66:$DJ$120,ROWS($A$10:$A60)+2,FALSE)</f>
        <v>526</v>
      </c>
      <c r="AP60" s="25">
        <f>HLOOKUP(AP$7,$I$66:$DJ$120,ROWS($A$10:$A60)+2,FALSE)</f>
        <v>2033</v>
      </c>
      <c r="AQ60" s="25">
        <f>HLOOKUP(AQ$7,$I$66:$DJ$120,ROWS($A$10:$A60)+2,FALSE)</f>
        <v>2939</v>
      </c>
      <c r="AR60" s="25">
        <f>HLOOKUP(AR$7,$I$66:$DJ$120,ROWS($A$10:$A60)+2,FALSE)</f>
        <v>284</v>
      </c>
      <c r="AS60" s="25">
        <f>HLOOKUP(AS$7,$I$66:$DJ$120,ROWS($A$10:$A60)+2,FALSE)</f>
        <v>2610</v>
      </c>
      <c r="AT60" s="25">
        <f>HLOOKUP(AT$7,$I$66:$DJ$120,ROWS($A$10:$A60)+2,FALSE)</f>
        <v>289</v>
      </c>
      <c r="AU60" s="25">
        <f>HLOOKUP(AU$7,$I$66:$DJ$120,ROWS($A$10:$A60)+2,FALSE)</f>
        <v>945</v>
      </c>
      <c r="AV60" s="25">
        <f>HLOOKUP(AV$7,$I$66:$DJ$120,ROWS($A$10:$A60)+2,FALSE)</f>
        <v>1563</v>
      </c>
      <c r="AW60" s="25">
        <f>HLOOKUP(AW$7,$I$66:$DJ$120,ROWS($A$10:$A60)+2,FALSE)</f>
        <v>144</v>
      </c>
      <c r="AX60" s="25">
        <f>HLOOKUP(AX$7,$I$66:$DJ$120,ROWS($A$10:$A60)+2,FALSE)</f>
        <v>1053</v>
      </c>
      <c r="AY60" s="25">
        <f>HLOOKUP(AY$7,$I$66:$DJ$120,ROWS($A$10:$A60)+2,FALSE)</f>
        <v>329</v>
      </c>
      <c r="AZ60" s="25">
        <f>HLOOKUP(AZ$7,$I$66:$DJ$120,ROWS($A$10:$A60)+2,FALSE)</f>
        <v>1051</v>
      </c>
      <c r="BA60" s="25">
        <f>HLOOKUP(BA$7,$I$66:$DJ$120,ROWS($A$10:$A60)+2,FALSE)</f>
        <v>2765</v>
      </c>
      <c r="BB60" s="25">
        <f>HLOOKUP(BB$7,$I$66:$DJ$120,ROWS($A$10:$A60)+2,FALSE)</f>
        <v>900</v>
      </c>
      <c r="BC60" s="25">
        <f>HLOOKUP(BC$7,$I$66:$DJ$120,ROWS($A$10:$A60)+2,FALSE)</f>
        <v>62</v>
      </c>
      <c r="BD60" s="25">
        <f>HLOOKUP(BD$7,$I$66:$DJ$120,ROWS($A$10:$A60)+2,FALSE)</f>
        <v>1267</v>
      </c>
      <c r="BE60" s="25">
        <f>HLOOKUP(BE$7,$I$66:$DJ$120,ROWS($A$10:$A60)+2,FALSE)</f>
        <v>1208</v>
      </c>
      <c r="BF60" s="25">
        <f>HLOOKUP(BF$7,$I$66:$DJ$120,ROWS($A$10:$A60)+2,FALSE)</f>
        <v>0</v>
      </c>
      <c r="BG60" s="25" t="str">
        <f>HLOOKUP(BG$7,$I$66:$DJ$120,ROWS($A$10:$A60)+2,FALSE)</f>
        <v>N/A</v>
      </c>
      <c r="BH60" s="25">
        <f>HLOOKUP(BH$7,$I$66:$DJ$120,ROWS($A$10:$A60)+2,FALSE)</f>
        <v>30</v>
      </c>
      <c r="BI60" s="25">
        <f>HLOOKUP(BI$7,$I$66:$DJ$120,ROWS($A$10:$A60)+2,FALSE)</f>
        <v>975</v>
      </c>
      <c r="BJ60" s="34">
        <f>HLOOKUP(BJ$7+0.5,$I$66:$DJ$120,ROWS($A$10:$A60)+2,FALSE)</f>
        <v>6959</v>
      </c>
      <c r="BK60" s="34">
        <f>HLOOKUP(BK$7+0.5,$I$66:$DJ$120,ROWS($A$10:$A60)+2,FALSE)</f>
        <v>262</v>
      </c>
      <c r="BL60" s="34">
        <f>HLOOKUP(BL$7+0.5,$I$66:$DJ$120,ROWS($A$10:$A60)+2,FALSE)</f>
        <v>193</v>
      </c>
      <c r="BM60" s="34">
        <f>HLOOKUP(BM$7+0.5,$I$66:$DJ$120,ROWS($A$10:$A60)+2,FALSE)</f>
        <v>1696</v>
      </c>
      <c r="BN60" s="34">
        <f>HLOOKUP(BN$7+0.5,$I$66:$DJ$120,ROWS($A$10:$A60)+2,FALSE)</f>
        <v>216</v>
      </c>
      <c r="BO60" s="34">
        <f>HLOOKUP(BO$7+0.5,$I$66:$DJ$120,ROWS($A$10:$A60)+2,FALSE)</f>
        <v>2126</v>
      </c>
      <c r="BP60" s="34">
        <f>HLOOKUP(BP$7+0.5,$I$66:$DJ$120,ROWS($A$10:$A60)+2,FALSE)</f>
        <v>604</v>
      </c>
      <c r="BQ60" s="34">
        <f>HLOOKUP(BQ$7+0.5,$I$66:$DJ$120,ROWS($A$10:$A60)+2,FALSE)</f>
        <v>432</v>
      </c>
      <c r="BR60" s="34">
        <f>HLOOKUP(BR$7+0.5,$I$66:$DJ$120,ROWS($A$10:$A60)+2,FALSE)</f>
        <v>475</v>
      </c>
      <c r="BS60" s="34">
        <f>HLOOKUP(BS$7+0.5,$I$66:$DJ$120,ROWS($A$10:$A60)+2,FALSE)</f>
        <v>25</v>
      </c>
      <c r="BT60" s="34">
        <f>HLOOKUP(BT$7+0.5,$I$66:$DJ$120,ROWS($A$10:$A60)+2,FALSE)</f>
        <v>1590</v>
      </c>
      <c r="BU60" s="34">
        <f>HLOOKUP(BU$7+0.5,$I$66:$DJ$120,ROWS($A$10:$A60)+2,FALSE)</f>
        <v>396</v>
      </c>
      <c r="BV60" s="34">
        <f>HLOOKUP(BV$7+0.5,$I$66:$DJ$120,ROWS($A$10:$A60)+2,FALSE)</f>
        <v>416</v>
      </c>
      <c r="BW60" s="34">
        <f>HLOOKUP(BW$7+0.5,$I$66:$DJ$120,ROWS($A$10:$A60)+2,FALSE)</f>
        <v>231</v>
      </c>
      <c r="BX60" s="34">
        <f>HLOOKUP(BX$7+0.5,$I$66:$DJ$120,ROWS($A$10:$A60)+2,FALSE)</f>
        <v>3020</v>
      </c>
      <c r="BY60" s="34">
        <f>HLOOKUP(BY$7+0.5,$I$66:$DJ$120,ROWS($A$10:$A60)+2,FALSE)</f>
        <v>1136</v>
      </c>
      <c r="BZ60" s="34">
        <f>HLOOKUP(BZ$7+0.5,$I$66:$DJ$120,ROWS($A$10:$A60)+2,FALSE)</f>
        <v>1283</v>
      </c>
      <c r="CA60" s="34">
        <f>HLOOKUP(CA$7+0.5,$I$66:$DJ$120,ROWS($A$10:$A60)+2,FALSE)</f>
        <v>1199</v>
      </c>
      <c r="CB60" s="34">
        <f>HLOOKUP(CB$7+0.5,$I$66:$DJ$120,ROWS($A$10:$A60)+2,FALSE)</f>
        <v>502</v>
      </c>
      <c r="CC60" s="34">
        <f>HLOOKUP(CC$7+0.5,$I$66:$DJ$120,ROWS($A$10:$A60)+2,FALSE)</f>
        <v>403</v>
      </c>
      <c r="CD60" s="34">
        <f>HLOOKUP(CD$7+0.5,$I$66:$DJ$120,ROWS($A$10:$A60)+2,FALSE)</f>
        <v>195</v>
      </c>
      <c r="CE60" s="34">
        <f>HLOOKUP(CE$7+0.5,$I$66:$DJ$120,ROWS($A$10:$A60)+2,FALSE)</f>
        <v>586</v>
      </c>
      <c r="CF60" s="34">
        <f>HLOOKUP(CF$7+0.5,$I$66:$DJ$120,ROWS($A$10:$A60)+2,FALSE)</f>
        <v>356</v>
      </c>
      <c r="CG60" s="34">
        <f>HLOOKUP(CG$7+0.5,$I$66:$DJ$120,ROWS($A$10:$A60)+2,FALSE)</f>
        <v>1160</v>
      </c>
      <c r="CH60" s="34">
        <f>HLOOKUP(CH$7+0.5,$I$66:$DJ$120,ROWS($A$10:$A60)+2,FALSE)</f>
        <v>2405</v>
      </c>
      <c r="CI60" s="34">
        <f>HLOOKUP(CI$7+0.5,$I$66:$DJ$120,ROWS($A$10:$A60)+2,FALSE)</f>
        <v>211</v>
      </c>
      <c r="CJ60" s="34">
        <f>HLOOKUP(CJ$7+0.5,$I$66:$DJ$120,ROWS($A$10:$A60)+2,FALSE)</f>
        <v>681</v>
      </c>
      <c r="CK60" s="34">
        <f>HLOOKUP(CK$7+0.5,$I$66:$DJ$120,ROWS($A$10:$A60)+2,FALSE)</f>
        <v>512</v>
      </c>
      <c r="CL60" s="34">
        <f>HLOOKUP(CL$7+0.5,$I$66:$DJ$120,ROWS($A$10:$A60)+2,FALSE)</f>
        <v>240</v>
      </c>
      <c r="CM60" s="34">
        <f>HLOOKUP(CM$7+0.5,$I$66:$DJ$120,ROWS($A$10:$A60)+2,FALSE)</f>
        <v>682</v>
      </c>
      <c r="CN60" s="34">
        <f>HLOOKUP(CN$7+0.5,$I$66:$DJ$120,ROWS($A$10:$A60)+2,FALSE)</f>
        <v>7</v>
      </c>
      <c r="CO60" s="34">
        <f>HLOOKUP(CO$7+0.5,$I$66:$DJ$120,ROWS($A$10:$A60)+2,FALSE)</f>
        <v>477</v>
      </c>
      <c r="CP60" s="34">
        <f>HLOOKUP(CP$7+0.5,$I$66:$DJ$120,ROWS($A$10:$A60)+2,FALSE)</f>
        <v>553</v>
      </c>
      <c r="CQ60" s="34">
        <f>HLOOKUP(CQ$7+0.5,$I$66:$DJ$120,ROWS($A$10:$A60)+2,FALSE)</f>
        <v>980</v>
      </c>
      <c r="CR60" s="34">
        <f>HLOOKUP(CR$7+0.5,$I$66:$DJ$120,ROWS($A$10:$A60)+2,FALSE)</f>
        <v>1454</v>
      </c>
      <c r="CS60" s="34">
        <f>HLOOKUP(CS$7+0.5,$I$66:$DJ$120,ROWS($A$10:$A60)+2,FALSE)</f>
        <v>318</v>
      </c>
      <c r="CT60" s="34">
        <f>HLOOKUP(CT$7+0.5,$I$66:$DJ$120,ROWS($A$10:$A60)+2,FALSE)</f>
        <v>1053</v>
      </c>
      <c r="CU60" s="34">
        <f>HLOOKUP(CU$7+0.5,$I$66:$DJ$120,ROWS($A$10:$A60)+2,FALSE)</f>
        <v>204</v>
      </c>
      <c r="CV60" s="34">
        <f>HLOOKUP(CV$7+0.5,$I$66:$DJ$120,ROWS($A$10:$A60)+2,FALSE)</f>
        <v>601</v>
      </c>
      <c r="CW60" s="34">
        <f>HLOOKUP(CW$7+0.5,$I$66:$DJ$120,ROWS($A$10:$A60)+2,FALSE)</f>
        <v>750</v>
      </c>
      <c r="CX60" s="34">
        <f>HLOOKUP(CX$7+0.5,$I$66:$DJ$120,ROWS($A$10:$A60)+2,FALSE)</f>
        <v>157</v>
      </c>
      <c r="CY60" s="34">
        <f>HLOOKUP(CY$7+0.5,$I$66:$DJ$120,ROWS($A$10:$A60)+2,FALSE)</f>
        <v>675</v>
      </c>
      <c r="CZ60" s="34">
        <f>HLOOKUP(CZ$7+0.5,$I$66:$DJ$120,ROWS($A$10:$A60)+2,FALSE)</f>
        <v>220</v>
      </c>
      <c r="DA60" s="34">
        <f>HLOOKUP(DA$7+0.5,$I$66:$DJ$120,ROWS($A$10:$A60)+2,FALSE)</f>
        <v>638</v>
      </c>
      <c r="DB60" s="34">
        <f>HLOOKUP(DB$7+0.5,$I$66:$DJ$120,ROWS($A$10:$A60)+2,FALSE)</f>
        <v>1112</v>
      </c>
      <c r="DC60" s="34">
        <f>HLOOKUP(DC$7+0.5,$I$66:$DJ$120,ROWS($A$10:$A60)+2,FALSE)</f>
        <v>1091</v>
      </c>
      <c r="DD60" s="34">
        <f>HLOOKUP(DD$7+0.5,$I$66:$DJ$120,ROWS($A$10:$A60)+2,FALSE)</f>
        <v>88</v>
      </c>
      <c r="DE60" s="34">
        <f>HLOOKUP(DE$7+0.5,$I$66:$DJ$120,ROWS($A$10:$A60)+2,FALSE)</f>
        <v>916</v>
      </c>
      <c r="DF60" s="34">
        <f>HLOOKUP(DF$7+0.5,$I$66:$DJ$120,ROWS($A$10:$A60)+2,FALSE)</f>
        <v>416</v>
      </c>
      <c r="DG60" s="34">
        <f>HLOOKUP(DG$7+0.5,$I$66:$DJ$120,ROWS($A$10:$A60)+2,FALSE)</f>
        <v>145</v>
      </c>
      <c r="DH60" s="34" t="str">
        <f>HLOOKUP(DH$7+0.5,$I$66:$DJ$120,ROWS($A$10:$A60)+2,FALSE)</f>
        <v>N/A</v>
      </c>
      <c r="DI60" s="34">
        <f>HLOOKUP(DI$7+0.5,$I$66:$DJ$120,ROWS($A$10:$A60)+2,FALSE)</f>
        <v>46</v>
      </c>
      <c r="DJ60" s="34">
        <f>HLOOKUP(DJ$7+0.5,$I$66:$DJ$120,ROWS($A$10:$A60)+2,FALSE)</f>
        <v>943</v>
      </c>
      <c r="DK60" s="38" t="s">
        <v>57</v>
      </c>
    </row>
    <row r="61" spans="2:115" x14ac:dyDescent="0.25">
      <c r="B61" s="38" t="s">
        <v>58</v>
      </c>
      <c r="C61" s="15">
        <v>569734</v>
      </c>
      <c r="D61" s="14">
        <v>1083</v>
      </c>
      <c r="E61" s="15">
        <v>459226</v>
      </c>
      <c r="F61" s="14">
        <v>7512</v>
      </c>
      <c r="G61" s="15">
        <v>77324</v>
      </c>
      <c r="H61" s="14">
        <v>6960</v>
      </c>
      <c r="I61" s="36">
        <f>HLOOKUP(I$7,$I$66:$DJ$120,ROWS($A$10:$A61)+2,FALSE)</f>
        <v>31149</v>
      </c>
      <c r="J61" s="25">
        <f>HLOOKUP(J$7,$I$66:$DJ$120,ROWS($A$10:$A61)+2,FALSE)</f>
        <v>260</v>
      </c>
      <c r="K61" s="25">
        <f>HLOOKUP(K$7,$I$66:$DJ$120,ROWS($A$10:$A61)+2,FALSE)</f>
        <v>590</v>
      </c>
      <c r="L61" s="25">
        <f>HLOOKUP(L$7,$I$66:$DJ$120,ROWS($A$10:$A61)+2,FALSE)</f>
        <v>2014</v>
      </c>
      <c r="M61" s="25">
        <f>HLOOKUP(M$7,$I$66:$DJ$120,ROWS($A$10:$A61)+2,FALSE)</f>
        <v>244</v>
      </c>
      <c r="N61" s="25">
        <f>HLOOKUP(N$7,$I$66:$DJ$120,ROWS($A$10:$A61)+2,FALSE)</f>
        <v>2035</v>
      </c>
      <c r="O61" s="25">
        <f>HLOOKUP(O$7,$I$66:$DJ$120,ROWS($A$10:$A61)+2,FALSE)</f>
        <v>5599</v>
      </c>
      <c r="P61" s="25">
        <f>HLOOKUP(P$7,$I$66:$DJ$120,ROWS($A$10:$A61)+2,FALSE)</f>
        <v>0</v>
      </c>
      <c r="Q61" s="25">
        <f>HLOOKUP(Q$7,$I$66:$DJ$120,ROWS($A$10:$A61)+2,FALSE)</f>
        <v>0</v>
      </c>
      <c r="R61" s="25">
        <f>HLOOKUP(R$7,$I$66:$DJ$120,ROWS($A$10:$A61)+2,FALSE)</f>
        <v>0</v>
      </c>
      <c r="S61" s="25">
        <f>HLOOKUP(S$7,$I$66:$DJ$120,ROWS($A$10:$A61)+2,FALSE)</f>
        <v>733</v>
      </c>
      <c r="T61" s="25">
        <f>HLOOKUP(T$7,$I$66:$DJ$120,ROWS($A$10:$A61)+2,FALSE)</f>
        <v>166</v>
      </c>
      <c r="U61" s="25">
        <f>HLOOKUP(U$7,$I$66:$DJ$120,ROWS($A$10:$A61)+2,FALSE)</f>
        <v>0</v>
      </c>
      <c r="V61" s="25">
        <f>HLOOKUP(V$7,$I$66:$DJ$120,ROWS($A$10:$A61)+2,FALSE)</f>
        <v>745</v>
      </c>
      <c r="W61" s="25">
        <f>HLOOKUP(W$7,$I$66:$DJ$120,ROWS($A$10:$A61)+2,FALSE)</f>
        <v>905</v>
      </c>
      <c r="X61" s="25">
        <f>HLOOKUP(X$7,$I$66:$DJ$120,ROWS($A$10:$A61)+2,FALSE)</f>
        <v>179</v>
      </c>
      <c r="Y61" s="25">
        <f>HLOOKUP(Y$7,$I$66:$DJ$120,ROWS($A$10:$A61)+2,FALSE)</f>
        <v>259</v>
      </c>
      <c r="Z61" s="25">
        <f>HLOOKUP(Z$7,$I$66:$DJ$120,ROWS($A$10:$A61)+2,FALSE)</f>
        <v>539</v>
      </c>
      <c r="AA61" s="25">
        <f>HLOOKUP(AA$7,$I$66:$DJ$120,ROWS($A$10:$A61)+2,FALSE)</f>
        <v>4</v>
      </c>
      <c r="AB61" s="25">
        <f>HLOOKUP(AB$7,$I$66:$DJ$120,ROWS($A$10:$A61)+2,FALSE)</f>
        <v>88</v>
      </c>
      <c r="AC61" s="25">
        <f>HLOOKUP(AC$7,$I$66:$DJ$120,ROWS($A$10:$A61)+2,FALSE)</f>
        <v>0</v>
      </c>
      <c r="AD61" s="25">
        <f>HLOOKUP(AD$7,$I$66:$DJ$120,ROWS($A$10:$A61)+2,FALSE)</f>
        <v>294</v>
      </c>
      <c r="AE61" s="25">
        <f>HLOOKUP(AE$7,$I$66:$DJ$120,ROWS($A$10:$A61)+2,FALSE)</f>
        <v>548</v>
      </c>
      <c r="AF61" s="25">
        <f>HLOOKUP(AF$7,$I$66:$DJ$120,ROWS($A$10:$A61)+2,FALSE)</f>
        <v>965</v>
      </c>
      <c r="AG61" s="25">
        <f>HLOOKUP(AG$7,$I$66:$DJ$120,ROWS($A$10:$A61)+2,FALSE)</f>
        <v>290</v>
      </c>
      <c r="AH61" s="25">
        <f>HLOOKUP(AH$7,$I$66:$DJ$120,ROWS($A$10:$A61)+2,FALSE)</f>
        <v>136</v>
      </c>
      <c r="AI61" s="25">
        <f>HLOOKUP(AI$7,$I$66:$DJ$120,ROWS($A$10:$A61)+2,FALSE)</f>
        <v>244</v>
      </c>
      <c r="AJ61" s="25">
        <f>HLOOKUP(AJ$7,$I$66:$DJ$120,ROWS($A$10:$A61)+2,FALSE)</f>
        <v>1901</v>
      </c>
      <c r="AK61" s="25">
        <f>HLOOKUP(AK$7,$I$66:$DJ$120,ROWS($A$10:$A61)+2,FALSE)</f>
        <v>1216</v>
      </c>
      <c r="AL61" s="25">
        <f>HLOOKUP(AL$7,$I$66:$DJ$120,ROWS($A$10:$A61)+2,FALSE)</f>
        <v>355</v>
      </c>
      <c r="AM61" s="25">
        <f>HLOOKUP(AM$7,$I$66:$DJ$120,ROWS($A$10:$A61)+2,FALSE)</f>
        <v>0</v>
      </c>
      <c r="AN61" s="25">
        <f>HLOOKUP(AN$7,$I$66:$DJ$120,ROWS($A$10:$A61)+2,FALSE)</f>
        <v>121</v>
      </c>
      <c r="AO61" s="25">
        <f>HLOOKUP(AO$7,$I$66:$DJ$120,ROWS($A$10:$A61)+2,FALSE)</f>
        <v>604</v>
      </c>
      <c r="AP61" s="25">
        <f>HLOOKUP(AP$7,$I$66:$DJ$120,ROWS($A$10:$A61)+2,FALSE)</f>
        <v>231</v>
      </c>
      <c r="AQ61" s="25">
        <f>HLOOKUP(AQ$7,$I$66:$DJ$120,ROWS($A$10:$A61)+2,FALSE)</f>
        <v>459</v>
      </c>
      <c r="AR61" s="25">
        <f>HLOOKUP(AR$7,$I$66:$DJ$120,ROWS($A$10:$A61)+2,FALSE)</f>
        <v>338</v>
      </c>
      <c r="AS61" s="25">
        <f>HLOOKUP(AS$7,$I$66:$DJ$120,ROWS($A$10:$A61)+2,FALSE)</f>
        <v>819</v>
      </c>
      <c r="AT61" s="25">
        <f>HLOOKUP(AT$7,$I$66:$DJ$120,ROWS($A$10:$A61)+2,FALSE)</f>
        <v>964</v>
      </c>
      <c r="AU61" s="25">
        <f>HLOOKUP(AU$7,$I$66:$DJ$120,ROWS($A$10:$A61)+2,FALSE)</f>
        <v>893</v>
      </c>
      <c r="AV61" s="25">
        <f>HLOOKUP(AV$7,$I$66:$DJ$120,ROWS($A$10:$A61)+2,FALSE)</f>
        <v>230</v>
      </c>
      <c r="AW61" s="25">
        <f>HLOOKUP(AW$7,$I$66:$DJ$120,ROWS($A$10:$A61)+2,FALSE)</f>
        <v>0</v>
      </c>
      <c r="AX61" s="25">
        <f>HLOOKUP(AX$7,$I$66:$DJ$120,ROWS($A$10:$A61)+2,FALSE)</f>
        <v>122</v>
      </c>
      <c r="AY61" s="25">
        <f>HLOOKUP(AY$7,$I$66:$DJ$120,ROWS($A$10:$A61)+2,FALSE)</f>
        <v>1175</v>
      </c>
      <c r="AZ61" s="25">
        <f>HLOOKUP(AZ$7,$I$66:$DJ$120,ROWS($A$10:$A61)+2,FALSE)</f>
        <v>4</v>
      </c>
      <c r="BA61" s="25">
        <f>HLOOKUP(BA$7,$I$66:$DJ$120,ROWS($A$10:$A61)+2,FALSE)</f>
        <v>1427</v>
      </c>
      <c r="BB61" s="25">
        <f>HLOOKUP(BB$7,$I$66:$DJ$120,ROWS($A$10:$A61)+2,FALSE)</f>
        <v>1710</v>
      </c>
      <c r="BC61" s="25">
        <f>HLOOKUP(BC$7,$I$66:$DJ$120,ROWS($A$10:$A61)+2,FALSE)</f>
        <v>0</v>
      </c>
      <c r="BD61" s="25">
        <f>HLOOKUP(BD$7,$I$66:$DJ$120,ROWS($A$10:$A61)+2,FALSE)</f>
        <v>138</v>
      </c>
      <c r="BE61" s="25">
        <f>HLOOKUP(BE$7,$I$66:$DJ$120,ROWS($A$10:$A61)+2,FALSE)</f>
        <v>1323</v>
      </c>
      <c r="BF61" s="25">
        <f>HLOOKUP(BF$7,$I$66:$DJ$120,ROWS($A$10:$A61)+2,FALSE)</f>
        <v>0</v>
      </c>
      <c r="BG61" s="25">
        <f>HLOOKUP(BG$7,$I$66:$DJ$120,ROWS($A$10:$A61)+2,FALSE)</f>
        <v>282</v>
      </c>
      <c r="BH61" s="25" t="str">
        <f>HLOOKUP(BH$7,$I$66:$DJ$120,ROWS($A$10:$A61)+2,FALSE)</f>
        <v>N/A</v>
      </c>
      <c r="BI61" s="25">
        <f>HLOOKUP(BI$7,$I$66:$DJ$120,ROWS($A$10:$A61)+2,FALSE)</f>
        <v>16</v>
      </c>
      <c r="BJ61" s="34">
        <f>HLOOKUP(BJ$7+0.5,$I$66:$DJ$120,ROWS($A$10:$A61)+2,FALSE)</f>
        <v>3430</v>
      </c>
      <c r="BK61" s="34">
        <f>HLOOKUP(BK$7+0.5,$I$66:$DJ$120,ROWS($A$10:$A61)+2,FALSE)</f>
        <v>284</v>
      </c>
      <c r="BL61" s="34">
        <f>HLOOKUP(BL$7+0.5,$I$66:$DJ$120,ROWS($A$10:$A61)+2,FALSE)</f>
        <v>661</v>
      </c>
      <c r="BM61" s="34">
        <f>HLOOKUP(BM$7+0.5,$I$66:$DJ$120,ROWS($A$10:$A61)+2,FALSE)</f>
        <v>1234</v>
      </c>
      <c r="BN61" s="34">
        <f>HLOOKUP(BN$7+0.5,$I$66:$DJ$120,ROWS($A$10:$A61)+2,FALSE)</f>
        <v>405</v>
      </c>
      <c r="BO61" s="34">
        <f>HLOOKUP(BO$7+0.5,$I$66:$DJ$120,ROWS($A$10:$A61)+2,FALSE)</f>
        <v>720</v>
      </c>
      <c r="BP61" s="34">
        <f>HLOOKUP(BP$7+0.5,$I$66:$DJ$120,ROWS($A$10:$A61)+2,FALSE)</f>
        <v>1618</v>
      </c>
      <c r="BQ61" s="34">
        <f>HLOOKUP(BQ$7+0.5,$I$66:$DJ$120,ROWS($A$10:$A61)+2,FALSE)</f>
        <v>185</v>
      </c>
      <c r="BR61" s="34">
        <f>HLOOKUP(BR$7+0.5,$I$66:$DJ$120,ROWS($A$10:$A61)+2,FALSE)</f>
        <v>185</v>
      </c>
      <c r="BS61" s="34">
        <f>HLOOKUP(BS$7+0.5,$I$66:$DJ$120,ROWS($A$10:$A61)+2,FALSE)</f>
        <v>185</v>
      </c>
      <c r="BT61" s="34">
        <f>HLOOKUP(BT$7+0.5,$I$66:$DJ$120,ROWS($A$10:$A61)+2,FALSE)</f>
        <v>572</v>
      </c>
      <c r="BU61" s="34">
        <f>HLOOKUP(BU$7+0.5,$I$66:$DJ$120,ROWS($A$10:$A61)+2,FALSE)</f>
        <v>173</v>
      </c>
      <c r="BV61" s="34">
        <f>HLOOKUP(BV$7+0.5,$I$66:$DJ$120,ROWS($A$10:$A61)+2,FALSE)</f>
        <v>185</v>
      </c>
      <c r="BW61" s="34">
        <f>HLOOKUP(BW$7+0.5,$I$66:$DJ$120,ROWS($A$10:$A61)+2,FALSE)</f>
        <v>481</v>
      </c>
      <c r="BX61" s="34">
        <f>HLOOKUP(BX$7+0.5,$I$66:$DJ$120,ROWS($A$10:$A61)+2,FALSE)</f>
        <v>823</v>
      </c>
      <c r="BY61" s="34">
        <f>HLOOKUP(BY$7+0.5,$I$66:$DJ$120,ROWS($A$10:$A61)+2,FALSE)</f>
        <v>179</v>
      </c>
      <c r="BZ61" s="34">
        <f>HLOOKUP(BZ$7+0.5,$I$66:$DJ$120,ROWS($A$10:$A61)+2,FALSE)</f>
        <v>273</v>
      </c>
      <c r="CA61" s="34">
        <f>HLOOKUP(CA$7+0.5,$I$66:$DJ$120,ROWS($A$10:$A61)+2,FALSE)</f>
        <v>412</v>
      </c>
      <c r="CB61" s="34">
        <f>HLOOKUP(CB$7+0.5,$I$66:$DJ$120,ROWS($A$10:$A61)+2,FALSE)</f>
        <v>10</v>
      </c>
      <c r="CC61" s="34">
        <f>HLOOKUP(CC$7+0.5,$I$66:$DJ$120,ROWS($A$10:$A61)+2,FALSE)</f>
        <v>100</v>
      </c>
      <c r="CD61" s="34">
        <f>HLOOKUP(CD$7+0.5,$I$66:$DJ$120,ROWS($A$10:$A61)+2,FALSE)</f>
        <v>185</v>
      </c>
      <c r="CE61" s="34">
        <f>HLOOKUP(CE$7+0.5,$I$66:$DJ$120,ROWS($A$10:$A61)+2,FALSE)</f>
        <v>304</v>
      </c>
      <c r="CF61" s="34">
        <f>HLOOKUP(CF$7+0.5,$I$66:$DJ$120,ROWS($A$10:$A61)+2,FALSE)</f>
        <v>638</v>
      </c>
      <c r="CG61" s="34">
        <f>HLOOKUP(CG$7+0.5,$I$66:$DJ$120,ROWS($A$10:$A61)+2,FALSE)</f>
        <v>730</v>
      </c>
      <c r="CH61" s="34">
        <f>HLOOKUP(CH$7+0.5,$I$66:$DJ$120,ROWS($A$10:$A61)+2,FALSE)</f>
        <v>240</v>
      </c>
      <c r="CI61" s="34">
        <f>HLOOKUP(CI$7+0.5,$I$66:$DJ$120,ROWS($A$10:$A61)+2,FALSE)</f>
        <v>229</v>
      </c>
      <c r="CJ61" s="34">
        <f>HLOOKUP(CJ$7+0.5,$I$66:$DJ$120,ROWS($A$10:$A61)+2,FALSE)</f>
        <v>257</v>
      </c>
      <c r="CK61" s="34">
        <f>HLOOKUP(CK$7+0.5,$I$66:$DJ$120,ROWS($A$10:$A61)+2,FALSE)</f>
        <v>789</v>
      </c>
      <c r="CL61" s="34">
        <f>HLOOKUP(CL$7+0.5,$I$66:$DJ$120,ROWS($A$10:$A61)+2,FALSE)</f>
        <v>559</v>
      </c>
      <c r="CM61" s="34">
        <f>HLOOKUP(CM$7+0.5,$I$66:$DJ$120,ROWS($A$10:$A61)+2,FALSE)</f>
        <v>304</v>
      </c>
      <c r="CN61" s="34">
        <f>HLOOKUP(CN$7+0.5,$I$66:$DJ$120,ROWS($A$10:$A61)+2,FALSE)</f>
        <v>185</v>
      </c>
      <c r="CO61" s="34">
        <f>HLOOKUP(CO$7+0.5,$I$66:$DJ$120,ROWS($A$10:$A61)+2,FALSE)</f>
        <v>147</v>
      </c>
      <c r="CP61" s="34">
        <f>HLOOKUP(CP$7+0.5,$I$66:$DJ$120,ROWS($A$10:$A61)+2,FALSE)</f>
        <v>658</v>
      </c>
      <c r="CQ61" s="34">
        <f>HLOOKUP(CQ$7+0.5,$I$66:$DJ$120,ROWS($A$10:$A61)+2,FALSE)</f>
        <v>252</v>
      </c>
      <c r="CR61" s="34">
        <f>HLOOKUP(CR$7+0.5,$I$66:$DJ$120,ROWS($A$10:$A61)+2,FALSE)</f>
        <v>399</v>
      </c>
      <c r="CS61" s="34">
        <f>HLOOKUP(CS$7+0.5,$I$66:$DJ$120,ROWS($A$10:$A61)+2,FALSE)</f>
        <v>300</v>
      </c>
      <c r="CT61" s="34">
        <f>HLOOKUP(CT$7+0.5,$I$66:$DJ$120,ROWS($A$10:$A61)+2,FALSE)</f>
        <v>447</v>
      </c>
      <c r="CU61" s="34">
        <f>HLOOKUP(CU$7+0.5,$I$66:$DJ$120,ROWS($A$10:$A61)+2,FALSE)</f>
        <v>670</v>
      </c>
      <c r="CV61" s="34">
        <f>HLOOKUP(CV$7+0.5,$I$66:$DJ$120,ROWS($A$10:$A61)+2,FALSE)</f>
        <v>605</v>
      </c>
      <c r="CW61" s="34">
        <f>HLOOKUP(CW$7+0.5,$I$66:$DJ$120,ROWS($A$10:$A61)+2,FALSE)</f>
        <v>254</v>
      </c>
      <c r="CX61" s="34">
        <f>HLOOKUP(CX$7+0.5,$I$66:$DJ$120,ROWS($A$10:$A61)+2,FALSE)</f>
        <v>185</v>
      </c>
      <c r="CY61" s="34">
        <f>HLOOKUP(CY$7+0.5,$I$66:$DJ$120,ROWS($A$10:$A61)+2,FALSE)</f>
        <v>201</v>
      </c>
      <c r="CZ61" s="34">
        <f>HLOOKUP(CZ$7+0.5,$I$66:$DJ$120,ROWS($A$10:$A61)+2,FALSE)</f>
        <v>730</v>
      </c>
      <c r="DA61" s="34">
        <f>HLOOKUP(DA$7+0.5,$I$66:$DJ$120,ROWS($A$10:$A61)+2,FALSE)</f>
        <v>7</v>
      </c>
      <c r="DB61" s="34">
        <f>HLOOKUP(DB$7+0.5,$I$66:$DJ$120,ROWS($A$10:$A61)+2,FALSE)</f>
        <v>920</v>
      </c>
      <c r="DC61" s="34">
        <f>HLOOKUP(DC$7+0.5,$I$66:$DJ$120,ROWS($A$10:$A61)+2,FALSE)</f>
        <v>948</v>
      </c>
      <c r="DD61" s="34">
        <f>HLOOKUP(DD$7+0.5,$I$66:$DJ$120,ROWS($A$10:$A61)+2,FALSE)</f>
        <v>185</v>
      </c>
      <c r="DE61" s="34">
        <f>HLOOKUP(DE$7+0.5,$I$66:$DJ$120,ROWS($A$10:$A61)+2,FALSE)</f>
        <v>169</v>
      </c>
      <c r="DF61" s="34">
        <f>HLOOKUP(DF$7+0.5,$I$66:$DJ$120,ROWS($A$10:$A61)+2,FALSE)</f>
        <v>785</v>
      </c>
      <c r="DG61" s="34">
        <f>HLOOKUP(DG$7+0.5,$I$66:$DJ$120,ROWS($A$10:$A61)+2,FALSE)</f>
        <v>185</v>
      </c>
      <c r="DH61" s="34">
        <f>HLOOKUP(DH$7+0.5,$I$66:$DJ$120,ROWS($A$10:$A61)+2,FALSE)</f>
        <v>210</v>
      </c>
      <c r="DI61" s="34" t="str">
        <f>HLOOKUP(DI$7+0.5,$I$66:$DJ$120,ROWS($A$10:$A61)+2,FALSE)</f>
        <v>N/A</v>
      </c>
      <c r="DJ61" s="34">
        <f>HLOOKUP(DJ$7+0.5,$I$66:$DJ$120,ROWS($A$10:$A61)+2,FALSE)</f>
        <v>27</v>
      </c>
      <c r="DK61" s="38" t="s">
        <v>58</v>
      </c>
    </row>
    <row r="62" spans="2:115" x14ac:dyDescent="0.25">
      <c r="B62" s="38" t="s">
        <v>62</v>
      </c>
      <c r="C62" s="15">
        <v>3628402</v>
      </c>
      <c r="D62" s="14">
        <v>2934</v>
      </c>
      <c r="E62" s="15">
        <v>3366593</v>
      </c>
      <c r="F62" s="14">
        <v>12125</v>
      </c>
      <c r="G62" s="15">
        <v>238042</v>
      </c>
      <c r="H62" s="14">
        <v>11523</v>
      </c>
      <c r="I62" s="36">
        <f>HLOOKUP(I$7,$I$66:$DJ$120,ROWS($A$10:$A62)+2,FALSE)</f>
        <v>20044</v>
      </c>
      <c r="J62" s="25">
        <f>HLOOKUP(J$7,$I$66:$DJ$120,ROWS($A$10:$A62)+2,FALSE)</f>
        <v>8</v>
      </c>
      <c r="K62" s="25">
        <f>HLOOKUP(K$7,$I$66:$DJ$120,ROWS($A$10:$A62)+2,FALSE)</f>
        <v>57</v>
      </c>
      <c r="L62" s="25">
        <f>HLOOKUP(L$7,$I$66:$DJ$120,ROWS($A$10:$A62)+2,FALSE)</f>
        <v>54</v>
      </c>
      <c r="M62" s="25">
        <f>HLOOKUP(M$7,$I$66:$DJ$120,ROWS($A$10:$A62)+2,FALSE)</f>
        <v>93</v>
      </c>
      <c r="N62" s="25">
        <f>HLOOKUP(N$7,$I$66:$DJ$120,ROWS($A$10:$A62)+2,FALSE)</f>
        <v>519</v>
      </c>
      <c r="O62" s="25">
        <f>HLOOKUP(O$7,$I$66:$DJ$120,ROWS($A$10:$A62)+2,FALSE)</f>
        <v>0</v>
      </c>
      <c r="P62" s="25">
        <f>HLOOKUP(P$7,$I$66:$DJ$120,ROWS($A$10:$A62)+2,FALSE)</f>
        <v>370</v>
      </c>
      <c r="Q62" s="25">
        <f>HLOOKUP(Q$7,$I$66:$DJ$120,ROWS($A$10:$A62)+2,FALSE)</f>
        <v>0</v>
      </c>
      <c r="R62" s="25">
        <f>HLOOKUP(R$7,$I$66:$DJ$120,ROWS($A$10:$A62)+2,FALSE)</f>
        <v>0</v>
      </c>
      <c r="S62" s="25">
        <f>HLOOKUP(S$7,$I$66:$DJ$120,ROWS($A$10:$A62)+2,FALSE)</f>
        <v>4192</v>
      </c>
      <c r="T62" s="25">
        <f>HLOOKUP(T$7,$I$66:$DJ$120,ROWS($A$10:$A62)+2,FALSE)</f>
        <v>232</v>
      </c>
      <c r="U62" s="25">
        <f>HLOOKUP(U$7,$I$66:$DJ$120,ROWS($A$10:$A62)+2,FALSE)</f>
        <v>110</v>
      </c>
      <c r="V62" s="25">
        <f>HLOOKUP(V$7,$I$66:$DJ$120,ROWS($A$10:$A62)+2,FALSE)</f>
        <v>0</v>
      </c>
      <c r="W62" s="25">
        <f>HLOOKUP(W$7,$I$66:$DJ$120,ROWS($A$10:$A62)+2,FALSE)</f>
        <v>1021</v>
      </c>
      <c r="X62" s="25">
        <f>HLOOKUP(X$7,$I$66:$DJ$120,ROWS($A$10:$A62)+2,FALSE)</f>
        <v>121</v>
      </c>
      <c r="Y62" s="25">
        <f>HLOOKUP(Y$7,$I$66:$DJ$120,ROWS($A$10:$A62)+2,FALSE)</f>
        <v>0</v>
      </c>
      <c r="Z62" s="25">
        <f>HLOOKUP(Z$7,$I$66:$DJ$120,ROWS($A$10:$A62)+2,FALSE)</f>
        <v>143</v>
      </c>
      <c r="AA62" s="25">
        <f>HLOOKUP(AA$7,$I$66:$DJ$120,ROWS($A$10:$A62)+2,FALSE)</f>
        <v>37</v>
      </c>
      <c r="AB62" s="25">
        <f>HLOOKUP(AB$7,$I$66:$DJ$120,ROWS($A$10:$A62)+2,FALSE)</f>
        <v>59</v>
      </c>
      <c r="AC62" s="25">
        <f>HLOOKUP(AC$7,$I$66:$DJ$120,ROWS($A$10:$A62)+2,FALSE)</f>
        <v>0</v>
      </c>
      <c r="AD62" s="25">
        <f>HLOOKUP(AD$7,$I$66:$DJ$120,ROWS($A$10:$A62)+2,FALSE)</f>
        <v>108</v>
      </c>
      <c r="AE62" s="25">
        <f>HLOOKUP(AE$7,$I$66:$DJ$120,ROWS($A$10:$A62)+2,FALSE)</f>
        <v>2258</v>
      </c>
      <c r="AF62" s="25">
        <f>HLOOKUP(AF$7,$I$66:$DJ$120,ROWS($A$10:$A62)+2,FALSE)</f>
        <v>435</v>
      </c>
      <c r="AG62" s="25">
        <f>HLOOKUP(AG$7,$I$66:$DJ$120,ROWS($A$10:$A62)+2,FALSE)</f>
        <v>0</v>
      </c>
      <c r="AH62" s="25">
        <f>HLOOKUP(AH$7,$I$66:$DJ$120,ROWS($A$10:$A62)+2,FALSE)</f>
        <v>0</v>
      </c>
      <c r="AI62" s="25">
        <f>HLOOKUP(AI$7,$I$66:$DJ$120,ROWS($A$10:$A62)+2,FALSE)</f>
        <v>0</v>
      </c>
      <c r="AJ62" s="25">
        <f>HLOOKUP(AJ$7,$I$66:$DJ$120,ROWS($A$10:$A62)+2,FALSE)</f>
        <v>0</v>
      </c>
      <c r="AK62" s="25">
        <f>HLOOKUP(AK$7,$I$66:$DJ$120,ROWS($A$10:$A62)+2,FALSE)</f>
        <v>0</v>
      </c>
      <c r="AL62" s="25">
        <f>HLOOKUP(AL$7,$I$66:$DJ$120,ROWS($A$10:$A62)+2,FALSE)</f>
        <v>0</v>
      </c>
      <c r="AM62" s="25">
        <f>HLOOKUP(AM$7,$I$66:$DJ$120,ROWS($A$10:$A62)+2,FALSE)</f>
        <v>0</v>
      </c>
      <c r="AN62" s="25">
        <f>HLOOKUP(AN$7,$I$66:$DJ$120,ROWS($A$10:$A62)+2,FALSE)</f>
        <v>1922</v>
      </c>
      <c r="AO62" s="25">
        <f>HLOOKUP(AO$7,$I$66:$DJ$120,ROWS($A$10:$A62)+2,FALSE)</f>
        <v>28</v>
      </c>
      <c r="AP62" s="25">
        <f>HLOOKUP(AP$7,$I$66:$DJ$120,ROWS($A$10:$A62)+2,FALSE)</f>
        <v>2314</v>
      </c>
      <c r="AQ62" s="25">
        <f>HLOOKUP(AQ$7,$I$66:$DJ$120,ROWS($A$10:$A62)+2,FALSE)</f>
        <v>638</v>
      </c>
      <c r="AR62" s="25">
        <f>HLOOKUP(AR$7,$I$66:$DJ$120,ROWS($A$10:$A62)+2,FALSE)</f>
        <v>0</v>
      </c>
      <c r="AS62" s="25">
        <f>HLOOKUP(AS$7,$I$66:$DJ$120,ROWS($A$10:$A62)+2,FALSE)</f>
        <v>328</v>
      </c>
      <c r="AT62" s="25">
        <f>HLOOKUP(AT$7,$I$66:$DJ$120,ROWS($A$10:$A62)+2,FALSE)</f>
        <v>0</v>
      </c>
      <c r="AU62" s="25">
        <f>HLOOKUP(AU$7,$I$66:$DJ$120,ROWS($A$10:$A62)+2,FALSE)</f>
        <v>0</v>
      </c>
      <c r="AV62" s="25">
        <f>HLOOKUP(AV$7,$I$66:$DJ$120,ROWS($A$10:$A62)+2,FALSE)</f>
        <v>2313</v>
      </c>
      <c r="AW62" s="25">
        <f>HLOOKUP(AW$7,$I$66:$DJ$120,ROWS($A$10:$A62)+2,FALSE)</f>
        <v>624</v>
      </c>
      <c r="AX62" s="25">
        <f>HLOOKUP(AX$7,$I$66:$DJ$120,ROWS($A$10:$A62)+2,FALSE)</f>
        <v>4</v>
      </c>
      <c r="AY62" s="25">
        <f>HLOOKUP(AY$7,$I$66:$DJ$120,ROWS($A$10:$A62)+2,FALSE)</f>
        <v>0</v>
      </c>
      <c r="AZ62" s="25">
        <f>HLOOKUP(AZ$7,$I$66:$DJ$120,ROWS($A$10:$A62)+2,FALSE)</f>
        <v>15</v>
      </c>
      <c r="BA62" s="25">
        <f>HLOOKUP(BA$7,$I$66:$DJ$120,ROWS($A$10:$A62)+2,FALSE)</f>
        <v>360</v>
      </c>
      <c r="BB62" s="25">
        <f>HLOOKUP(BB$7,$I$66:$DJ$120,ROWS($A$10:$A62)+2,FALSE)</f>
        <v>0</v>
      </c>
      <c r="BC62" s="25">
        <f>HLOOKUP(BC$7,$I$66:$DJ$120,ROWS($A$10:$A62)+2,FALSE)</f>
        <v>0</v>
      </c>
      <c r="BD62" s="25">
        <f>HLOOKUP(BD$7,$I$66:$DJ$120,ROWS($A$10:$A62)+2,FALSE)</f>
        <v>684</v>
      </c>
      <c r="BE62" s="25">
        <f>HLOOKUP(BE$7,$I$66:$DJ$120,ROWS($A$10:$A62)+2,FALSE)</f>
        <v>0</v>
      </c>
      <c r="BF62" s="25">
        <f>HLOOKUP(BF$7,$I$66:$DJ$120,ROWS($A$10:$A62)+2,FALSE)</f>
        <v>8</v>
      </c>
      <c r="BG62" s="25">
        <f>HLOOKUP(BG$7,$I$66:$DJ$120,ROWS($A$10:$A62)+2,FALSE)</f>
        <v>989</v>
      </c>
      <c r="BH62" s="25">
        <f>HLOOKUP(BH$7,$I$66:$DJ$120,ROWS($A$10:$A62)+2,FALSE)</f>
        <v>0</v>
      </c>
      <c r="BI62" s="25" t="str">
        <f>HLOOKUP(BI$7,$I$66:$DJ$120,ROWS($A$10:$A62)+2,FALSE)</f>
        <v>N/A</v>
      </c>
      <c r="BJ62" s="34">
        <f>HLOOKUP(BJ$7+0.5,$I$66:$DJ$120,ROWS($A$10:$A62)+2,FALSE)</f>
        <v>2902</v>
      </c>
      <c r="BK62" s="34">
        <f>HLOOKUP(BK$7+0.5,$I$66:$DJ$120,ROWS($A$10:$A62)+2,FALSE)</f>
        <v>15</v>
      </c>
      <c r="BL62" s="34">
        <f>HLOOKUP(BL$7+0.5,$I$66:$DJ$120,ROWS($A$10:$A62)+2,FALSE)</f>
        <v>94</v>
      </c>
      <c r="BM62" s="34">
        <f>HLOOKUP(BM$7+0.5,$I$66:$DJ$120,ROWS($A$10:$A62)+2,FALSE)</f>
        <v>90</v>
      </c>
      <c r="BN62" s="34">
        <f>HLOOKUP(BN$7+0.5,$I$66:$DJ$120,ROWS($A$10:$A62)+2,FALSE)</f>
        <v>158</v>
      </c>
      <c r="BO62" s="34">
        <f>HLOOKUP(BO$7+0.5,$I$66:$DJ$120,ROWS($A$10:$A62)+2,FALSE)</f>
        <v>484</v>
      </c>
      <c r="BP62" s="34">
        <f>HLOOKUP(BP$7+0.5,$I$66:$DJ$120,ROWS($A$10:$A62)+2,FALSE)</f>
        <v>214</v>
      </c>
      <c r="BQ62" s="34">
        <f>HLOOKUP(BQ$7+0.5,$I$66:$DJ$120,ROWS($A$10:$A62)+2,FALSE)</f>
        <v>365</v>
      </c>
      <c r="BR62" s="34">
        <f>HLOOKUP(BR$7+0.5,$I$66:$DJ$120,ROWS($A$10:$A62)+2,FALSE)</f>
        <v>214</v>
      </c>
      <c r="BS62" s="34">
        <f>HLOOKUP(BS$7+0.5,$I$66:$DJ$120,ROWS($A$10:$A62)+2,FALSE)</f>
        <v>214</v>
      </c>
      <c r="BT62" s="34">
        <f>HLOOKUP(BT$7+0.5,$I$66:$DJ$120,ROWS($A$10:$A62)+2,FALSE)</f>
        <v>1203</v>
      </c>
      <c r="BU62" s="34">
        <f>HLOOKUP(BU$7+0.5,$I$66:$DJ$120,ROWS($A$10:$A62)+2,FALSE)</f>
        <v>300</v>
      </c>
      <c r="BV62" s="34">
        <f>HLOOKUP(BV$7+0.5,$I$66:$DJ$120,ROWS($A$10:$A62)+2,FALSE)</f>
        <v>172</v>
      </c>
      <c r="BW62" s="34">
        <f>HLOOKUP(BW$7+0.5,$I$66:$DJ$120,ROWS($A$10:$A62)+2,FALSE)</f>
        <v>214</v>
      </c>
      <c r="BX62" s="34">
        <f>HLOOKUP(BX$7+0.5,$I$66:$DJ$120,ROWS($A$10:$A62)+2,FALSE)</f>
        <v>602</v>
      </c>
      <c r="BY62" s="34">
        <f>HLOOKUP(BY$7+0.5,$I$66:$DJ$120,ROWS($A$10:$A62)+2,FALSE)</f>
        <v>153</v>
      </c>
      <c r="BZ62" s="34">
        <f>HLOOKUP(BZ$7+0.5,$I$66:$DJ$120,ROWS($A$10:$A62)+2,FALSE)</f>
        <v>214</v>
      </c>
      <c r="CA62" s="34">
        <f>HLOOKUP(CA$7+0.5,$I$66:$DJ$120,ROWS($A$10:$A62)+2,FALSE)</f>
        <v>240</v>
      </c>
      <c r="CB62" s="34">
        <f>HLOOKUP(CB$7+0.5,$I$66:$DJ$120,ROWS($A$10:$A62)+2,FALSE)</f>
        <v>72</v>
      </c>
      <c r="CC62" s="34">
        <f>HLOOKUP(CC$7+0.5,$I$66:$DJ$120,ROWS($A$10:$A62)+2,FALSE)</f>
        <v>101</v>
      </c>
      <c r="CD62" s="34">
        <f>HLOOKUP(CD$7+0.5,$I$66:$DJ$120,ROWS($A$10:$A62)+2,FALSE)</f>
        <v>214</v>
      </c>
      <c r="CE62" s="34">
        <f>HLOOKUP(CE$7+0.5,$I$66:$DJ$120,ROWS($A$10:$A62)+2,FALSE)</f>
        <v>177</v>
      </c>
      <c r="CF62" s="34">
        <f>HLOOKUP(CF$7+0.5,$I$66:$DJ$120,ROWS($A$10:$A62)+2,FALSE)</f>
        <v>1289</v>
      </c>
      <c r="CG62" s="34">
        <f>HLOOKUP(CG$7+0.5,$I$66:$DJ$120,ROWS($A$10:$A62)+2,FALSE)</f>
        <v>451</v>
      </c>
      <c r="CH62" s="34">
        <f>HLOOKUP(CH$7+0.5,$I$66:$DJ$120,ROWS($A$10:$A62)+2,FALSE)</f>
        <v>214</v>
      </c>
      <c r="CI62" s="34">
        <f>HLOOKUP(CI$7+0.5,$I$66:$DJ$120,ROWS($A$10:$A62)+2,FALSE)</f>
        <v>214</v>
      </c>
      <c r="CJ62" s="34">
        <f>HLOOKUP(CJ$7+0.5,$I$66:$DJ$120,ROWS($A$10:$A62)+2,FALSE)</f>
        <v>214</v>
      </c>
      <c r="CK62" s="34">
        <f>HLOOKUP(CK$7+0.5,$I$66:$DJ$120,ROWS($A$10:$A62)+2,FALSE)</f>
        <v>214</v>
      </c>
      <c r="CL62" s="34">
        <f>HLOOKUP(CL$7+0.5,$I$66:$DJ$120,ROWS($A$10:$A62)+2,FALSE)</f>
        <v>214</v>
      </c>
      <c r="CM62" s="34">
        <f>HLOOKUP(CM$7+0.5,$I$66:$DJ$120,ROWS($A$10:$A62)+2,FALSE)</f>
        <v>214</v>
      </c>
      <c r="CN62" s="34">
        <f>HLOOKUP(CN$7+0.5,$I$66:$DJ$120,ROWS($A$10:$A62)+2,FALSE)</f>
        <v>214</v>
      </c>
      <c r="CO62" s="34">
        <f>HLOOKUP(CO$7+0.5,$I$66:$DJ$120,ROWS($A$10:$A62)+2,FALSE)</f>
        <v>1129</v>
      </c>
      <c r="CP62" s="34">
        <f>HLOOKUP(CP$7+0.5,$I$66:$DJ$120,ROWS($A$10:$A62)+2,FALSE)</f>
        <v>48</v>
      </c>
      <c r="CQ62" s="34">
        <f>HLOOKUP(CQ$7+0.5,$I$66:$DJ$120,ROWS($A$10:$A62)+2,FALSE)</f>
        <v>761</v>
      </c>
      <c r="CR62" s="34">
        <f>HLOOKUP(CR$7+0.5,$I$66:$DJ$120,ROWS($A$10:$A62)+2,FALSE)</f>
        <v>565</v>
      </c>
      <c r="CS62" s="34">
        <f>HLOOKUP(CS$7+0.5,$I$66:$DJ$120,ROWS($A$10:$A62)+2,FALSE)</f>
        <v>214</v>
      </c>
      <c r="CT62" s="34">
        <f>HLOOKUP(CT$7+0.5,$I$66:$DJ$120,ROWS($A$10:$A62)+2,FALSE)</f>
        <v>499</v>
      </c>
      <c r="CU62" s="34">
        <f>HLOOKUP(CU$7+0.5,$I$66:$DJ$120,ROWS($A$10:$A62)+2,FALSE)</f>
        <v>214</v>
      </c>
      <c r="CV62" s="34">
        <f>HLOOKUP(CV$7+0.5,$I$66:$DJ$120,ROWS($A$10:$A62)+2,FALSE)</f>
        <v>214</v>
      </c>
      <c r="CW62" s="34">
        <f>HLOOKUP(CW$7+0.5,$I$66:$DJ$120,ROWS($A$10:$A62)+2,FALSE)</f>
        <v>1063</v>
      </c>
      <c r="CX62" s="34">
        <f>HLOOKUP(CX$7+0.5,$I$66:$DJ$120,ROWS($A$10:$A62)+2,FALSE)</f>
        <v>688</v>
      </c>
      <c r="CY62" s="34">
        <f>HLOOKUP(CY$7+0.5,$I$66:$DJ$120,ROWS($A$10:$A62)+2,FALSE)</f>
        <v>7</v>
      </c>
      <c r="CZ62" s="34">
        <f>HLOOKUP(CZ$7+0.5,$I$66:$DJ$120,ROWS($A$10:$A62)+2,FALSE)</f>
        <v>214</v>
      </c>
      <c r="DA62" s="34">
        <f>HLOOKUP(DA$7+0.5,$I$66:$DJ$120,ROWS($A$10:$A62)+2,FALSE)</f>
        <v>31</v>
      </c>
      <c r="DB62" s="34">
        <f>HLOOKUP(DB$7+0.5,$I$66:$DJ$120,ROWS($A$10:$A62)+2,FALSE)</f>
        <v>291</v>
      </c>
      <c r="DC62" s="34">
        <f>HLOOKUP(DC$7+0.5,$I$66:$DJ$120,ROWS($A$10:$A62)+2,FALSE)</f>
        <v>214</v>
      </c>
      <c r="DD62" s="34">
        <f>HLOOKUP(DD$7+0.5,$I$66:$DJ$120,ROWS($A$10:$A62)+2,FALSE)</f>
        <v>214</v>
      </c>
      <c r="DE62" s="34">
        <f>HLOOKUP(DE$7+0.5,$I$66:$DJ$120,ROWS($A$10:$A62)+2,FALSE)</f>
        <v>777</v>
      </c>
      <c r="DF62" s="34">
        <f>HLOOKUP(DF$7+0.5,$I$66:$DJ$120,ROWS($A$10:$A62)+2,FALSE)</f>
        <v>214</v>
      </c>
      <c r="DG62" s="34">
        <f>HLOOKUP(DG$7+0.5,$I$66:$DJ$120,ROWS($A$10:$A62)+2,FALSE)</f>
        <v>15</v>
      </c>
      <c r="DH62" s="34">
        <f>HLOOKUP(DH$7+0.5,$I$66:$DJ$120,ROWS($A$10:$A62)+2,FALSE)</f>
        <v>654</v>
      </c>
      <c r="DI62" s="34">
        <f>HLOOKUP(DI$7+0.5,$I$66:$DJ$120,ROWS($A$10:$A62)+2,FALSE)</f>
        <v>214</v>
      </c>
      <c r="DJ62" s="34" t="str">
        <f>HLOOKUP(DJ$7+0.5,$I$66:$DJ$120,ROWS($A$10:$A62)+2,FALSE)</f>
        <v>N/A</v>
      </c>
      <c r="DK62" s="38" t="s">
        <v>62</v>
      </c>
    </row>
    <row r="63" spans="2:115" x14ac:dyDescent="0.25">
      <c r="J63" s="61">
        <f>MAX(J11:J62)</f>
        <v>18599</v>
      </c>
      <c r="K63" s="61">
        <f t="shared" ref="K63:BI63" si="0">MAX(K11:K62)</f>
        <v>10704</v>
      </c>
      <c r="L63" s="61">
        <f t="shared" si="0"/>
        <v>38916</v>
      </c>
      <c r="M63" s="61">
        <f t="shared" si="0"/>
        <v>13781</v>
      </c>
      <c r="N63" s="61">
        <f t="shared" si="0"/>
        <v>62702</v>
      </c>
      <c r="O63" s="61">
        <f t="shared" si="0"/>
        <v>16616</v>
      </c>
      <c r="P63" s="61">
        <f t="shared" si="0"/>
        <v>14595</v>
      </c>
      <c r="Q63" s="61">
        <f t="shared" si="0"/>
        <v>4814</v>
      </c>
      <c r="R63" s="61">
        <f t="shared" si="0"/>
        <v>21213</v>
      </c>
      <c r="S63" s="61">
        <f t="shared" si="0"/>
        <v>42870</v>
      </c>
      <c r="T63" s="61">
        <f t="shared" si="0"/>
        <v>42754</v>
      </c>
      <c r="U63" s="61">
        <f t="shared" si="0"/>
        <v>11906</v>
      </c>
      <c r="V63" s="61">
        <f t="shared" si="0"/>
        <v>10604</v>
      </c>
      <c r="W63" s="61">
        <f t="shared" si="0"/>
        <v>28436</v>
      </c>
      <c r="X63" s="61">
        <f t="shared" si="0"/>
        <v>16907</v>
      </c>
      <c r="Y63" s="61">
        <f t="shared" si="0"/>
        <v>8529</v>
      </c>
      <c r="Z63" s="61">
        <f t="shared" si="0"/>
        <v>20218</v>
      </c>
      <c r="AA63" s="61">
        <f t="shared" si="0"/>
        <v>13227</v>
      </c>
      <c r="AB63" s="61">
        <f t="shared" si="0"/>
        <v>29348</v>
      </c>
      <c r="AC63" s="61">
        <f t="shared" si="0"/>
        <v>7348</v>
      </c>
      <c r="AD63" s="61">
        <f t="shared" si="0"/>
        <v>23925</v>
      </c>
      <c r="AE63" s="61">
        <f t="shared" si="0"/>
        <v>18990</v>
      </c>
      <c r="AF63" s="61">
        <f t="shared" si="0"/>
        <v>23400</v>
      </c>
      <c r="AG63" s="61">
        <f t="shared" si="0"/>
        <v>18965</v>
      </c>
      <c r="AH63" s="61">
        <f t="shared" si="0"/>
        <v>10568</v>
      </c>
      <c r="AI63" s="61">
        <f t="shared" si="0"/>
        <v>21022</v>
      </c>
      <c r="AJ63" s="61">
        <f t="shared" si="0"/>
        <v>3800</v>
      </c>
      <c r="AK63" s="61">
        <f t="shared" si="0"/>
        <v>7698</v>
      </c>
      <c r="AL63" s="61">
        <f t="shared" si="0"/>
        <v>27968</v>
      </c>
      <c r="AM63" s="61">
        <f t="shared" si="0"/>
        <v>13331</v>
      </c>
      <c r="AN63" s="61">
        <f t="shared" si="0"/>
        <v>42574</v>
      </c>
      <c r="AO63" s="61">
        <f t="shared" si="0"/>
        <v>16762</v>
      </c>
      <c r="AP63" s="61">
        <f t="shared" si="0"/>
        <v>53009</v>
      </c>
      <c r="AQ63" s="61">
        <f t="shared" si="0"/>
        <v>25575</v>
      </c>
      <c r="AR63" s="61">
        <f t="shared" si="0"/>
        <v>6672</v>
      </c>
      <c r="AS63" s="61">
        <f t="shared" si="0"/>
        <v>22927</v>
      </c>
      <c r="AT63" s="61">
        <f t="shared" si="0"/>
        <v>26284</v>
      </c>
      <c r="AU63" s="61">
        <f t="shared" si="0"/>
        <v>25525</v>
      </c>
      <c r="AV63" s="61">
        <f t="shared" si="0"/>
        <v>25659</v>
      </c>
      <c r="AW63" s="61">
        <f t="shared" si="0"/>
        <v>6863</v>
      </c>
      <c r="AX63" s="61">
        <f t="shared" si="0"/>
        <v>25532</v>
      </c>
      <c r="AY63" s="61">
        <f t="shared" si="0"/>
        <v>3442</v>
      </c>
      <c r="AZ63" s="61">
        <f t="shared" si="0"/>
        <v>17606</v>
      </c>
      <c r="BA63" s="61">
        <f t="shared" si="0"/>
        <v>43005</v>
      </c>
      <c r="BB63" s="61">
        <f t="shared" si="0"/>
        <v>12172</v>
      </c>
      <c r="BC63" s="61">
        <f t="shared" si="0"/>
        <v>2960</v>
      </c>
      <c r="BD63" s="61">
        <f t="shared" si="0"/>
        <v>26759</v>
      </c>
      <c r="BE63" s="61">
        <f t="shared" si="0"/>
        <v>34569</v>
      </c>
      <c r="BF63" s="61">
        <f t="shared" si="0"/>
        <v>7820</v>
      </c>
      <c r="BG63" s="61">
        <f t="shared" si="0"/>
        <v>17618</v>
      </c>
      <c r="BH63" s="61">
        <f t="shared" si="0"/>
        <v>5602</v>
      </c>
      <c r="BI63" s="61">
        <f t="shared" si="0"/>
        <v>21638</v>
      </c>
    </row>
    <row r="64" spans="2:115" x14ac:dyDescent="0.25">
      <c r="J64" s="61" t="str">
        <f>VLOOKUP(J63,$J$10:$DK$62,106,FALSE)</f>
        <v>Florida</v>
      </c>
      <c r="K64" s="61" t="str">
        <f>VLOOKUP(K63,K10:DL62,105,FALSE)</f>
        <v>Florida</v>
      </c>
      <c r="L64" s="61" t="str">
        <f>VLOOKUP(L63,L10:DM62,105-1,FALSE)</f>
        <v>California</v>
      </c>
      <c r="M64" s="61" t="str">
        <f>VLOOKUP(M63,M10:DN62,103,FALSE)</f>
        <v>Texas</v>
      </c>
      <c r="N64" s="61" t="str">
        <f>VLOOKUP(N63,N10:DO62,103-M65,FALSE)</f>
        <v>Texas</v>
      </c>
      <c r="O64" s="61" t="str">
        <f t="shared" ref="O64:BI64" si="1">VLOOKUP(O63,O10:DP62,103-N65,FALSE)</f>
        <v>Texas</v>
      </c>
      <c r="P64" s="61" t="str">
        <f t="shared" si="1"/>
        <v>New York</v>
      </c>
      <c r="Q64" s="61" t="str">
        <f t="shared" si="1"/>
        <v>Pennsylvania</v>
      </c>
      <c r="R64" s="61" t="str">
        <f t="shared" si="1"/>
        <v>Maryland</v>
      </c>
      <c r="S64" s="61" t="str">
        <f t="shared" si="1"/>
        <v>Georgia</v>
      </c>
      <c r="T64" s="61" t="str">
        <f t="shared" si="1"/>
        <v>Florida</v>
      </c>
      <c r="U64" s="61" t="str">
        <f t="shared" si="1"/>
        <v>California</v>
      </c>
      <c r="V64" s="61" t="str">
        <f t="shared" si="1"/>
        <v>Washington</v>
      </c>
      <c r="W64" s="61" t="str">
        <f t="shared" si="1"/>
        <v>Indiana</v>
      </c>
      <c r="X64" s="61" t="str">
        <f t="shared" si="1"/>
        <v>Illinois</v>
      </c>
      <c r="Y64" s="61" t="str">
        <f t="shared" si="1"/>
        <v>Illinois</v>
      </c>
      <c r="Z64" s="61" t="str">
        <f t="shared" si="1"/>
        <v>Missouri</v>
      </c>
      <c r="AA64" s="61" t="str">
        <f t="shared" si="1"/>
        <v>Ohio</v>
      </c>
      <c r="AB64" s="61" t="str">
        <f t="shared" si="1"/>
        <v>Texas</v>
      </c>
      <c r="AC64" s="61" t="str">
        <f t="shared" si="1"/>
        <v>Florida</v>
      </c>
      <c r="AD64" s="61" t="str">
        <f t="shared" si="1"/>
        <v>Virginia</v>
      </c>
      <c r="AE64" s="61" t="str">
        <f t="shared" si="1"/>
        <v>New Hampshire</v>
      </c>
      <c r="AF64" s="61" t="str">
        <f t="shared" si="1"/>
        <v>Florida</v>
      </c>
      <c r="AG64" s="61" t="str">
        <f t="shared" si="1"/>
        <v>Wisconsin</v>
      </c>
      <c r="AH64" s="61" t="str">
        <f t="shared" si="1"/>
        <v>Tennessee</v>
      </c>
      <c r="AI64" s="61" t="str">
        <f t="shared" si="1"/>
        <v>Kansas</v>
      </c>
      <c r="AJ64" s="61" t="str">
        <f t="shared" si="1"/>
        <v>Idaho</v>
      </c>
      <c r="AK64" s="61" t="str">
        <f t="shared" si="1"/>
        <v>Iowa</v>
      </c>
      <c r="AL64" s="61" t="str">
        <f t="shared" si="1"/>
        <v>California</v>
      </c>
      <c r="AM64" s="61" t="str">
        <f t="shared" si="1"/>
        <v>Massachusetts</v>
      </c>
      <c r="AN64" s="61" t="str">
        <f t="shared" si="1"/>
        <v>New York</v>
      </c>
      <c r="AO64" s="61" t="str">
        <f t="shared" si="1"/>
        <v>Texas</v>
      </c>
      <c r="AP64" s="61" t="str">
        <f t="shared" si="1"/>
        <v>Florida</v>
      </c>
      <c r="AQ64" s="61" t="str">
        <f t="shared" si="1"/>
        <v>Virginia</v>
      </c>
      <c r="AR64" s="61" t="str">
        <f t="shared" si="1"/>
        <v>Minnesota</v>
      </c>
      <c r="AS64" s="61" t="str">
        <f t="shared" si="1"/>
        <v>Florida</v>
      </c>
      <c r="AT64" s="61" t="str">
        <f t="shared" si="1"/>
        <v>Texas</v>
      </c>
      <c r="AU64" s="61" t="str">
        <f t="shared" si="1"/>
        <v>Washington</v>
      </c>
      <c r="AV64" s="61" t="str">
        <f t="shared" si="1"/>
        <v>Florida</v>
      </c>
      <c r="AW64" s="61" t="str">
        <f t="shared" si="1"/>
        <v>Massachusetts</v>
      </c>
      <c r="AX64" s="61" t="str">
        <f t="shared" si="1"/>
        <v>North Carolina</v>
      </c>
      <c r="AY64" s="61" t="str">
        <f t="shared" si="1"/>
        <v>Minnesota</v>
      </c>
      <c r="AZ64" s="61" t="str">
        <f t="shared" si="1"/>
        <v>Georgia</v>
      </c>
      <c r="BA64" s="61" t="str">
        <f t="shared" si="1"/>
        <v>California</v>
      </c>
      <c r="BB64" s="61" t="str">
        <f t="shared" si="1"/>
        <v>California</v>
      </c>
      <c r="BC64" s="61" t="str">
        <f t="shared" si="1"/>
        <v>New Hampshire</v>
      </c>
      <c r="BD64" s="61" t="str">
        <f t="shared" si="1"/>
        <v>North Carolina</v>
      </c>
      <c r="BE64" s="61" t="str">
        <f t="shared" si="1"/>
        <v>California</v>
      </c>
      <c r="BF64" s="61" t="str">
        <f t="shared" si="1"/>
        <v>Ohio</v>
      </c>
      <c r="BG64" s="61" t="str">
        <f t="shared" si="1"/>
        <v>Minnesota</v>
      </c>
      <c r="BH64" s="61" t="str">
        <f t="shared" si="1"/>
        <v>Colorado</v>
      </c>
      <c r="BI64" s="61" t="str">
        <f t="shared" si="1"/>
        <v>Florida</v>
      </c>
    </row>
    <row r="65" spans="9:116" x14ac:dyDescent="0.25">
      <c r="M65" s="19">
        <v>1</v>
      </c>
      <c r="N65" s="19">
        <v>2</v>
      </c>
      <c r="O65" s="19">
        <v>3</v>
      </c>
      <c r="P65" s="19">
        <v>4</v>
      </c>
      <c r="Q65" s="19">
        <v>5</v>
      </c>
      <c r="R65" s="19">
        <v>6</v>
      </c>
      <c r="S65" s="19">
        <v>7</v>
      </c>
      <c r="T65" s="19">
        <v>8</v>
      </c>
      <c r="U65" s="19">
        <v>9</v>
      </c>
      <c r="V65" s="19">
        <v>10</v>
      </c>
      <c r="W65" s="19">
        <v>11</v>
      </c>
      <c r="X65" s="19">
        <v>12</v>
      </c>
      <c r="Y65" s="19">
        <v>13</v>
      </c>
      <c r="Z65" s="19">
        <v>14</v>
      </c>
      <c r="AA65" s="19">
        <v>15</v>
      </c>
      <c r="AB65" s="19">
        <v>16</v>
      </c>
      <c r="AC65" s="19">
        <v>17</v>
      </c>
      <c r="AD65" s="19">
        <v>18</v>
      </c>
      <c r="AE65" s="19">
        <v>19</v>
      </c>
      <c r="AF65" s="19">
        <v>20</v>
      </c>
      <c r="AG65" s="19">
        <v>21</v>
      </c>
      <c r="AH65" s="19">
        <v>22</v>
      </c>
      <c r="AI65" s="19">
        <v>23</v>
      </c>
      <c r="AJ65" s="19">
        <v>24</v>
      </c>
      <c r="AK65" s="19">
        <v>25</v>
      </c>
      <c r="AL65" s="19">
        <v>26</v>
      </c>
      <c r="AM65" s="19">
        <v>27</v>
      </c>
      <c r="AN65" s="19">
        <v>28</v>
      </c>
      <c r="AO65" s="19">
        <v>29</v>
      </c>
      <c r="AP65" s="19">
        <v>30</v>
      </c>
      <c r="AQ65" s="19">
        <v>31</v>
      </c>
      <c r="AR65" s="19">
        <v>32</v>
      </c>
      <c r="AS65" s="19">
        <v>33</v>
      </c>
      <c r="AT65" s="19">
        <v>34</v>
      </c>
      <c r="AU65" s="19">
        <v>35</v>
      </c>
      <c r="AV65" s="19">
        <v>36</v>
      </c>
      <c r="AW65" s="19">
        <v>37</v>
      </c>
      <c r="AX65" s="19">
        <v>38</v>
      </c>
      <c r="AY65" s="19">
        <v>39</v>
      </c>
      <c r="AZ65" s="19">
        <v>40</v>
      </c>
      <c r="BA65" s="19">
        <v>41</v>
      </c>
      <c r="BB65" s="19">
        <v>42</v>
      </c>
      <c r="BC65" s="19">
        <v>43</v>
      </c>
      <c r="BD65" s="19">
        <v>44</v>
      </c>
      <c r="BE65" s="19">
        <v>45</v>
      </c>
      <c r="BF65" s="19">
        <v>46</v>
      </c>
      <c r="BG65" s="19">
        <v>47</v>
      </c>
      <c r="BH65" s="19">
        <v>48</v>
      </c>
      <c r="BI65" s="19">
        <v>49</v>
      </c>
      <c r="BJ65" s="19">
        <v>50</v>
      </c>
      <c r="BK65" s="19">
        <v>51</v>
      </c>
      <c r="BL65" s="19">
        <v>52</v>
      </c>
      <c r="BM65" s="19">
        <v>53</v>
      </c>
      <c r="BN65" s="19">
        <v>54</v>
      </c>
      <c r="BO65" s="19">
        <v>55</v>
      </c>
      <c r="BP65" s="19">
        <v>56</v>
      </c>
      <c r="BQ65" s="19">
        <v>57</v>
      </c>
      <c r="BR65" s="19">
        <v>58</v>
      </c>
      <c r="BS65" s="19">
        <v>59</v>
      </c>
      <c r="BT65" s="19">
        <v>60</v>
      </c>
      <c r="BU65" s="19">
        <v>61</v>
      </c>
      <c r="BV65" s="19">
        <v>62</v>
      </c>
      <c r="BW65" s="19">
        <v>63</v>
      </c>
      <c r="BX65" s="19">
        <v>64</v>
      </c>
      <c r="BY65" s="19">
        <v>65</v>
      </c>
      <c r="BZ65" s="19">
        <v>66</v>
      </c>
      <c r="CA65" s="19">
        <v>67</v>
      </c>
      <c r="CB65" s="19">
        <v>68</v>
      </c>
      <c r="CC65" s="19">
        <v>69</v>
      </c>
      <c r="CD65" s="19">
        <v>70</v>
      </c>
      <c r="CE65" s="19">
        <v>71</v>
      </c>
      <c r="CF65" s="19">
        <v>72</v>
      </c>
      <c r="CG65" s="19">
        <v>73</v>
      </c>
      <c r="CH65" s="19">
        <v>74</v>
      </c>
      <c r="CI65" s="19">
        <v>75</v>
      </c>
      <c r="CJ65" s="19">
        <v>76</v>
      </c>
      <c r="CK65" s="19">
        <v>77</v>
      </c>
      <c r="CL65" s="19">
        <v>78</v>
      </c>
      <c r="CM65" s="19">
        <v>79</v>
      </c>
      <c r="CN65" s="19">
        <v>80</v>
      </c>
      <c r="CO65" s="19">
        <v>81</v>
      </c>
      <c r="CP65" s="19">
        <v>82</v>
      </c>
      <c r="CQ65" s="19">
        <v>83</v>
      </c>
      <c r="CR65" s="19">
        <v>84</v>
      </c>
      <c r="CS65" s="19">
        <v>85</v>
      </c>
      <c r="CT65" s="19">
        <v>86</v>
      </c>
      <c r="CU65" s="19">
        <v>87</v>
      </c>
      <c r="CV65" s="19">
        <v>88</v>
      </c>
      <c r="CW65" s="19">
        <v>89</v>
      </c>
      <c r="CX65" s="19">
        <v>90</v>
      </c>
      <c r="CY65" s="19">
        <v>91</v>
      </c>
      <c r="CZ65" s="19">
        <v>92</v>
      </c>
      <c r="DA65" s="19">
        <v>93</v>
      </c>
      <c r="DB65" s="19">
        <v>94</v>
      </c>
      <c r="DC65" s="19">
        <v>95</v>
      </c>
      <c r="DD65" s="19">
        <v>96</v>
      </c>
      <c r="DE65" s="19">
        <v>97</v>
      </c>
      <c r="DF65" s="19">
        <v>98</v>
      </c>
      <c r="DG65" s="19">
        <v>99</v>
      </c>
      <c r="DH65" s="19">
        <v>100</v>
      </c>
      <c r="DI65" s="19">
        <v>101</v>
      </c>
      <c r="DJ65" s="19">
        <v>102</v>
      </c>
      <c r="DK65" s="19">
        <v>103</v>
      </c>
      <c r="DL65" s="19">
        <v>104</v>
      </c>
    </row>
    <row r="66" spans="9:116"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16"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row>
    <row r="68" spans="9:116" x14ac:dyDescent="0.25">
      <c r="I68" s="11">
        <v>7070345</v>
      </c>
      <c r="J68" s="12">
        <v>58599</v>
      </c>
      <c r="K68" s="11">
        <v>109210</v>
      </c>
      <c r="L68" s="12">
        <v>9027</v>
      </c>
      <c r="M68" s="13">
        <v>84068</v>
      </c>
      <c r="N68" s="14">
        <v>7600</v>
      </c>
      <c r="O68" s="15">
        <v>206842</v>
      </c>
      <c r="P68" s="14">
        <v>12859</v>
      </c>
      <c r="Q68" s="15">
        <v>64967</v>
      </c>
      <c r="R68" s="14">
        <v>6563</v>
      </c>
      <c r="S68" s="15">
        <v>566986</v>
      </c>
      <c r="T68" s="14">
        <v>19755</v>
      </c>
      <c r="U68" s="15">
        <v>161530</v>
      </c>
      <c r="V68" s="14">
        <v>10348</v>
      </c>
      <c r="W68" s="15">
        <v>87023</v>
      </c>
      <c r="X68" s="14">
        <v>5968</v>
      </c>
      <c r="Y68" s="15">
        <v>25149</v>
      </c>
      <c r="Z68" s="14">
        <v>3775</v>
      </c>
      <c r="AA68" s="15">
        <v>59513</v>
      </c>
      <c r="AB68" s="14">
        <v>6154</v>
      </c>
      <c r="AC68" s="15">
        <v>428325</v>
      </c>
      <c r="AD68" s="14">
        <v>18406</v>
      </c>
      <c r="AE68" s="15">
        <v>252262</v>
      </c>
      <c r="AF68" s="14">
        <v>12868</v>
      </c>
      <c r="AG68" s="15">
        <v>61509</v>
      </c>
      <c r="AH68" s="14">
        <v>6100</v>
      </c>
      <c r="AI68" s="15">
        <v>55191</v>
      </c>
      <c r="AJ68" s="14">
        <v>6257</v>
      </c>
      <c r="AK68" s="15">
        <v>277953</v>
      </c>
      <c r="AL68" s="14">
        <v>12722</v>
      </c>
      <c r="AM68" s="15">
        <v>144597</v>
      </c>
      <c r="AN68" s="14">
        <v>8929</v>
      </c>
      <c r="AO68" s="15">
        <v>73325</v>
      </c>
      <c r="AP68" s="14">
        <v>6129</v>
      </c>
      <c r="AQ68" s="15">
        <v>93134</v>
      </c>
      <c r="AR68" s="14">
        <v>7286</v>
      </c>
      <c r="AS68" s="15">
        <v>103004</v>
      </c>
      <c r="AT68" s="14">
        <v>7490</v>
      </c>
      <c r="AU68" s="15">
        <v>95956</v>
      </c>
      <c r="AV68" s="14">
        <v>7745</v>
      </c>
      <c r="AW68" s="15">
        <v>38574</v>
      </c>
      <c r="AX68" s="14">
        <v>5351</v>
      </c>
      <c r="AY68" s="15">
        <v>157664</v>
      </c>
      <c r="AZ68" s="14">
        <v>9686</v>
      </c>
      <c r="BA68" s="15">
        <v>158156</v>
      </c>
      <c r="BB68" s="14">
        <v>10755</v>
      </c>
      <c r="BC68" s="15">
        <v>175733</v>
      </c>
      <c r="BD68" s="14">
        <v>9302</v>
      </c>
      <c r="BE68" s="15">
        <v>115946</v>
      </c>
      <c r="BF68" s="14">
        <v>8402</v>
      </c>
      <c r="BG68" s="15">
        <v>66947</v>
      </c>
      <c r="BH68" s="14">
        <v>7206</v>
      </c>
      <c r="BI68" s="15">
        <v>142754</v>
      </c>
      <c r="BJ68" s="14">
        <v>9402</v>
      </c>
      <c r="BK68" s="15">
        <v>33832</v>
      </c>
      <c r="BL68" s="14">
        <v>4879</v>
      </c>
      <c r="BM68" s="15">
        <v>48816</v>
      </c>
      <c r="BN68" s="14">
        <v>4967</v>
      </c>
      <c r="BO68" s="15">
        <v>98882</v>
      </c>
      <c r="BP68" s="14">
        <v>9332</v>
      </c>
      <c r="BQ68" s="15">
        <v>38696</v>
      </c>
      <c r="BR68" s="14">
        <v>3364</v>
      </c>
      <c r="BS68" s="15">
        <v>219202</v>
      </c>
      <c r="BT68" s="14">
        <v>11087</v>
      </c>
      <c r="BU68" s="15">
        <v>63921</v>
      </c>
      <c r="BV68" s="14">
        <v>5867</v>
      </c>
      <c r="BW68" s="15">
        <v>405864</v>
      </c>
      <c r="BX68" s="14">
        <v>15692</v>
      </c>
      <c r="BY68" s="15">
        <v>238663</v>
      </c>
      <c r="BZ68" s="14">
        <v>13414</v>
      </c>
      <c r="CA68" s="15">
        <v>23959</v>
      </c>
      <c r="CB68" s="14">
        <v>3373</v>
      </c>
      <c r="CC68" s="15">
        <v>199202</v>
      </c>
      <c r="CD68" s="14">
        <v>10288</v>
      </c>
      <c r="CE68" s="15">
        <v>102572</v>
      </c>
      <c r="CF68" s="14">
        <v>9213</v>
      </c>
      <c r="CG68" s="15">
        <v>108182</v>
      </c>
      <c r="CH68" s="14">
        <v>7867</v>
      </c>
      <c r="CI68" s="15">
        <v>237156</v>
      </c>
      <c r="CJ68" s="14">
        <v>10246</v>
      </c>
      <c r="CK68" s="15">
        <v>30498</v>
      </c>
      <c r="CL68" s="14">
        <v>3414</v>
      </c>
      <c r="CM68" s="15">
        <v>127418</v>
      </c>
      <c r="CN68" s="14">
        <v>8502</v>
      </c>
      <c r="CO68" s="15">
        <v>22534</v>
      </c>
      <c r="CP68" s="14">
        <v>2998</v>
      </c>
      <c r="CQ68" s="15">
        <v>163843</v>
      </c>
      <c r="CR68" s="14">
        <v>8717</v>
      </c>
      <c r="CS68" s="15">
        <v>402187</v>
      </c>
      <c r="CT68" s="14">
        <v>15471</v>
      </c>
      <c r="CU68" s="15">
        <v>82165</v>
      </c>
      <c r="CV68" s="14">
        <v>8304</v>
      </c>
      <c r="CW68" s="15">
        <v>20056</v>
      </c>
      <c r="CX68" s="14">
        <v>2967</v>
      </c>
      <c r="CY68" s="15">
        <v>238540</v>
      </c>
      <c r="CZ68" s="14">
        <v>11611</v>
      </c>
      <c r="DA68" s="15">
        <v>180462</v>
      </c>
      <c r="DB68" s="14">
        <v>9674</v>
      </c>
      <c r="DC68" s="15">
        <v>47425</v>
      </c>
      <c r="DD68" s="14">
        <v>5262</v>
      </c>
      <c r="DE68" s="15">
        <v>97724</v>
      </c>
      <c r="DF68" s="14">
        <v>5859</v>
      </c>
      <c r="DG68" s="15">
        <v>32228</v>
      </c>
      <c r="DH68" s="14">
        <v>5150</v>
      </c>
      <c r="DI68" s="15">
        <v>74500</v>
      </c>
      <c r="DJ68" s="14">
        <v>8156</v>
      </c>
    </row>
    <row r="69" spans="9:116" x14ac:dyDescent="0.25">
      <c r="I69" s="16">
        <v>104600</v>
      </c>
      <c r="J69" s="17">
        <v>8482</v>
      </c>
      <c r="K69" s="18" t="s">
        <v>61</v>
      </c>
      <c r="L69" s="14" t="s">
        <v>61</v>
      </c>
      <c r="M69" s="13">
        <v>1004</v>
      </c>
      <c r="N69" s="14">
        <v>829</v>
      </c>
      <c r="O69" s="15">
        <v>962</v>
      </c>
      <c r="P69" s="14">
        <v>583</v>
      </c>
      <c r="Q69" s="15">
        <v>660</v>
      </c>
      <c r="R69" s="14">
        <v>382</v>
      </c>
      <c r="S69" s="15">
        <v>3077</v>
      </c>
      <c r="T69" s="14">
        <v>1037</v>
      </c>
      <c r="U69" s="15">
        <v>1386</v>
      </c>
      <c r="V69" s="14">
        <v>1393</v>
      </c>
      <c r="W69" s="15">
        <v>284</v>
      </c>
      <c r="X69" s="14">
        <v>256</v>
      </c>
      <c r="Y69" s="15">
        <v>42</v>
      </c>
      <c r="Z69" s="14">
        <v>68</v>
      </c>
      <c r="AA69" s="15">
        <v>162</v>
      </c>
      <c r="AB69" s="14">
        <v>195</v>
      </c>
      <c r="AC69" s="15">
        <v>11244</v>
      </c>
      <c r="AD69" s="14">
        <v>2476</v>
      </c>
      <c r="AE69" s="15">
        <v>19920</v>
      </c>
      <c r="AF69" s="14">
        <v>3636</v>
      </c>
      <c r="AG69" s="15">
        <v>627</v>
      </c>
      <c r="AH69" s="14">
        <v>477</v>
      </c>
      <c r="AI69" s="15">
        <v>493</v>
      </c>
      <c r="AJ69" s="14">
        <v>456</v>
      </c>
      <c r="AK69" s="15">
        <v>2722</v>
      </c>
      <c r="AL69" s="14">
        <v>1030</v>
      </c>
      <c r="AM69" s="15">
        <v>1347</v>
      </c>
      <c r="AN69" s="14">
        <v>536</v>
      </c>
      <c r="AO69" s="15">
        <v>345</v>
      </c>
      <c r="AP69" s="14">
        <v>337</v>
      </c>
      <c r="AQ69" s="15">
        <v>865</v>
      </c>
      <c r="AR69" s="14">
        <v>760</v>
      </c>
      <c r="AS69" s="15">
        <v>2495</v>
      </c>
      <c r="AT69" s="14">
        <v>981</v>
      </c>
      <c r="AU69" s="15">
        <v>3104</v>
      </c>
      <c r="AV69" s="14">
        <v>1216</v>
      </c>
      <c r="AW69" s="15">
        <v>67</v>
      </c>
      <c r="AX69" s="14">
        <v>82</v>
      </c>
      <c r="AY69" s="15">
        <v>1513</v>
      </c>
      <c r="AZ69" s="14">
        <v>847</v>
      </c>
      <c r="BA69" s="15">
        <v>334</v>
      </c>
      <c r="BB69" s="14">
        <v>272</v>
      </c>
      <c r="BC69" s="15">
        <v>2298</v>
      </c>
      <c r="BD69" s="14">
        <v>881</v>
      </c>
      <c r="BE69" s="15">
        <v>752</v>
      </c>
      <c r="BF69" s="14">
        <v>716</v>
      </c>
      <c r="BG69" s="15">
        <v>4952</v>
      </c>
      <c r="BH69" s="14">
        <v>1703</v>
      </c>
      <c r="BI69" s="15">
        <v>1555</v>
      </c>
      <c r="BJ69" s="14">
        <v>836</v>
      </c>
      <c r="BK69" s="15">
        <v>101</v>
      </c>
      <c r="BL69" s="14">
        <v>132</v>
      </c>
      <c r="BM69" s="15">
        <v>151</v>
      </c>
      <c r="BN69" s="14">
        <v>167</v>
      </c>
      <c r="BO69" s="15">
        <v>1009</v>
      </c>
      <c r="BP69" s="14">
        <v>824</v>
      </c>
      <c r="BQ69" s="15">
        <v>161</v>
      </c>
      <c r="BR69" s="14">
        <v>166</v>
      </c>
      <c r="BS69" s="15">
        <v>1702</v>
      </c>
      <c r="BT69" s="14">
        <v>1200</v>
      </c>
      <c r="BU69" s="15">
        <v>459</v>
      </c>
      <c r="BV69" s="14">
        <v>576</v>
      </c>
      <c r="BW69" s="15">
        <v>2709</v>
      </c>
      <c r="BX69" s="14">
        <v>1188</v>
      </c>
      <c r="BY69" s="15">
        <v>5133</v>
      </c>
      <c r="BZ69" s="14">
        <v>1788</v>
      </c>
      <c r="CA69" s="15">
        <v>228</v>
      </c>
      <c r="CB69" s="14">
        <v>194</v>
      </c>
      <c r="CC69" s="15">
        <v>1411</v>
      </c>
      <c r="CD69" s="14">
        <v>576</v>
      </c>
      <c r="CE69" s="15">
        <v>194</v>
      </c>
      <c r="CF69" s="14">
        <v>157</v>
      </c>
      <c r="CG69" s="15">
        <v>200</v>
      </c>
      <c r="CH69" s="14">
        <v>169</v>
      </c>
      <c r="CI69" s="15">
        <v>1837</v>
      </c>
      <c r="CJ69" s="14">
        <v>736</v>
      </c>
      <c r="CK69" s="15">
        <v>0</v>
      </c>
      <c r="CL69" s="14">
        <v>184</v>
      </c>
      <c r="CM69" s="15">
        <v>2811</v>
      </c>
      <c r="CN69" s="14">
        <v>1951</v>
      </c>
      <c r="CO69" s="15">
        <v>518</v>
      </c>
      <c r="CP69" s="14">
        <v>758</v>
      </c>
      <c r="CQ69" s="15">
        <v>10539</v>
      </c>
      <c r="CR69" s="14">
        <v>2731</v>
      </c>
      <c r="CS69" s="15">
        <v>7468</v>
      </c>
      <c r="CT69" s="14">
        <v>2136</v>
      </c>
      <c r="CU69" s="15">
        <v>579</v>
      </c>
      <c r="CV69" s="14">
        <v>713</v>
      </c>
      <c r="CW69" s="15">
        <v>0</v>
      </c>
      <c r="CX69" s="14">
        <v>184</v>
      </c>
      <c r="CY69" s="15">
        <v>3170</v>
      </c>
      <c r="CZ69" s="14">
        <v>1577</v>
      </c>
      <c r="DA69" s="15">
        <v>1034</v>
      </c>
      <c r="DB69" s="14">
        <v>684</v>
      </c>
      <c r="DC69" s="15">
        <v>128</v>
      </c>
      <c r="DD69" s="14">
        <v>156</v>
      </c>
      <c r="DE69" s="15">
        <v>760</v>
      </c>
      <c r="DF69" s="14">
        <v>605</v>
      </c>
      <c r="DG69" s="15">
        <v>88</v>
      </c>
      <c r="DH69" s="14">
        <v>107</v>
      </c>
      <c r="DI69" s="15">
        <v>619</v>
      </c>
      <c r="DJ69" s="14">
        <v>551</v>
      </c>
    </row>
    <row r="70" spans="9:116" x14ac:dyDescent="0.25">
      <c r="I70" s="16">
        <v>33415</v>
      </c>
      <c r="J70" s="17">
        <v>4385</v>
      </c>
      <c r="K70" s="15">
        <v>1097</v>
      </c>
      <c r="L70" s="14">
        <v>825</v>
      </c>
      <c r="M70" s="18" t="s">
        <v>61</v>
      </c>
      <c r="N70" s="14" t="s">
        <v>61</v>
      </c>
      <c r="O70" s="13">
        <v>1520</v>
      </c>
      <c r="P70" s="14">
        <v>1441</v>
      </c>
      <c r="Q70" s="15">
        <v>196</v>
      </c>
      <c r="R70" s="14">
        <v>202</v>
      </c>
      <c r="S70" s="15">
        <v>3494</v>
      </c>
      <c r="T70" s="14">
        <v>1643</v>
      </c>
      <c r="U70" s="15">
        <v>556</v>
      </c>
      <c r="V70" s="14">
        <v>279</v>
      </c>
      <c r="W70" s="15">
        <v>0</v>
      </c>
      <c r="X70" s="14">
        <v>143</v>
      </c>
      <c r="Y70" s="15">
        <v>0</v>
      </c>
      <c r="Z70" s="14">
        <v>143</v>
      </c>
      <c r="AA70" s="15">
        <v>356</v>
      </c>
      <c r="AB70" s="14">
        <v>459</v>
      </c>
      <c r="AC70" s="15">
        <v>1991</v>
      </c>
      <c r="AD70" s="14">
        <v>942</v>
      </c>
      <c r="AE70" s="15">
        <v>928</v>
      </c>
      <c r="AF70" s="14">
        <v>894</v>
      </c>
      <c r="AG70" s="15">
        <v>1376</v>
      </c>
      <c r="AH70" s="14">
        <v>805</v>
      </c>
      <c r="AI70" s="15">
        <v>538</v>
      </c>
      <c r="AJ70" s="14">
        <v>387</v>
      </c>
      <c r="AK70" s="15">
        <v>58</v>
      </c>
      <c r="AL70" s="14">
        <v>118</v>
      </c>
      <c r="AM70" s="15">
        <v>260</v>
      </c>
      <c r="AN70" s="14">
        <v>235</v>
      </c>
      <c r="AO70" s="15">
        <v>13</v>
      </c>
      <c r="AP70" s="14">
        <v>24</v>
      </c>
      <c r="AQ70" s="15">
        <v>221</v>
      </c>
      <c r="AR70" s="14">
        <v>272</v>
      </c>
      <c r="AS70" s="15">
        <v>161</v>
      </c>
      <c r="AT70" s="14">
        <v>196</v>
      </c>
      <c r="AU70" s="15">
        <v>120</v>
      </c>
      <c r="AV70" s="14">
        <v>145</v>
      </c>
      <c r="AW70" s="15">
        <v>66</v>
      </c>
      <c r="AX70" s="14">
        <v>62</v>
      </c>
      <c r="AY70" s="15">
        <v>508</v>
      </c>
      <c r="AZ70" s="14">
        <v>591</v>
      </c>
      <c r="BA70" s="15">
        <v>297</v>
      </c>
      <c r="BB70" s="14">
        <v>289</v>
      </c>
      <c r="BC70" s="15">
        <v>563</v>
      </c>
      <c r="BD70" s="14">
        <v>426</v>
      </c>
      <c r="BE70" s="15">
        <v>192</v>
      </c>
      <c r="BF70" s="14">
        <v>191</v>
      </c>
      <c r="BG70" s="15">
        <v>56</v>
      </c>
      <c r="BH70" s="14">
        <v>76</v>
      </c>
      <c r="BI70" s="15">
        <v>819</v>
      </c>
      <c r="BJ70" s="14">
        <v>628</v>
      </c>
      <c r="BK70" s="15">
        <v>371</v>
      </c>
      <c r="BL70" s="14">
        <v>334</v>
      </c>
      <c r="BM70" s="15">
        <v>1195</v>
      </c>
      <c r="BN70" s="14">
        <v>1128</v>
      </c>
      <c r="BO70" s="15">
        <v>803</v>
      </c>
      <c r="BP70" s="14">
        <v>382</v>
      </c>
      <c r="BQ70" s="15">
        <v>118</v>
      </c>
      <c r="BR70" s="14">
        <v>206</v>
      </c>
      <c r="BS70" s="15">
        <v>116</v>
      </c>
      <c r="BT70" s="14">
        <v>156</v>
      </c>
      <c r="BU70" s="15">
        <v>263</v>
      </c>
      <c r="BV70" s="14">
        <v>219</v>
      </c>
      <c r="BW70" s="15">
        <v>736</v>
      </c>
      <c r="BX70" s="14">
        <v>576</v>
      </c>
      <c r="BY70" s="15">
        <v>920</v>
      </c>
      <c r="BZ70" s="14">
        <v>784</v>
      </c>
      <c r="CA70" s="15">
        <v>264</v>
      </c>
      <c r="CB70" s="14">
        <v>359</v>
      </c>
      <c r="CC70" s="15">
        <v>1316</v>
      </c>
      <c r="CD70" s="14">
        <v>757</v>
      </c>
      <c r="CE70" s="15">
        <v>335</v>
      </c>
      <c r="CF70" s="14">
        <v>252</v>
      </c>
      <c r="CG70" s="15">
        <v>3174</v>
      </c>
      <c r="CH70" s="14">
        <v>1510</v>
      </c>
      <c r="CI70" s="15">
        <v>255</v>
      </c>
      <c r="CJ70" s="14">
        <v>240</v>
      </c>
      <c r="CK70" s="15">
        <v>0</v>
      </c>
      <c r="CL70" s="14">
        <v>143</v>
      </c>
      <c r="CM70" s="15">
        <v>384</v>
      </c>
      <c r="CN70" s="14">
        <v>394</v>
      </c>
      <c r="CO70" s="15">
        <v>99</v>
      </c>
      <c r="CP70" s="14">
        <v>123</v>
      </c>
      <c r="CQ70" s="15">
        <v>451</v>
      </c>
      <c r="CR70" s="14">
        <v>413</v>
      </c>
      <c r="CS70" s="15">
        <v>1488</v>
      </c>
      <c r="CT70" s="14">
        <v>760</v>
      </c>
      <c r="CU70" s="15">
        <v>330</v>
      </c>
      <c r="CV70" s="14">
        <v>347</v>
      </c>
      <c r="CW70" s="15">
        <v>79</v>
      </c>
      <c r="CX70" s="14">
        <v>108</v>
      </c>
      <c r="CY70" s="15">
        <v>1265</v>
      </c>
      <c r="CZ70" s="14">
        <v>674</v>
      </c>
      <c r="DA70" s="15">
        <v>3725</v>
      </c>
      <c r="DB70" s="14">
        <v>1488</v>
      </c>
      <c r="DC70" s="15">
        <v>0</v>
      </c>
      <c r="DD70" s="14">
        <v>143</v>
      </c>
      <c r="DE70" s="15">
        <v>206</v>
      </c>
      <c r="DF70" s="14">
        <v>261</v>
      </c>
      <c r="DG70" s="15">
        <v>136</v>
      </c>
      <c r="DH70" s="14">
        <v>217</v>
      </c>
      <c r="DI70" s="15">
        <v>25</v>
      </c>
      <c r="DJ70" s="14">
        <v>43</v>
      </c>
    </row>
    <row r="71" spans="9:116" x14ac:dyDescent="0.25">
      <c r="I71" s="16">
        <v>232457</v>
      </c>
      <c r="J71" s="17">
        <v>14183</v>
      </c>
      <c r="K71" s="15">
        <v>1331</v>
      </c>
      <c r="L71" s="14">
        <v>1286</v>
      </c>
      <c r="M71" s="13">
        <v>3717</v>
      </c>
      <c r="N71" s="14">
        <v>1505</v>
      </c>
      <c r="O71" s="18" t="s">
        <v>61</v>
      </c>
      <c r="P71" s="14" t="s">
        <v>61</v>
      </c>
      <c r="Q71" s="13">
        <v>1214</v>
      </c>
      <c r="R71" s="14">
        <v>659</v>
      </c>
      <c r="S71" s="15">
        <v>44889</v>
      </c>
      <c r="T71" s="14">
        <v>5435</v>
      </c>
      <c r="U71" s="15">
        <v>13790</v>
      </c>
      <c r="V71" s="14">
        <v>6133</v>
      </c>
      <c r="W71" s="15">
        <v>417</v>
      </c>
      <c r="X71" s="14">
        <v>309</v>
      </c>
      <c r="Y71" s="15">
        <v>246</v>
      </c>
      <c r="Z71" s="14">
        <v>215</v>
      </c>
      <c r="AA71" s="15">
        <v>36</v>
      </c>
      <c r="AB71" s="14">
        <v>60</v>
      </c>
      <c r="AC71" s="15">
        <v>5553</v>
      </c>
      <c r="AD71" s="14">
        <v>2160</v>
      </c>
      <c r="AE71" s="15">
        <v>2263</v>
      </c>
      <c r="AF71" s="14">
        <v>961</v>
      </c>
      <c r="AG71" s="15">
        <v>2491</v>
      </c>
      <c r="AH71" s="14">
        <v>1285</v>
      </c>
      <c r="AI71" s="15">
        <v>2934</v>
      </c>
      <c r="AJ71" s="14">
        <v>1362</v>
      </c>
      <c r="AK71" s="15">
        <v>10744</v>
      </c>
      <c r="AL71" s="14">
        <v>2614</v>
      </c>
      <c r="AM71" s="15">
        <v>2930</v>
      </c>
      <c r="AN71" s="14">
        <v>1447</v>
      </c>
      <c r="AO71" s="15">
        <v>2702</v>
      </c>
      <c r="AP71" s="14">
        <v>1000</v>
      </c>
      <c r="AQ71" s="15">
        <v>2498</v>
      </c>
      <c r="AR71" s="14">
        <v>852</v>
      </c>
      <c r="AS71" s="15">
        <v>1328</v>
      </c>
      <c r="AT71" s="14">
        <v>997</v>
      </c>
      <c r="AU71" s="15">
        <v>724</v>
      </c>
      <c r="AV71" s="14">
        <v>442</v>
      </c>
      <c r="AW71" s="15">
        <v>616</v>
      </c>
      <c r="AX71" s="14">
        <v>593</v>
      </c>
      <c r="AY71" s="15">
        <v>3007</v>
      </c>
      <c r="AZ71" s="14">
        <v>1288</v>
      </c>
      <c r="BA71" s="15">
        <v>1961</v>
      </c>
      <c r="BB71" s="14">
        <v>1083</v>
      </c>
      <c r="BC71" s="15">
        <v>9598</v>
      </c>
      <c r="BD71" s="14">
        <v>3471</v>
      </c>
      <c r="BE71" s="15">
        <v>8570</v>
      </c>
      <c r="BF71" s="14">
        <v>3050</v>
      </c>
      <c r="BG71" s="15">
        <v>293</v>
      </c>
      <c r="BH71" s="14">
        <v>215</v>
      </c>
      <c r="BI71" s="15">
        <v>2595</v>
      </c>
      <c r="BJ71" s="14">
        <v>1099</v>
      </c>
      <c r="BK71" s="15">
        <v>1118</v>
      </c>
      <c r="BL71" s="14">
        <v>536</v>
      </c>
      <c r="BM71" s="15">
        <v>2293</v>
      </c>
      <c r="BN71" s="14">
        <v>1037</v>
      </c>
      <c r="BO71" s="15">
        <v>6712</v>
      </c>
      <c r="BP71" s="14">
        <v>2202</v>
      </c>
      <c r="BQ71" s="15">
        <v>510</v>
      </c>
      <c r="BR71" s="14">
        <v>443</v>
      </c>
      <c r="BS71" s="15">
        <v>2564</v>
      </c>
      <c r="BT71" s="14">
        <v>1085</v>
      </c>
      <c r="BU71" s="15">
        <v>6946</v>
      </c>
      <c r="BV71" s="14">
        <v>1907</v>
      </c>
      <c r="BW71" s="15">
        <v>7402</v>
      </c>
      <c r="BX71" s="14">
        <v>2615</v>
      </c>
      <c r="BY71" s="15">
        <v>2721</v>
      </c>
      <c r="BZ71" s="14">
        <v>939</v>
      </c>
      <c r="CA71" s="15">
        <v>877</v>
      </c>
      <c r="CB71" s="14">
        <v>444</v>
      </c>
      <c r="CC71" s="15">
        <v>7906</v>
      </c>
      <c r="CD71" s="14">
        <v>2239</v>
      </c>
      <c r="CE71" s="15">
        <v>1626</v>
      </c>
      <c r="CF71" s="14">
        <v>838</v>
      </c>
      <c r="CG71" s="15">
        <v>8587</v>
      </c>
      <c r="CH71" s="14">
        <v>3200</v>
      </c>
      <c r="CI71" s="15">
        <v>4280</v>
      </c>
      <c r="CJ71" s="14">
        <v>1395</v>
      </c>
      <c r="CK71" s="15">
        <v>614</v>
      </c>
      <c r="CL71" s="14">
        <v>687</v>
      </c>
      <c r="CM71" s="15">
        <v>1070</v>
      </c>
      <c r="CN71" s="14">
        <v>573</v>
      </c>
      <c r="CO71" s="15">
        <v>1472</v>
      </c>
      <c r="CP71" s="14">
        <v>776</v>
      </c>
      <c r="CQ71" s="15">
        <v>5075</v>
      </c>
      <c r="CR71" s="14">
        <v>1919</v>
      </c>
      <c r="CS71" s="15">
        <v>14788</v>
      </c>
      <c r="CT71" s="14">
        <v>3541</v>
      </c>
      <c r="CU71" s="15">
        <v>5916</v>
      </c>
      <c r="CV71" s="14">
        <v>1789</v>
      </c>
      <c r="CW71" s="15">
        <v>207</v>
      </c>
      <c r="CX71" s="14">
        <v>291</v>
      </c>
      <c r="CY71" s="15">
        <v>2763</v>
      </c>
      <c r="CZ71" s="14">
        <v>1031</v>
      </c>
      <c r="DA71" s="15">
        <v>13247</v>
      </c>
      <c r="DB71" s="14">
        <v>2448</v>
      </c>
      <c r="DC71" s="15">
        <v>765</v>
      </c>
      <c r="DD71" s="14">
        <v>734</v>
      </c>
      <c r="DE71" s="15">
        <v>3765</v>
      </c>
      <c r="DF71" s="14">
        <v>1168</v>
      </c>
      <c r="DG71" s="15">
        <v>2786</v>
      </c>
      <c r="DH71" s="14">
        <v>1401</v>
      </c>
      <c r="DI71" s="15">
        <v>1791</v>
      </c>
      <c r="DJ71" s="14">
        <v>1662</v>
      </c>
    </row>
    <row r="72" spans="9:116" x14ac:dyDescent="0.25">
      <c r="I72" s="16">
        <v>76948</v>
      </c>
      <c r="J72" s="17">
        <v>7223</v>
      </c>
      <c r="K72" s="15">
        <v>374</v>
      </c>
      <c r="L72" s="14">
        <v>293</v>
      </c>
      <c r="M72" s="13">
        <v>855</v>
      </c>
      <c r="N72" s="14">
        <v>906</v>
      </c>
      <c r="O72" s="15">
        <v>1677</v>
      </c>
      <c r="P72" s="14">
        <v>954</v>
      </c>
      <c r="Q72" s="18" t="s">
        <v>61</v>
      </c>
      <c r="R72" s="14" t="s">
        <v>61</v>
      </c>
      <c r="S72" s="13">
        <v>3525</v>
      </c>
      <c r="T72" s="14">
        <v>1202</v>
      </c>
      <c r="U72" s="15">
        <v>603</v>
      </c>
      <c r="V72" s="14">
        <v>369</v>
      </c>
      <c r="W72" s="15">
        <v>185</v>
      </c>
      <c r="X72" s="14">
        <v>264</v>
      </c>
      <c r="Y72" s="15">
        <v>0</v>
      </c>
      <c r="Z72" s="14">
        <v>184</v>
      </c>
      <c r="AA72" s="15">
        <v>205</v>
      </c>
      <c r="AB72" s="14">
        <v>232</v>
      </c>
      <c r="AC72" s="15">
        <v>2682</v>
      </c>
      <c r="AD72" s="14">
        <v>1052</v>
      </c>
      <c r="AE72" s="15">
        <v>1525</v>
      </c>
      <c r="AF72" s="14">
        <v>1006</v>
      </c>
      <c r="AG72" s="15">
        <v>0</v>
      </c>
      <c r="AH72" s="14">
        <v>184</v>
      </c>
      <c r="AI72" s="15">
        <v>0</v>
      </c>
      <c r="AJ72" s="14">
        <v>184</v>
      </c>
      <c r="AK72" s="15">
        <v>3576</v>
      </c>
      <c r="AL72" s="14">
        <v>1286</v>
      </c>
      <c r="AM72" s="15">
        <v>1172</v>
      </c>
      <c r="AN72" s="14">
        <v>587</v>
      </c>
      <c r="AO72" s="15">
        <v>409</v>
      </c>
      <c r="AP72" s="14">
        <v>330</v>
      </c>
      <c r="AQ72" s="15">
        <v>1033</v>
      </c>
      <c r="AR72" s="14">
        <v>539</v>
      </c>
      <c r="AS72" s="15">
        <v>1310</v>
      </c>
      <c r="AT72" s="14">
        <v>884</v>
      </c>
      <c r="AU72" s="15">
        <v>3953</v>
      </c>
      <c r="AV72" s="14">
        <v>1340</v>
      </c>
      <c r="AW72" s="15">
        <v>17</v>
      </c>
      <c r="AX72" s="14">
        <v>39</v>
      </c>
      <c r="AY72" s="15">
        <v>169</v>
      </c>
      <c r="AZ72" s="14">
        <v>209</v>
      </c>
      <c r="BA72" s="15">
        <v>254</v>
      </c>
      <c r="BB72" s="14">
        <v>262</v>
      </c>
      <c r="BC72" s="15">
        <v>1283</v>
      </c>
      <c r="BD72" s="14">
        <v>607</v>
      </c>
      <c r="BE72" s="15">
        <v>295</v>
      </c>
      <c r="BF72" s="14">
        <v>285</v>
      </c>
      <c r="BG72" s="15">
        <v>3689</v>
      </c>
      <c r="BH72" s="14">
        <v>2537</v>
      </c>
      <c r="BI72" s="15">
        <v>9105</v>
      </c>
      <c r="BJ72" s="14">
        <v>2916</v>
      </c>
      <c r="BK72" s="15">
        <v>258</v>
      </c>
      <c r="BL72" s="14">
        <v>293</v>
      </c>
      <c r="BM72" s="15">
        <v>166</v>
      </c>
      <c r="BN72" s="14">
        <v>201</v>
      </c>
      <c r="BO72" s="15">
        <v>121</v>
      </c>
      <c r="BP72" s="14">
        <v>161</v>
      </c>
      <c r="BQ72" s="15">
        <v>0</v>
      </c>
      <c r="BR72" s="14">
        <v>184</v>
      </c>
      <c r="BS72" s="15">
        <v>157</v>
      </c>
      <c r="BT72" s="14">
        <v>171</v>
      </c>
      <c r="BU72" s="15">
        <v>547</v>
      </c>
      <c r="BV72" s="14">
        <v>482</v>
      </c>
      <c r="BW72" s="15">
        <v>2262</v>
      </c>
      <c r="BX72" s="14">
        <v>1559</v>
      </c>
      <c r="BY72" s="15">
        <v>3057</v>
      </c>
      <c r="BZ72" s="14">
        <v>2173</v>
      </c>
      <c r="CA72" s="15">
        <v>0</v>
      </c>
      <c r="CB72" s="14">
        <v>184</v>
      </c>
      <c r="CC72" s="15">
        <v>1135</v>
      </c>
      <c r="CD72" s="14">
        <v>626</v>
      </c>
      <c r="CE72" s="15">
        <v>9938</v>
      </c>
      <c r="CF72" s="14">
        <v>2371</v>
      </c>
      <c r="CG72" s="15">
        <v>193</v>
      </c>
      <c r="CH72" s="14">
        <v>179</v>
      </c>
      <c r="CI72" s="15">
        <v>516</v>
      </c>
      <c r="CJ72" s="14">
        <v>475</v>
      </c>
      <c r="CK72" s="15">
        <v>59</v>
      </c>
      <c r="CL72" s="14">
        <v>103</v>
      </c>
      <c r="CM72" s="15">
        <v>52</v>
      </c>
      <c r="CN72" s="14">
        <v>71</v>
      </c>
      <c r="CO72" s="15">
        <v>673</v>
      </c>
      <c r="CP72" s="14">
        <v>588</v>
      </c>
      <c r="CQ72" s="15">
        <v>4195</v>
      </c>
      <c r="CR72" s="14">
        <v>1127</v>
      </c>
      <c r="CS72" s="15">
        <v>11767</v>
      </c>
      <c r="CT72" s="14">
        <v>2841</v>
      </c>
      <c r="CU72" s="15">
        <v>269</v>
      </c>
      <c r="CV72" s="14">
        <v>216</v>
      </c>
      <c r="CW72" s="15">
        <v>0</v>
      </c>
      <c r="CX72" s="14">
        <v>184</v>
      </c>
      <c r="CY72" s="15">
        <v>1159</v>
      </c>
      <c r="CZ72" s="14">
        <v>824</v>
      </c>
      <c r="DA72" s="15">
        <v>251</v>
      </c>
      <c r="DB72" s="14">
        <v>226</v>
      </c>
      <c r="DC72" s="15">
        <v>84</v>
      </c>
      <c r="DD72" s="14">
        <v>148</v>
      </c>
      <c r="DE72" s="15">
        <v>695</v>
      </c>
      <c r="DF72" s="14">
        <v>467</v>
      </c>
      <c r="DG72" s="15">
        <v>1498</v>
      </c>
      <c r="DH72" s="14">
        <v>2098</v>
      </c>
      <c r="DI72" s="15">
        <v>0</v>
      </c>
      <c r="DJ72" s="14">
        <v>184</v>
      </c>
    </row>
    <row r="73" spans="9:116" x14ac:dyDescent="0.25">
      <c r="I73" s="16">
        <v>493641</v>
      </c>
      <c r="J73" s="17">
        <v>19652</v>
      </c>
      <c r="K73" s="15">
        <v>2509</v>
      </c>
      <c r="L73" s="14">
        <v>983</v>
      </c>
      <c r="M73" s="13">
        <v>6995</v>
      </c>
      <c r="N73" s="14">
        <v>1948</v>
      </c>
      <c r="O73" s="15">
        <v>38916</v>
      </c>
      <c r="P73" s="14">
        <v>5726</v>
      </c>
      <c r="Q73" s="15">
        <v>3472</v>
      </c>
      <c r="R73" s="14">
        <v>1354</v>
      </c>
      <c r="S73" s="18" t="s">
        <v>61</v>
      </c>
      <c r="T73" s="14" t="s">
        <v>61</v>
      </c>
      <c r="U73" s="13">
        <v>15150</v>
      </c>
      <c r="V73" s="14">
        <v>2598</v>
      </c>
      <c r="W73" s="15">
        <v>6764</v>
      </c>
      <c r="X73" s="14">
        <v>2194</v>
      </c>
      <c r="Y73" s="15">
        <v>474</v>
      </c>
      <c r="Z73" s="14">
        <v>413</v>
      </c>
      <c r="AA73" s="15">
        <v>3199</v>
      </c>
      <c r="AB73" s="14">
        <v>1061</v>
      </c>
      <c r="AC73" s="15">
        <v>21004</v>
      </c>
      <c r="AD73" s="14">
        <v>3394</v>
      </c>
      <c r="AE73" s="15">
        <v>10790</v>
      </c>
      <c r="AF73" s="14">
        <v>2458</v>
      </c>
      <c r="AG73" s="15">
        <v>11906</v>
      </c>
      <c r="AH73" s="14">
        <v>2720</v>
      </c>
      <c r="AI73" s="15">
        <v>5331</v>
      </c>
      <c r="AJ73" s="14">
        <v>1519</v>
      </c>
      <c r="AK73" s="15">
        <v>21251</v>
      </c>
      <c r="AL73" s="14">
        <v>3521</v>
      </c>
      <c r="AM73" s="15">
        <v>5891</v>
      </c>
      <c r="AN73" s="14">
        <v>1629</v>
      </c>
      <c r="AO73" s="15">
        <v>2284</v>
      </c>
      <c r="AP73" s="14">
        <v>987</v>
      </c>
      <c r="AQ73" s="15">
        <v>2790</v>
      </c>
      <c r="AR73" s="14">
        <v>984</v>
      </c>
      <c r="AS73" s="15">
        <v>3763</v>
      </c>
      <c r="AT73" s="14">
        <v>1292</v>
      </c>
      <c r="AU73" s="15">
        <v>5180</v>
      </c>
      <c r="AV73" s="14">
        <v>1525</v>
      </c>
      <c r="AW73" s="15">
        <v>1256</v>
      </c>
      <c r="AX73" s="14">
        <v>951</v>
      </c>
      <c r="AY73" s="15">
        <v>7902</v>
      </c>
      <c r="AZ73" s="14">
        <v>2347</v>
      </c>
      <c r="BA73" s="15">
        <v>14356</v>
      </c>
      <c r="BB73" s="14">
        <v>2682</v>
      </c>
      <c r="BC73" s="15">
        <v>8921</v>
      </c>
      <c r="BD73" s="14">
        <v>2069</v>
      </c>
      <c r="BE73" s="15">
        <v>8539</v>
      </c>
      <c r="BF73" s="14">
        <v>1942</v>
      </c>
      <c r="BG73" s="15">
        <v>2556</v>
      </c>
      <c r="BH73" s="14">
        <v>993</v>
      </c>
      <c r="BI73" s="15">
        <v>6729</v>
      </c>
      <c r="BJ73" s="14">
        <v>1595</v>
      </c>
      <c r="BK73" s="15">
        <v>3060</v>
      </c>
      <c r="BL73" s="14">
        <v>1275</v>
      </c>
      <c r="BM73" s="15">
        <v>3302</v>
      </c>
      <c r="BN73" s="14">
        <v>2007</v>
      </c>
      <c r="BO73" s="15">
        <v>27968</v>
      </c>
      <c r="BP73" s="14">
        <v>3857</v>
      </c>
      <c r="BQ73" s="15">
        <v>1327</v>
      </c>
      <c r="BR73" s="14">
        <v>615</v>
      </c>
      <c r="BS73" s="15">
        <v>12057</v>
      </c>
      <c r="BT73" s="14">
        <v>2447</v>
      </c>
      <c r="BU73" s="15">
        <v>5921</v>
      </c>
      <c r="BV73" s="14">
        <v>2240</v>
      </c>
      <c r="BW73" s="15">
        <v>31261</v>
      </c>
      <c r="BX73" s="14">
        <v>5136</v>
      </c>
      <c r="BY73" s="15">
        <v>11195</v>
      </c>
      <c r="BZ73" s="14">
        <v>2366</v>
      </c>
      <c r="CA73" s="15">
        <v>1827</v>
      </c>
      <c r="CB73" s="14">
        <v>1272</v>
      </c>
      <c r="CC73" s="15">
        <v>10653</v>
      </c>
      <c r="CD73" s="14">
        <v>2869</v>
      </c>
      <c r="CE73" s="15">
        <v>6671</v>
      </c>
      <c r="CF73" s="14">
        <v>1795</v>
      </c>
      <c r="CG73" s="15">
        <v>22724</v>
      </c>
      <c r="CH73" s="14">
        <v>3271</v>
      </c>
      <c r="CI73" s="15">
        <v>10466</v>
      </c>
      <c r="CJ73" s="14">
        <v>2392</v>
      </c>
      <c r="CK73" s="15">
        <v>1648</v>
      </c>
      <c r="CL73" s="14">
        <v>697</v>
      </c>
      <c r="CM73" s="15">
        <v>4110</v>
      </c>
      <c r="CN73" s="14">
        <v>1492</v>
      </c>
      <c r="CO73" s="15">
        <v>826</v>
      </c>
      <c r="CP73" s="14">
        <v>674</v>
      </c>
      <c r="CQ73" s="15">
        <v>5802</v>
      </c>
      <c r="CR73" s="14">
        <v>1880</v>
      </c>
      <c r="CS73" s="15">
        <v>43005</v>
      </c>
      <c r="CT73" s="14">
        <v>5519</v>
      </c>
      <c r="CU73" s="15">
        <v>12172</v>
      </c>
      <c r="CV73" s="14">
        <v>2457</v>
      </c>
      <c r="CW73" s="15">
        <v>544</v>
      </c>
      <c r="CX73" s="14">
        <v>345</v>
      </c>
      <c r="CY73" s="15">
        <v>15625</v>
      </c>
      <c r="CZ73" s="14">
        <v>3457</v>
      </c>
      <c r="DA73" s="15">
        <v>34569</v>
      </c>
      <c r="DB73" s="14">
        <v>4540</v>
      </c>
      <c r="DC73" s="15">
        <v>1413</v>
      </c>
      <c r="DD73" s="14">
        <v>1135</v>
      </c>
      <c r="DE73" s="15">
        <v>5681</v>
      </c>
      <c r="DF73" s="14">
        <v>1716</v>
      </c>
      <c r="DG73" s="15">
        <v>1886</v>
      </c>
      <c r="DH73" s="14">
        <v>1117</v>
      </c>
      <c r="DI73" s="15">
        <v>2323</v>
      </c>
      <c r="DJ73" s="14">
        <v>1076</v>
      </c>
    </row>
    <row r="74" spans="9:116" x14ac:dyDescent="0.25">
      <c r="I74" s="16">
        <v>205060</v>
      </c>
      <c r="J74" s="17">
        <v>11855</v>
      </c>
      <c r="K74" s="15">
        <v>3108</v>
      </c>
      <c r="L74" s="14">
        <v>1610</v>
      </c>
      <c r="M74" s="13">
        <v>3457</v>
      </c>
      <c r="N74" s="14">
        <v>1695</v>
      </c>
      <c r="O74" s="15">
        <v>10589</v>
      </c>
      <c r="P74" s="14">
        <v>2218</v>
      </c>
      <c r="Q74" s="15">
        <v>1043</v>
      </c>
      <c r="R74" s="14">
        <v>580</v>
      </c>
      <c r="S74" s="15">
        <v>22152</v>
      </c>
      <c r="T74" s="14">
        <v>4260</v>
      </c>
      <c r="U74" s="18" t="s">
        <v>61</v>
      </c>
      <c r="V74" s="14" t="s">
        <v>61</v>
      </c>
      <c r="W74" s="13">
        <v>1317</v>
      </c>
      <c r="X74" s="14">
        <v>677</v>
      </c>
      <c r="Y74" s="15">
        <v>70</v>
      </c>
      <c r="Z74" s="14">
        <v>133</v>
      </c>
      <c r="AA74" s="15">
        <v>488</v>
      </c>
      <c r="AB74" s="14">
        <v>387</v>
      </c>
      <c r="AC74" s="15">
        <v>8615</v>
      </c>
      <c r="AD74" s="14">
        <v>1907</v>
      </c>
      <c r="AE74" s="15">
        <v>5834</v>
      </c>
      <c r="AF74" s="14">
        <v>2086</v>
      </c>
      <c r="AG74" s="15">
        <v>2536</v>
      </c>
      <c r="AH74" s="14">
        <v>1020</v>
      </c>
      <c r="AI74" s="15">
        <v>2660</v>
      </c>
      <c r="AJ74" s="14">
        <v>1468</v>
      </c>
      <c r="AK74" s="15">
        <v>6374</v>
      </c>
      <c r="AL74" s="14">
        <v>1617</v>
      </c>
      <c r="AM74" s="15">
        <v>4336</v>
      </c>
      <c r="AN74" s="14">
        <v>2128</v>
      </c>
      <c r="AO74" s="15">
        <v>2776</v>
      </c>
      <c r="AP74" s="14">
        <v>1486</v>
      </c>
      <c r="AQ74" s="15">
        <v>5283</v>
      </c>
      <c r="AR74" s="14">
        <v>1843</v>
      </c>
      <c r="AS74" s="15">
        <v>2500</v>
      </c>
      <c r="AT74" s="14">
        <v>2135</v>
      </c>
      <c r="AU74" s="15">
        <v>5048</v>
      </c>
      <c r="AV74" s="14">
        <v>2468</v>
      </c>
      <c r="AW74" s="15">
        <v>20</v>
      </c>
      <c r="AX74" s="14">
        <v>40</v>
      </c>
      <c r="AY74" s="15">
        <v>2844</v>
      </c>
      <c r="AZ74" s="14">
        <v>1196</v>
      </c>
      <c r="BA74" s="15">
        <v>5939</v>
      </c>
      <c r="BB74" s="14">
        <v>2238</v>
      </c>
      <c r="BC74" s="15">
        <v>3343</v>
      </c>
      <c r="BD74" s="14">
        <v>1293</v>
      </c>
      <c r="BE74" s="15">
        <v>2992</v>
      </c>
      <c r="BF74" s="14">
        <v>909</v>
      </c>
      <c r="BG74" s="15">
        <v>835</v>
      </c>
      <c r="BH74" s="14">
        <v>522</v>
      </c>
      <c r="BI74" s="15">
        <v>3771</v>
      </c>
      <c r="BJ74" s="14">
        <v>1262</v>
      </c>
      <c r="BK74" s="15">
        <v>2021</v>
      </c>
      <c r="BL74" s="14">
        <v>923</v>
      </c>
      <c r="BM74" s="15">
        <v>4472</v>
      </c>
      <c r="BN74" s="14">
        <v>1729</v>
      </c>
      <c r="BO74" s="15">
        <v>3789</v>
      </c>
      <c r="BP74" s="14">
        <v>1433</v>
      </c>
      <c r="BQ74" s="15">
        <v>679</v>
      </c>
      <c r="BR74" s="14">
        <v>308</v>
      </c>
      <c r="BS74" s="15">
        <v>2464</v>
      </c>
      <c r="BT74" s="14">
        <v>1179</v>
      </c>
      <c r="BU74" s="15">
        <v>6520</v>
      </c>
      <c r="BV74" s="14">
        <v>1851</v>
      </c>
      <c r="BW74" s="15">
        <v>7250</v>
      </c>
      <c r="BX74" s="14">
        <v>2604</v>
      </c>
      <c r="BY74" s="15">
        <v>4378</v>
      </c>
      <c r="BZ74" s="14">
        <v>1678</v>
      </c>
      <c r="CA74" s="15">
        <v>1918</v>
      </c>
      <c r="CB74" s="14">
        <v>1071</v>
      </c>
      <c r="CC74" s="15">
        <v>4533</v>
      </c>
      <c r="CD74" s="14">
        <v>2214</v>
      </c>
      <c r="CE74" s="15">
        <v>4582</v>
      </c>
      <c r="CF74" s="14">
        <v>2102</v>
      </c>
      <c r="CG74" s="15">
        <v>2419</v>
      </c>
      <c r="CH74" s="14">
        <v>836</v>
      </c>
      <c r="CI74" s="15">
        <v>3950</v>
      </c>
      <c r="CJ74" s="14">
        <v>1530</v>
      </c>
      <c r="CK74" s="15">
        <v>137</v>
      </c>
      <c r="CL74" s="14">
        <v>153</v>
      </c>
      <c r="CM74" s="15">
        <v>2383</v>
      </c>
      <c r="CN74" s="14">
        <v>1479</v>
      </c>
      <c r="CO74" s="15">
        <v>756</v>
      </c>
      <c r="CP74" s="14">
        <v>553</v>
      </c>
      <c r="CQ74" s="15">
        <v>2535</v>
      </c>
      <c r="CR74" s="14">
        <v>1135</v>
      </c>
      <c r="CS74" s="15">
        <v>17355</v>
      </c>
      <c r="CT74" s="14">
        <v>3352</v>
      </c>
      <c r="CU74" s="15">
        <v>6398</v>
      </c>
      <c r="CV74" s="14">
        <v>2035</v>
      </c>
      <c r="CW74" s="15">
        <v>503</v>
      </c>
      <c r="CX74" s="14">
        <v>371</v>
      </c>
      <c r="CY74" s="15">
        <v>3796</v>
      </c>
      <c r="CZ74" s="14">
        <v>1568</v>
      </c>
      <c r="DA74" s="15">
        <v>4853</v>
      </c>
      <c r="DB74" s="14">
        <v>1401</v>
      </c>
      <c r="DC74" s="15">
        <v>837</v>
      </c>
      <c r="DD74" s="14">
        <v>429</v>
      </c>
      <c r="DE74" s="15">
        <v>3000</v>
      </c>
      <c r="DF74" s="14">
        <v>1006</v>
      </c>
      <c r="DG74" s="15">
        <v>5602</v>
      </c>
      <c r="DH74" s="14">
        <v>2808</v>
      </c>
      <c r="DI74" s="15">
        <v>1144</v>
      </c>
      <c r="DJ74" s="14">
        <v>903</v>
      </c>
    </row>
    <row r="75" spans="9:116" x14ac:dyDescent="0.25">
      <c r="I75" s="16">
        <v>80311</v>
      </c>
      <c r="J75" s="17">
        <v>6574</v>
      </c>
      <c r="K75" s="15">
        <v>46</v>
      </c>
      <c r="L75" s="14">
        <v>103</v>
      </c>
      <c r="M75" s="13">
        <v>439</v>
      </c>
      <c r="N75" s="14">
        <v>511</v>
      </c>
      <c r="O75" s="15">
        <v>3167</v>
      </c>
      <c r="P75" s="14">
        <v>3028</v>
      </c>
      <c r="Q75" s="15">
        <v>200</v>
      </c>
      <c r="R75" s="14">
        <v>228</v>
      </c>
      <c r="S75" s="15">
        <v>3161</v>
      </c>
      <c r="T75" s="14">
        <v>1015</v>
      </c>
      <c r="U75" s="15">
        <v>367</v>
      </c>
      <c r="V75" s="14">
        <v>341</v>
      </c>
      <c r="W75" s="18" t="s">
        <v>61</v>
      </c>
      <c r="X75" s="14" t="s">
        <v>61</v>
      </c>
      <c r="Y75" s="13">
        <v>22</v>
      </c>
      <c r="Z75" s="14">
        <v>36</v>
      </c>
      <c r="AA75" s="15">
        <v>288</v>
      </c>
      <c r="AB75" s="14">
        <v>230</v>
      </c>
      <c r="AC75" s="15">
        <v>6578</v>
      </c>
      <c r="AD75" s="14">
        <v>1844</v>
      </c>
      <c r="AE75" s="15">
        <v>1702</v>
      </c>
      <c r="AF75" s="14">
        <v>971</v>
      </c>
      <c r="AG75" s="15">
        <v>408</v>
      </c>
      <c r="AH75" s="14">
        <v>476</v>
      </c>
      <c r="AI75" s="15">
        <v>97</v>
      </c>
      <c r="AJ75" s="14">
        <v>155</v>
      </c>
      <c r="AK75" s="15">
        <v>912</v>
      </c>
      <c r="AL75" s="14">
        <v>583</v>
      </c>
      <c r="AM75" s="15">
        <v>53</v>
      </c>
      <c r="AN75" s="14">
        <v>90</v>
      </c>
      <c r="AO75" s="15">
        <v>0</v>
      </c>
      <c r="AP75" s="14">
        <v>193</v>
      </c>
      <c r="AQ75" s="15">
        <v>0</v>
      </c>
      <c r="AR75" s="14">
        <v>193</v>
      </c>
      <c r="AS75" s="15">
        <v>124</v>
      </c>
      <c r="AT75" s="14">
        <v>159</v>
      </c>
      <c r="AU75" s="15">
        <v>909</v>
      </c>
      <c r="AV75" s="14">
        <v>733</v>
      </c>
      <c r="AW75" s="15">
        <v>1224</v>
      </c>
      <c r="AX75" s="14">
        <v>696</v>
      </c>
      <c r="AY75" s="15">
        <v>1752</v>
      </c>
      <c r="AZ75" s="14">
        <v>748</v>
      </c>
      <c r="BA75" s="15">
        <v>8743</v>
      </c>
      <c r="BB75" s="14">
        <v>1587</v>
      </c>
      <c r="BC75" s="15">
        <v>753</v>
      </c>
      <c r="BD75" s="14">
        <v>539</v>
      </c>
      <c r="BE75" s="15">
        <v>605</v>
      </c>
      <c r="BF75" s="14">
        <v>564</v>
      </c>
      <c r="BG75" s="15">
        <v>276</v>
      </c>
      <c r="BH75" s="14">
        <v>293</v>
      </c>
      <c r="BI75" s="15">
        <v>358</v>
      </c>
      <c r="BJ75" s="14">
        <v>330</v>
      </c>
      <c r="BK75" s="15">
        <v>50</v>
      </c>
      <c r="BL75" s="14">
        <v>91</v>
      </c>
      <c r="BM75" s="15">
        <v>45</v>
      </c>
      <c r="BN75" s="14">
        <v>74</v>
      </c>
      <c r="BO75" s="15">
        <v>172</v>
      </c>
      <c r="BP75" s="14">
        <v>166</v>
      </c>
      <c r="BQ75" s="15">
        <v>1009</v>
      </c>
      <c r="BR75" s="14">
        <v>551</v>
      </c>
      <c r="BS75" s="15">
        <v>5665</v>
      </c>
      <c r="BT75" s="14">
        <v>1490</v>
      </c>
      <c r="BU75" s="15">
        <v>444</v>
      </c>
      <c r="BV75" s="14">
        <v>450</v>
      </c>
      <c r="BW75" s="15">
        <v>23310</v>
      </c>
      <c r="BX75" s="14">
        <v>3774</v>
      </c>
      <c r="BY75" s="15">
        <v>3379</v>
      </c>
      <c r="BZ75" s="14">
        <v>1609</v>
      </c>
      <c r="CA75" s="15">
        <v>0</v>
      </c>
      <c r="CB75" s="14">
        <v>193</v>
      </c>
      <c r="CC75" s="15">
        <v>287</v>
      </c>
      <c r="CD75" s="14">
        <v>254</v>
      </c>
      <c r="CE75" s="15">
        <v>415</v>
      </c>
      <c r="CF75" s="14">
        <v>411</v>
      </c>
      <c r="CG75" s="15">
        <v>35</v>
      </c>
      <c r="CH75" s="14">
        <v>58</v>
      </c>
      <c r="CI75" s="15">
        <v>2214</v>
      </c>
      <c r="CJ75" s="14">
        <v>1037</v>
      </c>
      <c r="CK75" s="15">
        <v>1558</v>
      </c>
      <c r="CL75" s="14">
        <v>689</v>
      </c>
      <c r="CM75" s="15">
        <v>940</v>
      </c>
      <c r="CN75" s="14">
        <v>665</v>
      </c>
      <c r="CO75" s="15">
        <v>0</v>
      </c>
      <c r="CP75" s="14">
        <v>193</v>
      </c>
      <c r="CQ75" s="15">
        <v>260</v>
      </c>
      <c r="CR75" s="14">
        <v>216</v>
      </c>
      <c r="CS75" s="15">
        <v>3279</v>
      </c>
      <c r="CT75" s="14">
        <v>1568</v>
      </c>
      <c r="CU75" s="15">
        <v>45</v>
      </c>
      <c r="CV75" s="14">
        <v>69</v>
      </c>
      <c r="CW75" s="15">
        <v>709</v>
      </c>
      <c r="CX75" s="14">
        <v>556</v>
      </c>
      <c r="CY75" s="15">
        <v>1729</v>
      </c>
      <c r="CZ75" s="14">
        <v>707</v>
      </c>
      <c r="DA75" s="15">
        <v>1593</v>
      </c>
      <c r="DB75" s="14">
        <v>1274</v>
      </c>
      <c r="DC75" s="15">
        <v>174</v>
      </c>
      <c r="DD75" s="14">
        <v>293</v>
      </c>
      <c r="DE75" s="15">
        <v>711</v>
      </c>
      <c r="DF75" s="14">
        <v>684</v>
      </c>
      <c r="DG75" s="15">
        <v>104</v>
      </c>
      <c r="DH75" s="14">
        <v>120</v>
      </c>
      <c r="DI75" s="15">
        <v>3228</v>
      </c>
      <c r="DJ75" s="14">
        <v>1540</v>
      </c>
    </row>
    <row r="76" spans="9:116" x14ac:dyDescent="0.25">
      <c r="I76" s="16">
        <v>34757</v>
      </c>
      <c r="J76" s="17">
        <v>4691</v>
      </c>
      <c r="K76" s="15">
        <v>119</v>
      </c>
      <c r="L76" s="14">
        <v>164</v>
      </c>
      <c r="M76" s="13">
        <v>692</v>
      </c>
      <c r="N76" s="14">
        <v>920</v>
      </c>
      <c r="O76" s="15">
        <v>188</v>
      </c>
      <c r="P76" s="14">
        <v>227</v>
      </c>
      <c r="Q76" s="15">
        <v>0</v>
      </c>
      <c r="R76" s="14">
        <v>182</v>
      </c>
      <c r="S76" s="15">
        <v>2221</v>
      </c>
      <c r="T76" s="14">
        <v>2189</v>
      </c>
      <c r="U76" s="15">
        <v>0</v>
      </c>
      <c r="V76" s="14">
        <v>182</v>
      </c>
      <c r="W76" s="15">
        <v>1489</v>
      </c>
      <c r="X76" s="14">
        <v>679</v>
      </c>
      <c r="Y76" s="18" t="s">
        <v>61</v>
      </c>
      <c r="Z76" s="14" t="s">
        <v>61</v>
      </c>
      <c r="AA76" s="13">
        <v>11</v>
      </c>
      <c r="AB76" s="14">
        <v>21</v>
      </c>
      <c r="AC76" s="15">
        <v>715</v>
      </c>
      <c r="AD76" s="14">
        <v>481</v>
      </c>
      <c r="AE76" s="15">
        <v>179</v>
      </c>
      <c r="AF76" s="14">
        <v>224</v>
      </c>
      <c r="AG76" s="15">
        <v>0</v>
      </c>
      <c r="AH76" s="14">
        <v>182</v>
      </c>
      <c r="AI76" s="15">
        <v>32</v>
      </c>
      <c r="AJ76" s="14">
        <v>51</v>
      </c>
      <c r="AK76" s="15">
        <v>567</v>
      </c>
      <c r="AL76" s="14">
        <v>468</v>
      </c>
      <c r="AM76" s="15">
        <v>62</v>
      </c>
      <c r="AN76" s="14">
        <v>80</v>
      </c>
      <c r="AO76" s="15">
        <v>30</v>
      </c>
      <c r="AP76" s="14">
        <v>49</v>
      </c>
      <c r="AQ76" s="15">
        <v>113</v>
      </c>
      <c r="AR76" s="14">
        <v>190</v>
      </c>
      <c r="AS76" s="15">
        <v>0</v>
      </c>
      <c r="AT76" s="14">
        <v>182</v>
      </c>
      <c r="AU76" s="15">
        <v>178</v>
      </c>
      <c r="AV76" s="14">
        <v>266</v>
      </c>
      <c r="AW76" s="15">
        <v>0</v>
      </c>
      <c r="AX76" s="14">
        <v>182</v>
      </c>
      <c r="AY76" s="15">
        <v>5649</v>
      </c>
      <c r="AZ76" s="14">
        <v>1598</v>
      </c>
      <c r="BA76" s="15">
        <v>157</v>
      </c>
      <c r="BB76" s="14">
        <v>131</v>
      </c>
      <c r="BC76" s="15">
        <v>227</v>
      </c>
      <c r="BD76" s="14">
        <v>233</v>
      </c>
      <c r="BE76" s="15">
        <v>351</v>
      </c>
      <c r="BF76" s="14">
        <v>390</v>
      </c>
      <c r="BG76" s="15">
        <v>58</v>
      </c>
      <c r="BH76" s="14">
        <v>110</v>
      </c>
      <c r="BI76" s="15">
        <v>80</v>
      </c>
      <c r="BJ76" s="14">
        <v>138</v>
      </c>
      <c r="BK76" s="15">
        <v>0</v>
      </c>
      <c r="BL76" s="14">
        <v>182</v>
      </c>
      <c r="BM76" s="15">
        <v>91</v>
      </c>
      <c r="BN76" s="14">
        <v>116</v>
      </c>
      <c r="BO76" s="15">
        <v>572</v>
      </c>
      <c r="BP76" s="14">
        <v>474</v>
      </c>
      <c r="BQ76" s="15">
        <v>99</v>
      </c>
      <c r="BR76" s="14">
        <v>127</v>
      </c>
      <c r="BS76" s="15">
        <v>5846</v>
      </c>
      <c r="BT76" s="14">
        <v>2122</v>
      </c>
      <c r="BU76" s="15">
        <v>85</v>
      </c>
      <c r="BV76" s="14">
        <v>136</v>
      </c>
      <c r="BW76" s="15">
        <v>3566</v>
      </c>
      <c r="BX76" s="14">
        <v>1751</v>
      </c>
      <c r="BY76" s="15">
        <v>1349</v>
      </c>
      <c r="BZ76" s="14">
        <v>809</v>
      </c>
      <c r="CA76" s="15">
        <v>0</v>
      </c>
      <c r="CB76" s="14">
        <v>182</v>
      </c>
      <c r="CC76" s="15">
        <v>191</v>
      </c>
      <c r="CD76" s="14">
        <v>201</v>
      </c>
      <c r="CE76" s="15">
        <v>0</v>
      </c>
      <c r="CF76" s="14">
        <v>182</v>
      </c>
      <c r="CG76" s="15">
        <v>0</v>
      </c>
      <c r="CH76" s="14">
        <v>182</v>
      </c>
      <c r="CI76" s="15">
        <v>6828</v>
      </c>
      <c r="CJ76" s="14">
        <v>1815</v>
      </c>
      <c r="CK76" s="15">
        <v>135</v>
      </c>
      <c r="CL76" s="14">
        <v>185</v>
      </c>
      <c r="CM76" s="15">
        <v>298</v>
      </c>
      <c r="CN76" s="14">
        <v>235</v>
      </c>
      <c r="CO76" s="15">
        <v>0</v>
      </c>
      <c r="CP76" s="14">
        <v>182</v>
      </c>
      <c r="CQ76" s="15">
        <v>344</v>
      </c>
      <c r="CR76" s="14">
        <v>440</v>
      </c>
      <c r="CS76" s="15">
        <v>133</v>
      </c>
      <c r="CT76" s="14">
        <v>158</v>
      </c>
      <c r="CU76" s="15">
        <v>166</v>
      </c>
      <c r="CV76" s="14">
        <v>279</v>
      </c>
      <c r="CW76" s="15">
        <v>0</v>
      </c>
      <c r="CX76" s="14">
        <v>182</v>
      </c>
      <c r="CY76" s="15">
        <v>1746</v>
      </c>
      <c r="CZ76" s="14">
        <v>910</v>
      </c>
      <c r="DA76" s="15">
        <v>29</v>
      </c>
      <c r="DB76" s="14">
        <v>49</v>
      </c>
      <c r="DC76" s="15">
        <v>161</v>
      </c>
      <c r="DD76" s="14">
        <v>205</v>
      </c>
      <c r="DE76" s="15">
        <v>0</v>
      </c>
      <c r="DF76" s="14">
        <v>182</v>
      </c>
      <c r="DG76" s="15">
        <v>0</v>
      </c>
      <c r="DH76" s="14">
        <v>182</v>
      </c>
      <c r="DI76" s="15">
        <v>56</v>
      </c>
      <c r="DJ76" s="14">
        <v>90</v>
      </c>
    </row>
    <row r="77" spans="9:116" x14ac:dyDescent="0.25">
      <c r="I77" s="16">
        <v>53830</v>
      </c>
      <c r="J77" s="17">
        <v>5001</v>
      </c>
      <c r="K77" s="15">
        <v>79</v>
      </c>
      <c r="L77" s="14">
        <v>138</v>
      </c>
      <c r="M77" s="13">
        <v>1247</v>
      </c>
      <c r="N77" s="14">
        <v>715</v>
      </c>
      <c r="O77" s="15">
        <v>902</v>
      </c>
      <c r="P77" s="14">
        <v>646</v>
      </c>
      <c r="Q77" s="15">
        <v>35</v>
      </c>
      <c r="R77" s="14">
        <v>59</v>
      </c>
      <c r="S77" s="15">
        <v>4999</v>
      </c>
      <c r="T77" s="14">
        <v>2108</v>
      </c>
      <c r="U77" s="15">
        <v>677</v>
      </c>
      <c r="V77" s="14">
        <v>546</v>
      </c>
      <c r="W77" s="15">
        <v>618</v>
      </c>
      <c r="X77" s="14">
        <v>439</v>
      </c>
      <c r="Y77" s="15">
        <v>78</v>
      </c>
      <c r="Z77" s="14">
        <v>127</v>
      </c>
      <c r="AA77" s="18" t="s">
        <v>61</v>
      </c>
      <c r="AB77" s="14" t="s">
        <v>61</v>
      </c>
      <c r="AC77" s="13">
        <v>1705</v>
      </c>
      <c r="AD77" s="14">
        <v>661</v>
      </c>
      <c r="AE77" s="15">
        <v>1079</v>
      </c>
      <c r="AF77" s="14">
        <v>470</v>
      </c>
      <c r="AG77" s="15">
        <v>38</v>
      </c>
      <c r="AH77" s="14">
        <v>87</v>
      </c>
      <c r="AI77" s="15">
        <v>46</v>
      </c>
      <c r="AJ77" s="14">
        <v>75</v>
      </c>
      <c r="AK77" s="15">
        <v>795</v>
      </c>
      <c r="AL77" s="14">
        <v>446</v>
      </c>
      <c r="AM77" s="15">
        <v>469</v>
      </c>
      <c r="AN77" s="14">
        <v>379</v>
      </c>
      <c r="AO77" s="15">
        <v>133</v>
      </c>
      <c r="AP77" s="14">
        <v>221</v>
      </c>
      <c r="AQ77" s="15">
        <v>164</v>
      </c>
      <c r="AR77" s="14">
        <v>267</v>
      </c>
      <c r="AS77" s="15">
        <v>112</v>
      </c>
      <c r="AT77" s="14">
        <v>136</v>
      </c>
      <c r="AU77" s="15">
        <v>283</v>
      </c>
      <c r="AV77" s="14">
        <v>295</v>
      </c>
      <c r="AW77" s="15">
        <v>194</v>
      </c>
      <c r="AX77" s="14">
        <v>244</v>
      </c>
      <c r="AY77" s="15">
        <v>14120</v>
      </c>
      <c r="AZ77" s="14">
        <v>2487</v>
      </c>
      <c r="BA77" s="15">
        <v>1524</v>
      </c>
      <c r="BB77" s="14">
        <v>717</v>
      </c>
      <c r="BC77" s="15">
        <v>944</v>
      </c>
      <c r="BD77" s="14">
        <v>670</v>
      </c>
      <c r="BE77" s="15">
        <v>393</v>
      </c>
      <c r="BF77" s="14">
        <v>240</v>
      </c>
      <c r="BG77" s="15">
        <v>44</v>
      </c>
      <c r="BH77" s="14">
        <v>74</v>
      </c>
      <c r="BI77" s="15">
        <v>337</v>
      </c>
      <c r="BJ77" s="14">
        <v>354</v>
      </c>
      <c r="BK77" s="15">
        <v>0</v>
      </c>
      <c r="BL77" s="14">
        <v>197</v>
      </c>
      <c r="BM77" s="15">
        <v>172</v>
      </c>
      <c r="BN77" s="14">
        <v>182</v>
      </c>
      <c r="BO77" s="15">
        <v>42</v>
      </c>
      <c r="BP77" s="14">
        <v>69</v>
      </c>
      <c r="BQ77" s="15">
        <v>197</v>
      </c>
      <c r="BR77" s="14">
        <v>183</v>
      </c>
      <c r="BS77" s="15">
        <v>1451</v>
      </c>
      <c r="BT77" s="14">
        <v>792</v>
      </c>
      <c r="BU77" s="15">
        <v>116</v>
      </c>
      <c r="BV77" s="14">
        <v>139</v>
      </c>
      <c r="BW77" s="15">
        <v>3085</v>
      </c>
      <c r="BX77" s="14">
        <v>851</v>
      </c>
      <c r="BY77" s="15">
        <v>985</v>
      </c>
      <c r="BZ77" s="14">
        <v>503</v>
      </c>
      <c r="CA77" s="15">
        <v>0</v>
      </c>
      <c r="CB77" s="14">
        <v>197</v>
      </c>
      <c r="CC77" s="15">
        <v>651</v>
      </c>
      <c r="CD77" s="14">
        <v>429</v>
      </c>
      <c r="CE77" s="15">
        <v>0</v>
      </c>
      <c r="CF77" s="14">
        <v>197</v>
      </c>
      <c r="CG77" s="15">
        <v>157</v>
      </c>
      <c r="CH77" s="14">
        <v>182</v>
      </c>
      <c r="CI77" s="15">
        <v>1494</v>
      </c>
      <c r="CJ77" s="14">
        <v>608</v>
      </c>
      <c r="CK77" s="15">
        <v>635</v>
      </c>
      <c r="CL77" s="14">
        <v>596</v>
      </c>
      <c r="CM77" s="15">
        <v>150</v>
      </c>
      <c r="CN77" s="14">
        <v>140</v>
      </c>
      <c r="CO77" s="15">
        <v>0</v>
      </c>
      <c r="CP77" s="14">
        <v>197</v>
      </c>
      <c r="CQ77" s="15">
        <v>577</v>
      </c>
      <c r="CR77" s="14">
        <v>478</v>
      </c>
      <c r="CS77" s="15">
        <v>1473</v>
      </c>
      <c r="CT77" s="14">
        <v>826</v>
      </c>
      <c r="CU77" s="15">
        <v>116</v>
      </c>
      <c r="CV77" s="14">
        <v>145</v>
      </c>
      <c r="CW77" s="15">
        <v>267</v>
      </c>
      <c r="CX77" s="14">
        <v>250</v>
      </c>
      <c r="CY77" s="15">
        <v>9537</v>
      </c>
      <c r="CZ77" s="14">
        <v>1762</v>
      </c>
      <c r="DA77" s="15">
        <v>481</v>
      </c>
      <c r="DB77" s="14">
        <v>358</v>
      </c>
      <c r="DC77" s="15">
        <v>293</v>
      </c>
      <c r="DD77" s="14">
        <v>219</v>
      </c>
      <c r="DE77" s="15">
        <v>721</v>
      </c>
      <c r="DF77" s="14">
        <v>420</v>
      </c>
      <c r="DG77" s="15">
        <v>215</v>
      </c>
      <c r="DH77" s="14">
        <v>303</v>
      </c>
      <c r="DI77" s="15">
        <v>0</v>
      </c>
      <c r="DJ77" s="14">
        <v>197</v>
      </c>
    </row>
    <row r="78" spans="9:116" x14ac:dyDescent="0.25">
      <c r="I78" s="16">
        <v>537148</v>
      </c>
      <c r="J78" s="17">
        <v>19784</v>
      </c>
      <c r="K78" s="15">
        <v>18599</v>
      </c>
      <c r="L78" s="14">
        <v>4762</v>
      </c>
      <c r="M78" s="13">
        <v>10704</v>
      </c>
      <c r="N78" s="14">
        <v>4327</v>
      </c>
      <c r="O78" s="15">
        <v>6473</v>
      </c>
      <c r="P78" s="14">
        <v>1865</v>
      </c>
      <c r="Q78" s="15">
        <v>3321</v>
      </c>
      <c r="R78" s="14">
        <v>1136</v>
      </c>
      <c r="S78" s="15">
        <v>20386</v>
      </c>
      <c r="T78" s="14">
        <v>4221</v>
      </c>
      <c r="U78" s="15">
        <v>8766</v>
      </c>
      <c r="V78" s="14">
        <v>2537</v>
      </c>
      <c r="W78" s="15">
        <v>8975</v>
      </c>
      <c r="X78" s="14">
        <v>1882</v>
      </c>
      <c r="Y78" s="15">
        <v>1099</v>
      </c>
      <c r="Z78" s="14">
        <v>608</v>
      </c>
      <c r="AA78" s="15">
        <v>780</v>
      </c>
      <c r="AB78" s="14">
        <v>481</v>
      </c>
      <c r="AC78" s="18" t="s">
        <v>61</v>
      </c>
      <c r="AD78" s="14" t="s">
        <v>61</v>
      </c>
      <c r="AE78" s="13">
        <v>42754</v>
      </c>
      <c r="AF78" s="14">
        <v>6205</v>
      </c>
      <c r="AG78" s="15">
        <v>3177</v>
      </c>
      <c r="AH78" s="14">
        <v>2730</v>
      </c>
      <c r="AI78" s="15">
        <v>1268</v>
      </c>
      <c r="AJ78" s="14">
        <v>923</v>
      </c>
      <c r="AK78" s="15">
        <v>22565</v>
      </c>
      <c r="AL78" s="14">
        <v>3828</v>
      </c>
      <c r="AM78" s="15">
        <v>13803</v>
      </c>
      <c r="AN78" s="14">
        <v>2852</v>
      </c>
      <c r="AO78" s="15">
        <v>3864</v>
      </c>
      <c r="AP78" s="14">
        <v>1332</v>
      </c>
      <c r="AQ78" s="15">
        <v>5661</v>
      </c>
      <c r="AR78" s="14">
        <v>3133</v>
      </c>
      <c r="AS78" s="15">
        <v>6912</v>
      </c>
      <c r="AT78" s="14">
        <v>1607</v>
      </c>
      <c r="AU78" s="15">
        <v>5550</v>
      </c>
      <c r="AV78" s="14">
        <v>2266</v>
      </c>
      <c r="AW78" s="15">
        <v>7348</v>
      </c>
      <c r="AX78" s="14">
        <v>3032</v>
      </c>
      <c r="AY78" s="15">
        <v>10442</v>
      </c>
      <c r="AZ78" s="14">
        <v>2378</v>
      </c>
      <c r="BA78" s="15">
        <v>15159</v>
      </c>
      <c r="BB78" s="14">
        <v>2747</v>
      </c>
      <c r="BC78" s="15">
        <v>23400</v>
      </c>
      <c r="BD78" s="14">
        <v>3519</v>
      </c>
      <c r="BE78" s="15">
        <v>5460</v>
      </c>
      <c r="BF78" s="14">
        <v>2185</v>
      </c>
      <c r="BG78" s="15">
        <v>5490</v>
      </c>
      <c r="BH78" s="14">
        <v>3345</v>
      </c>
      <c r="BI78" s="15">
        <v>10666</v>
      </c>
      <c r="BJ78" s="14">
        <v>3498</v>
      </c>
      <c r="BK78" s="15">
        <v>1758</v>
      </c>
      <c r="BL78" s="14">
        <v>2104</v>
      </c>
      <c r="BM78" s="15">
        <v>945</v>
      </c>
      <c r="BN78" s="14">
        <v>713</v>
      </c>
      <c r="BO78" s="15">
        <v>1241</v>
      </c>
      <c r="BP78" s="14">
        <v>515</v>
      </c>
      <c r="BQ78" s="15">
        <v>2362</v>
      </c>
      <c r="BR78" s="14">
        <v>922</v>
      </c>
      <c r="BS78" s="15">
        <v>27606</v>
      </c>
      <c r="BT78" s="14">
        <v>4242</v>
      </c>
      <c r="BU78" s="15">
        <v>2853</v>
      </c>
      <c r="BV78" s="14">
        <v>1004</v>
      </c>
      <c r="BW78" s="15">
        <v>53009</v>
      </c>
      <c r="BX78" s="14">
        <v>5886</v>
      </c>
      <c r="BY78" s="15">
        <v>23133</v>
      </c>
      <c r="BZ78" s="14">
        <v>3843</v>
      </c>
      <c r="CA78" s="15">
        <v>239</v>
      </c>
      <c r="CB78" s="14">
        <v>203</v>
      </c>
      <c r="CC78" s="15">
        <v>22927</v>
      </c>
      <c r="CD78" s="14">
        <v>4305</v>
      </c>
      <c r="CE78" s="15">
        <v>3142</v>
      </c>
      <c r="CF78" s="14">
        <v>1301</v>
      </c>
      <c r="CG78" s="15">
        <v>2919</v>
      </c>
      <c r="CH78" s="14">
        <v>1736</v>
      </c>
      <c r="CI78" s="15">
        <v>25659</v>
      </c>
      <c r="CJ78" s="14">
        <v>4174</v>
      </c>
      <c r="CK78" s="15">
        <v>3050</v>
      </c>
      <c r="CL78" s="14">
        <v>1458</v>
      </c>
      <c r="CM78" s="15">
        <v>11366</v>
      </c>
      <c r="CN78" s="14">
        <v>2719</v>
      </c>
      <c r="CO78" s="15">
        <v>1070</v>
      </c>
      <c r="CP78" s="14">
        <v>762</v>
      </c>
      <c r="CQ78" s="15">
        <v>16275</v>
      </c>
      <c r="CR78" s="14">
        <v>3583</v>
      </c>
      <c r="CS78" s="15">
        <v>28564</v>
      </c>
      <c r="CT78" s="14">
        <v>4750</v>
      </c>
      <c r="CU78" s="15">
        <v>2499</v>
      </c>
      <c r="CV78" s="14">
        <v>1348</v>
      </c>
      <c r="CW78" s="15">
        <v>2747</v>
      </c>
      <c r="CX78" s="14">
        <v>1190</v>
      </c>
      <c r="CY78" s="15">
        <v>25697</v>
      </c>
      <c r="CZ78" s="14">
        <v>3965</v>
      </c>
      <c r="DA78" s="15">
        <v>4943</v>
      </c>
      <c r="DB78" s="14">
        <v>1710</v>
      </c>
      <c r="DC78" s="15">
        <v>3533</v>
      </c>
      <c r="DD78" s="14">
        <v>1587</v>
      </c>
      <c r="DE78" s="15">
        <v>6216</v>
      </c>
      <c r="DF78" s="14">
        <v>1993</v>
      </c>
      <c r="DG78" s="15">
        <v>773</v>
      </c>
      <c r="DH78" s="14">
        <v>567</v>
      </c>
      <c r="DI78" s="15">
        <v>21638</v>
      </c>
      <c r="DJ78" s="14">
        <v>4641</v>
      </c>
    </row>
    <row r="79" spans="9:116" x14ac:dyDescent="0.25">
      <c r="I79" s="16">
        <v>277466</v>
      </c>
      <c r="J79" s="17">
        <v>14075</v>
      </c>
      <c r="K79" s="15">
        <v>13864</v>
      </c>
      <c r="L79" s="14">
        <v>2903</v>
      </c>
      <c r="M79" s="13">
        <v>2654</v>
      </c>
      <c r="N79" s="14">
        <v>1444</v>
      </c>
      <c r="O79" s="15">
        <v>6657</v>
      </c>
      <c r="P79" s="14">
        <v>2675</v>
      </c>
      <c r="Q79" s="15">
        <v>1041</v>
      </c>
      <c r="R79" s="14">
        <v>519</v>
      </c>
      <c r="S79" s="15">
        <v>14174</v>
      </c>
      <c r="T79" s="14">
        <v>3182</v>
      </c>
      <c r="U79" s="15">
        <v>4710</v>
      </c>
      <c r="V79" s="14">
        <v>2093</v>
      </c>
      <c r="W79" s="15">
        <v>1829</v>
      </c>
      <c r="X79" s="14">
        <v>824</v>
      </c>
      <c r="Y79" s="15">
        <v>226</v>
      </c>
      <c r="Z79" s="14">
        <v>246</v>
      </c>
      <c r="AA79" s="15">
        <v>1352</v>
      </c>
      <c r="AB79" s="14">
        <v>994</v>
      </c>
      <c r="AC79" s="15">
        <v>42870</v>
      </c>
      <c r="AD79" s="14">
        <v>5472</v>
      </c>
      <c r="AE79" s="18" t="s">
        <v>61</v>
      </c>
      <c r="AF79" s="14" t="s">
        <v>61</v>
      </c>
      <c r="AG79" s="13">
        <v>1409</v>
      </c>
      <c r="AH79" s="14">
        <v>831</v>
      </c>
      <c r="AI79" s="15">
        <v>936</v>
      </c>
      <c r="AJ79" s="14">
        <v>797</v>
      </c>
      <c r="AK79" s="15">
        <v>7143</v>
      </c>
      <c r="AL79" s="14">
        <v>1833</v>
      </c>
      <c r="AM79" s="15">
        <v>5972</v>
      </c>
      <c r="AN79" s="14">
        <v>2678</v>
      </c>
      <c r="AO79" s="15">
        <v>1687</v>
      </c>
      <c r="AP79" s="14">
        <v>1036</v>
      </c>
      <c r="AQ79" s="15">
        <v>1497</v>
      </c>
      <c r="AR79" s="14">
        <v>707</v>
      </c>
      <c r="AS79" s="15">
        <v>6172</v>
      </c>
      <c r="AT79" s="14">
        <v>1972</v>
      </c>
      <c r="AU79" s="15">
        <v>4100</v>
      </c>
      <c r="AV79" s="14">
        <v>1490</v>
      </c>
      <c r="AW79" s="15">
        <v>222</v>
      </c>
      <c r="AX79" s="14">
        <v>178</v>
      </c>
      <c r="AY79" s="15">
        <v>3619</v>
      </c>
      <c r="AZ79" s="14">
        <v>1621</v>
      </c>
      <c r="BA79" s="15">
        <v>4153</v>
      </c>
      <c r="BB79" s="14">
        <v>1720</v>
      </c>
      <c r="BC79" s="15">
        <v>9949</v>
      </c>
      <c r="BD79" s="14">
        <v>3100</v>
      </c>
      <c r="BE79" s="15">
        <v>2237</v>
      </c>
      <c r="BF79" s="14">
        <v>2164</v>
      </c>
      <c r="BG79" s="15">
        <v>3280</v>
      </c>
      <c r="BH79" s="14">
        <v>1372</v>
      </c>
      <c r="BI79" s="15">
        <v>3377</v>
      </c>
      <c r="BJ79" s="14">
        <v>1479</v>
      </c>
      <c r="BK79" s="15">
        <v>251</v>
      </c>
      <c r="BL79" s="14">
        <v>224</v>
      </c>
      <c r="BM79" s="15">
        <v>1283</v>
      </c>
      <c r="BN79" s="14">
        <v>1001</v>
      </c>
      <c r="BO79" s="15">
        <v>3783</v>
      </c>
      <c r="BP79" s="14">
        <v>2622</v>
      </c>
      <c r="BQ79" s="15">
        <v>15</v>
      </c>
      <c r="BR79" s="14">
        <v>27</v>
      </c>
      <c r="BS79" s="15">
        <v>4920</v>
      </c>
      <c r="BT79" s="14">
        <v>1544</v>
      </c>
      <c r="BU79" s="15">
        <v>915</v>
      </c>
      <c r="BV79" s="14">
        <v>512</v>
      </c>
      <c r="BW79" s="15">
        <v>13957</v>
      </c>
      <c r="BX79" s="14">
        <v>3960</v>
      </c>
      <c r="BY79" s="15">
        <v>16009</v>
      </c>
      <c r="BZ79" s="14">
        <v>2963</v>
      </c>
      <c r="CA79" s="15">
        <v>207</v>
      </c>
      <c r="CB79" s="14">
        <v>250</v>
      </c>
      <c r="CC79" s="15">
        <v>7501</v>
      </c>
      <c r="CD79" s="14">
        <v>2501</v>
      </c>
      <c r="CE79" s="15">
        <v>3299</v>
      </c>
      <c r="CF79" s="14">
        <v>1818</v>
      </c>
      <c r="CG79" s="15">
        <v>453</v>
      </c>
      <c r="CH79" s="14">
        <v>472</v>
      </c>
      <c r="CI79" s="15">
        <v>9076</v>
      </c>
      <c r="CJ79" s="14">
        <v>2622</v>
      </c>
      <c r="CK79" s="15">
        <v>440</v>
      </c>
      <c r="CL79" s="14">
        <v>620</v>
      </c>
      <c r="CM79" s="15">
        <v>18611</v>
      </c>
      <c r="CN79" s="14">
        <v>3871</v>
      </c>
      <c r="CO79" s="15">
        <v>257</v>
      </c>
      <c r="CP79" s="14">
        <v>291</v>
      </c>
      <c r="CQ79" s="15">
        <v>17606</v>
      </c>
      <c r="CR79" s="14">
        <v>4620</v>
      </c>
      <c r="CS79" s="15">
        <v>16198</v>
      </c>
      <c r="CT79" s="14">
        <v>3367</v>
      </c>
      <c r="CU79" s="15">
        <v>20</v>
      </c>
      <c r="CV79" s="14">
        <v>35</v>
      </c>
      <c r="CW79" s="15">
        <v>84</v>
      </c>
      <c r="CX79" s="14">
        <v>142</v>
      </c>
      <c r="CY79" s="15">
        <v>10702</v>
      </c>
      <c r="CZ79" s="14">
        <v>2094</v>
      </c>
      <c r="DA79" s="15">
        <v>1965</v>
      </c>
      <c r="DB79" s="14">
        <v>826</v>
      </c>
      <c r="DC79" s="15">
        <v>1237</v>
      </c>
      <c r="DD79" s="14">
        <v>625</v>
      </c>
      <c r="DE79" s="15">
        <v>3441</v>
      </c>
      <c r="DF79" s="14">
        <v>1725</v>
      </c>
      <c r="DG79" s="15">
        <v>106</v>
      </c>
      <c r="DH79" s="14">
        <v>154</v>
      </c>
      <c r="DI79" s="15">
        <v>1730</v>
      </c>
      <c r="DJ79" s="14">
        <v>1190</v>
      </c>
    </row>
    <row r="80" spans="9:116" x14ac:dyDescent="0.25">
      <c r="I80" s="16">
        <v>55145</v>
      </c>
      <c r="J80" s="17">
        <v>5749</v>
      </c>
      <c r="K80" s="15">
        <v>608</v>
      </c>
      <c r="L80" s="14">
        <v>479</v>
      </c>
      <c r="M80" s="13">
        <v>1417</v>
      </c>
      <c r="N80" s="14">
        <v>869</v>
      </c>
      <c r="O80" s="15">
        <v>1865</v>
      </c>
      <c r="P80" s="14">
        <v>695</v>
      </c>
      <c r="Q80" s="15">
        <v>24</v>
      </c>
      <c r="R80" s="14">
        <v>54</v>
      </c>
      <c r="S80" s="15">
        <v>9756</v>
      </c>
      <c r="T80" s="14">
        <v>1508</v>
      </c>
      <c r="U80" s="15">
        <v>1216</v>
      </c>
      <c r="V80" s="14">
        <v>574</v>
      </c>
      <c r="W80" s="15">
        <v>191</v>
      </c>
      <c r="X80" s="14">
        <v>222</v>
      </c>
      <c r="Y80" s="15">
        <v>278</v>
      </c>
      <c r="Z80" s="14">
        <v>253</v>
      </c>
      <c r="AA80" s="15">
        <v>230</v>
      </c>
      <c r="AB80" s="14">
        <v>253</v>
      </c>
      <c r="AC80" s="15">
        <v>2780</v>
      </c>
      <c r="AD80" s="14">
        <v>1227</v>
      </c>
      <c r="AE80" s="15">
        <v>1448</v>
      </c>
      <c r="AF80" s="14">
        <v>639</v>
      </c>
      <c r="AG80" s="18" t="s">
        <v>61</v>
      </c>
      <c r="AH80" s="14" t="s">
        <v>61</v>
      </c>
      <c r="AI80" s="13">
        <v>404</v>
      </c>
      <c r="AJ80" s="14">
        <v>431</v>
      </c>
      <c r="AK80" s="15">
        <v>318</v>
      </c>
      <c r="AL80" s="14">
        <v>194</v>
      </c>
      <c r="AM80" s="15">
        <v>292</v>
      </c>
      <c r="AN80" s="14">
        <v>261</v>
      </c>
      <c r="AO80" s="15">
        <v>84</v>
      </c>
      <c r="AP80" s="14">
        <v>98</v>
      </c>
      <c r="AQ80" s="15">
        <v>1135</v>
      </c>
      <c r="AR80" s="14">
        <v>709</v>
      </c>
      <c r="AS80" s="15">
        <v>485</v>
      </c>
      <c r="AT80" s="14">
        <v>630</v>
      </c>
      <c r="AU80" s="15">
        <v>207</v>
      </c>
      <c r="AV80" s="14">
        <v>183</v>
      </c>
      <c r="AW80" s="15">
        <v>91</v>
      </c>
      <c r="AX80" s="14">
        <v>147</v>
      </c>
      <c r="AY80" s="15">
        <v>2491</v>
      </c>
      <c r="AZ80" s="14">
        <v>1610</v>
      </c>
      <c r="BA80" s="15">
        <v>1266</v>
      </c>
      <c r="BB80" s="14">
        <v>962</v>
      </c>
      <c r="BC80" s="15">
        <v>321</v>
      </c>
      <c r="BD80" s="14">
        <v>189</v>
      </c>
      <c r="BE80" s="15">
        <v>192</v>
      </c>
      <c r="BF80" s="14">
        <v>240</v>
      </c>
      <c r="BG80" s="15">
        <v>44</v>
      </c>
      <c r="BH80" s="14">
        <v>52</v>
      </c>
      <c r="BI80" s="15">
        <v>944</v>
      </c>
      <c r="BJ80" s="14">
        <v>630</v>
      </c>
      <c r="BK80" s="15">
        <v>131</v>
      </c>
      <c r="BL80" s="14">
        <v>172</v>
      </c>
      <c r="BM80" s="15">
        <v>75</v>
      </c>
      <c r="BN80" s="14">
        <v>125</v>
      </c>
      <c r="BO80" s="15">
        <v>760</v>
      </c>
      <c r="BP80" s="14">
        <v>424</v>
      </c>
      <c r="BQ80" s="15">
        <v>85</v>
      </c>
      <c r="BR80" s="14">
        <v>119</v>
      </c>
      <c r="BS80" s="15">
        <v>410</v>
      </c>
      <c r="BT80" s="14">
        <v>435</v>
      </c>
      <c r="BU80" s="15">
        <v>284</v>
      </c>
      <c r="BV80" s="14">
        <v>243</v>
      </c>
      <c r="BW80" s="15">
        <v>2382</v>
      </c>
      <c r="BX80" s="14">
        <v>1279</v>
      </c>
      <c r="BY80" s="15">
        <v>2241</v>
      </c>
      <c r="BZ80" s="14">
        <v>1274</v>
      </c>
      <c r="CA80" s="15">
        <v>0</v>
      </c>
      <c r="CB80" s="14">
        <v>177</v>
      </c>
      <c r="CC80" s="15">
        <v>884</v>
      </c>
      <c r="CD80" s="14">
        <v>995</v>
      </c>
      <c r="CE80" s="15">
        <v>1095</v>
      </c>
      <c r="CF80" s="14">
        <v>933</v>
      </c>
      <c r="CG80" s="15">
        <v>1763</v>
      </c>
      <c r="CH80" s="14">
        <v>764</v>
      </c>
      <c r="CI80" s="15">
        <v>1087</v>
      </c>
      <c r="CJ80" s="14">
        <v>770</v>
      </c>
      <c r="CK80" s="15">
        <v>106</v>
      </c>
      <c r="CL80" s="14">
        <v>176</v>
      </c>
      <c r="CM80" s="15">
        <v>644</v>
      </c>
      <c r="CN80" s="14">
        <v>460</v>
      </c>
      <c r="CO80" s="15">
        <v>459</v>
      </c>
      <c r="CP80" s="14">
        <v>726</v>
      </c>
      <c r="CQ80" s="15">
        <v>1314</v>
      </c>
      <c r="CR80" s="14">
        <v>675</v>
      </c>
      <c r="CS80" s="15">
        <v>3300</v>
      </c>
      <c r="CT80" s="14">
        <v>1887</v>
      </c>
      <c r="CU80" s="15">
        <v>2183</v>
      </c>
      <c r="CV80" s="14">
        <v>1283</v>
      </c>
      <c r="CW80" s="15">
        <v>0</v>
      </c>
      <c r="CX80" s="14">
        <v>177</v>
      </c>
      <c r="CY80" s="15">
        <v>1393</v>
      </c>
      <c r="CZ80" s="14">
        <v>755</v>
      </c>
      <c r="DA80" s="15">
        <v>5920</v>
      </c>
      <c r="DB80" s="14">
        <v>1901</v>
      </c>
      <c r="DC80" s="15">
        <v>197</v>
      </c>
      <c r="DD80" s="14">
        <v>330</v>
      </c>
      <c r="DE80" s="15">
        <v>295</v>
      </c>
      <c r="DF80" s="14">
        <v>234</v>
      </c>
      <c r="DG80" s="15">
        <v>50</v>
      </c>
      <c r="DH80" s="14">
        <v>66</v>
      </c>
      <c r="DI80" s="15">
        <v>336</v>
      </c>
      <c r="DJ80" s="14">
        <v>436</v>
      </c>
    </row>
    <row r="81" spans="9:114" x14ac:dyDescent="0.25">
      <c r="I81" s="16">
        <v>59283</v>
      </c>
      <c r="J81" s="17">
        <v>6040</v>
      </c>
      <c r="K81" s="15">
        <v>575</v>
      </c>
      <c r="L81" s="14">
        <v>838</v>
      </c>
      <c r="M81" s="13">
        <v>1198</v>
      </c>
      <c r="N81" s="14">
        <v>790</v>
      </c>
      <c r="O81" s="15">
        <v>2424</v>
      </c>
      <c r="P81" s="14">
        <v>1307</v>
      </c>
      <c r="Q81" s="15">
        <v>291</v>
      </c>
      <c r="R81" s="14">
        <v>268</v>
      </c>
      <c r="S81" s="15">
        <v>10280</v>
      </c>
      <c r="T81" s="14">
        <v>2708</v>
      </c>
      <c r="U81" s="15">
        <v>1186</v>
      </c>
      <c r="V81" s="14">
        <v>614</v>
      </c>
      <c r="W81" s="15">
        <v>44</v>
      </c>
      <c r="X81" s="14">
        <v>81</v>
      </c>
      <c r="Y81" s="15">
        <v>120</v>
      </c>
      <c r="Z81" s="14">
        <v>199</v>
      </c>
      <c r="AA81" s="15">
        <v>116</v>
      </c>
      <c r="AB81" s="14">
        <v>124</v>
      </c>
      <c r="AC81" s="15">
        <v>2014</v>
      </c>
      <c r="AD81" s="14">
        <v>1608</v>
      </c>
      <c r="AE81" s="15">
        <v>583</v>
      </c>
      <c r="AF81" s="14">
        <v>848</v>
      </c>
      <c r="AG81" s="15">
        <v>206</v>
      </c>
      <c r="AH81" s="14">
        <v>194</v>
      </c>
      <c r="AI81" s="18" t="s">
        <v>61</v>
      </c>
      <c r="AJ81" s="14" t="s">
        <v>61</v>
      </c>
      <c r="AK81" s="13">
        <v>532</v>
      </c>
      <c r="AL81" s="14">
        <v>469</v>
      </c>
      <c r="AM81" s="15">
        <v>283</v>
      </c>
      <c r="AN81" s="14">
        <v>282</v>
      </c>
      <c r="AO81" s="15">
        <v>90</v>
      </c>
      <c r="AP81" s="14">
        <v>170</v>
      </c>
      <c r="AQ81" s="15">
        <v>63</v>
      </c>
      <c r="AR81" s="14">
        <v>69</v>
      </c>
      <c r="AS81" s="15">
        <v>83</v>
      </c>
      <c r="AT81" s="14">
        <v>128</v>
      </c>
      <c r="AU81" s="15">
        <v>54</v>
      </c>
      <c r="AV81" s="14">
        <v>92</v>
      </c>
      <c r="AW81" s="15">
        <v>0</v>
      </c>
      <c r="AX81" s="14">
        <v>187</v>
      </c>
      <c r="AY81" s="15">
        <v>107</v>
      </c>
      <c r="AZ81" s="14">
        <v>161</v>
      </c>
      <c r="BA81" s="15">
        <v>338</v>
      </c>
      <c r="BB81" s="14">
        <v>391</v>
      </c>
      <c r="BC81" s="15">
        <v>683</v>
      </c>
      <c r="BD81" s="14">
        <v>777</v>
      </c>
      <c r="BE81" s="15">
        <v>637</v>
      </c>
      <c r="BF81" s="14">
        <v>528</v>
      </c>
      <c r="BG81" s="15">
        <v>87</v>
      </c>
      <c r="BH81" s="14">
        <v>170</v>
      </c>
      <c r="BI81" s="15">
        <v>214</v>
      </c>
      <c r="BJ81" s="14">
        <v>259</v>
      </c>
      <c r="BK81" s="15">
        <v>3800</v>
      </c>
      <c r="BL81" s="14">
        <v>2162</v>
      </c>
      <c r="BM81" s="15">
        <v>35</v>
      </c>
      <c r="BN81" s="14">
        <v>60</v>
      </c>
      <c r="BO81" s="15">
        <v>2535</v>
      </c>
      <c r="BP81" s="14">
        <v>1031</v>
      </c>
      <c r="BQ81" s="15">
        <v>0</v>
      </c>
      <c r="BR81" s="14">
        <v>187</v>
      </c>
      <c r="BS81" s="15">
        <v>214</v>
      </c>
      <c r="BT81" s="14">
        <v>206</v>
      </c>
      <c r="BU81" s="15">
        <v>675</v>
      </c>
      <c r="BV81" s="14">
        <v>554</v>
      </c>
      <c r="BW81" s="15">
        <v>938</v>
      </c>
      <c r="BX81" s="14">
        <v>554</v>
      </c>
      <c r="BY81" s="15">
        <v>817</v>
      </c>
      <c r="BZ81" s="14">
        <v>843</v>
      </c>
      <c r="CA81" s="15">
        <v>0</v>
      </c>
      <c r="CB81" s="14">
        <v>187</v>
      </c>
      <c r="CC81" s="15">
        <v>1018</v>
      </c>
      <c r="CD81" s="14">
        <v>753</v>
      </c>
      <c r="CE81" s="15">
        <v>93</v>
      </c>
      <c r="CF81" s="14">
        <v>108</v>
      </c>
      <c r="CG81" s="15">
        <v>4963</v>
      </c>
      <c r="CH81" s="14">
        <v>1377</v>
      </c>
      <c r="CI81" s="15">
        <v>169</v>
      </c>
      <c r="CJ81" s="14">
        <v>181</v>
      </c>
      <c r="CK81" s="15">
        <v>0</v>
      </c>
      <c r="CL81" s="14">
        <v>187</v>
      </c>
      <c r="CM81" s="15">
        <v>205</v>
      </c>
      <c r="CN81" s="14">
        <v>238</v>
      </c>
      <c r="CO81" s="15">
        <v>118</v>
      </c>
      <c r="CP81" s="14">
        <v>192</v>
      </c>
      <c r="CQ81" s="15">
        <v>1957</v>
      </c>
      <c r="CR81" s="14">
        <v>1539</v>
      </c>
      <c r="CS81" s="15">
        <v>1352</v>
      </c>
      <c r="CT81" s="14">
        <v>714</v>
      </c>
      <c r="CU81" s="15">
        <v>6617</v>
      </c>
      <c r="CV81" s="14">
        <v>3016</v>
      </c>
      <c r="CW81" s="15">
        <v>0</v>
      </c>
      <c r="CX81" s="14">
        <v>187</v>
      </c>
      <c r="CY81" s="15">
        <v>269</v>
      </c>
      <c r="CZ81" s="14">
        <v>388</v>
      </c>
      <c r="DA81" s="15">
        <v>10398</v>
      </c>
      <c r="DB81" s="14">
        <v>1919</v>
      </c>
      <c r="DC81" s="15">
        <v>0</v>
      </c>
      <c r="DD81" s="14">
        <v>187</v>
      </c>
      <c r="DE81" s="15">
        <v>225</v>
      </c>
      <c r="DF81" s="14">
        <v>272</v>
      </c>
      <c r="DG81" s="15">
        <v>677</v>
      </c>
      <c r="DH81" s="14">
        <v>406</v>
      </c>
      <c r="DI81" s="15">
        <v>136</v>
      </c>
      <c r="DJ81" s="14">
        <v>228</v>
      </c>
    </row>
    <row r="82" spans="9:114" x14ac:dyDescent="0.25">
      <c r="I82" s="16">
        <v>208755</v>
      </c>
      <c r="J82" s="17">
        <v>10844</v>
      </c>
      <c r="K82" s="15">
        <v>883</v>
      </c>
      <c r="L82" s="14">
        <v>478</v>
      </c>
      <c r="M82" s="13">
        <v>2250</v>
      </c>
      <c r="N82" s="14">
        <v>1511</v>
      </c>
      <c r="O82" s="15">
        <v>7139</v>
      </c>
      <c r="P82" s="14">
        <v>2314</v>
      </c>
      <c r="Q82" s="15">
        <v>1587</v>
      </c>
      <c r="R82" s="14">
        <v>643</v>
      </c>
      <c r="S82" s="15">
        <v>14940</v>
      </c>
      <c r="T82" s="14">
        <v>2770</v>
      </c>
      <c r="U82" s="15">
        <v>3036</v>
      </c>
      <c r="V82" s="14">
        <v>1235</v>
      </c>
      <c r="W82" s="15">
        <v>955</v>
      </c>
      <c r="X82" s="14">
        <v>634</v>
      </c>
      <c r="Y82" s="15">
        <v>234</v>
      </c>
      <c r="Z82" s="14">
        <v>228</v>
      </c>
      <c r="AA82" s="15">
        <v>1066</v>
      </c>
      <c r="AB82" s="14">
        <v>615</v>
      </c>
      <c r="AC82" s="15">
        <v>12687</v>
      </c>
      <c r="AD82" s="14">
        <v>2735</v>
      </c>
      <c r="AE82" s="15">
        <v>8745</v>
      </c>
      <c r="AF82" s="14">
        <v>3894</v>
      </c>
      <c r="AG82" s="15">
        <v>869</v>
      </c>
      <c r="AH82" s="14">
        <v>593</v>
      </c>
      <c r="AI82" s="15">
        <v>1384</v>
      </c>
      <c r="AJ82" s="14">
        <v>868</v>
      </c>
      <c r="AK82" s="18" t="s">
        <v>61</v>
      </c>
      <c r="AL82" s="14" t="s">
        <v>61</v>
      </c>
      <c r="AM82" s="13">
        <v>16907</v>
      </c>
      <c r="AN82" s="14">
        <v>2654</v>
      </c>
      <c r="AO82" s="15">
        <v>8529</v>
      </c>
      <c r="AP82" s="14">
        <v>1959</v>
      </c>
      <c r="AQ82" s="15">
        <v>2009</v>
      </c>
      <c r="AR82" s="14">
        <v>988</v>
      </c>
      <c r="AS82" s="15">
        <v>2923</v>
      </c>
      <c r="AT82" s="14">
        <v>1049</v>
      </c>
      <c r="AU82" s="15">
        <v>1229</v>
      </c>
      <c r="AV82" s="14">
        <v>561</v>
      </c>
      <c r="AW82" s="15">
        <v>526</v>
      </c>
      <c r="AX82" s="14">
        <v>347</v>
      </c>
      <c r="AY82" s="15">
        <v>1865</v>
      </c>
      <c r="AZ82" s="14">
        <v>755</v>
      </c>
      <c r="BA82" s="15">
        <v>3296</v>
      </c>
      <c r="BB82" s="14">
        <v>1088</v>
      </c>
      <c r="BC82" s="15">
        <v>12583</v>
      </c>
      <c r="BD82" s="14">
        <v>3412</v>
      </c>
      <c r="BE82" s="15">
        <v>6537</v>
      </c>
      <c r="BF82" s="14">
        <v>1781</v>
      </c>
      <c r="BG82" s="15">
        <v>2744</v>
      </c>
      <c r="BH82" s="14">
        <v>1178</v>
      </c>
      <c r="BI82" s="15">
        <v>13264</v>
      </c>
      <c r="BJ82" s="14">
        <v>3449</v>
      </c>
      <c r="BK82" s="15">
        <v>228</v>
      </c>
      <c r="BL82" s="14">
        <v>183</v>
      </c>
      <c r="BM82" s="15">
        <v>1302</v>
      </c>
      <c r="BN82" s="14">
        <v>637</v>
      </c>
      <c r="BO82" s="15">
        <v>1478</v>
      </c>
      <c r="BP82" s="14">
        <v>817</v>
      </c>
      <c r="BQ82" s="15">
        <v>283</v>
      </c>
      <c r="BR82" s="14">
        <v>255</v>
      </c>
      <c r="BS82" s="15">
        <v>2366</v>
      </c>
      <c r="BT82" s="14">
        <v>1097</v>
      </c>
      <c r="BU82" s="15">
        <v>1359</v>
      </c>
      <c r="BV82" s="14">
        <v>1078</v>
      </c>
      <c r="BW82" s="15">
        <v>7561</v>
      </c>
      <c r="BX82" s="14">
        <v>2307</v>
      </c>
      <c r="BY82" s="15">
        <v>3761</v>
      </c>
      <c r="BZ82" s="14">
        <v>1150</v>
      </c>
      <c r="CA82" s="15">
        <v>196</v>
      </c>
      <c r="CB82" s="14">
        <v>184</v>
      </c>
      <c r="CC82" s="15">
        <v>6872</v>
      </c>
      <c r="CD82" s="14">
        <v>1834</v>
      </c>
      <c r="CE82" s="15">
        <v>1491</v>
      </c>
      <c r="CF82" s="14">
        <v>860</v>
      </c>
      <c r="CG82" s="15">
        <v>954</v>
      </c>
      <c r="CH82" s="14">
        <v>517</v>
      </c>
      <c r="CI82" s="15">
        <v>4588</v>
      </c>
      <c r="CJ82" s="14">
        <v>1506</v>
      </c>
      <c r="CK82" s="15">
        <v>462</v>
      </c>
      <c r="CL82" s="14">
        <v>478</v>
      </c>
      <c r="CM82" s="15">
        <v>1583</v>
      </c>
      <c r="CN82" s="14">
        <v>875</v>
      </c>
      <c r="CO82" s="15">
        <v>394</v>
      </c>
      <c r="CP82" s="14">
        <v>444</v>
      </c>
      <c r="CQ82" s="15">
        <v>4648</v>
      </c>
      <c r="CR82" s="14">
        <v>1468</v>
      </c>
      <c r="CS82" s="15">
        <v>16780</v>
      </c>
      <c r="CT82" s="14">
        <v>3035</v>
      </c>
      <c r="CU82" s="15">
        <v>1154</v>
      </c>
      <c r="CV82" s="14">
        <v>495</v>
      </c>
      <c r="CW82" s="15">
        <v>156</v>
      </c>
      <c r="CX82" s="14">
        <v>133</v>
      </c>
      <c r="CY82" s="15">
        <v>4311</v>
      </c>
      <c r="CZ82" s="14">
        <v>1212</v>
      </c>
      <c r="DA82" s="15">
        <v>2704</v>
      </c>
      <c r="DB82" s="14">
        <v>971</v>
      </c>
      <c r="DC82" s="15">
        <v>1221</v>
      </c>
      <c r="DD82" s="14">
        <v>1224</v>
      </c>
      <c r="DE82" s="15">
        <v>14414</v>
      </c>
      <c r="DF82" s="14">
        <v>2249</v>
      </c>
      <c r="DG82" s="15">
        <v>302</v>
      </c>
      <c r="DH82" s="14">
        <v>309</v>
      </c>
      <c r="DI82" s="15">
        <v>2049</v>
      </c>
      <c r="DJ82" s="14">
        <v>1480</v>
      </c>
    </row>
    <row r="83" spans="9:114" x14ac:dyDescent="0.25">
      <c r="I83" s="16">
        <v>134137</v>
      </c>
      <c r="J83" s="17">
        <v>9664</v>
      </c>
      <c r="K83" s="15">
        <v>1625</v>
      </c>
      <c r="L83" s="14">
        <v>788</v>
      </c>
      <c r="M83" s="13">
        <v>479</v>
      </c>
      <c r="N83" s="14">
        <v>429</v>
      </c>
      <c r="O83" s="15">
        <v>2763</v>
      </c>
      <c r="P83" s="14">
        <v>1095</v>
      </c>
      <c r="Q83" s="15">
        <v>564</v>
      </c>
      <c r="R83" s="14">
        <v>753</v>
      </c>
      <c r="S83" s="15">
        <v>6033</v>
      </c>
      <c r="T83" s="14">
        <v>1477</v>
      </c>
      <c r="U83" s="15">
        <v>1225</v>
      </c>
      <c r="V83" s="14">
        <v>531</v>
      </c>
      <c r="W83" s="15">
        <v>823</v>
      </c>
      <c r="X83" s="14">
        <v>595</v>
      </c>
      <c r="Y83" s="15">
        <v>639</v>
      </c>
      <c r="Z83" s="14">
        <v>831</v>
      </c>
      <c r="AA83" s="15">
        <v>1045</v>
      </c>
      <c r="AB83" s="14">
        <v>733</v>
      </c>
      <c r="AC83" s="15">
        <v>11472</v>
      </c>
      <c r="AD83" s="14">
        <v>2864</v>
      </c>
      <c r="AE83" s="15">
        <v>2258</v>
      </c>
      <c r="AF83" s="14">
        <v>1176</v>
      </c>
      <c r="AG83" s="15">
        <v>856</v>
      </c>
      <c r="AH83" s="14">
        <v>998</v>
      </c>
      <c r="AI83" s="15">
        <v>186</v>
      </c>
      <c r="AJ83" s="14">
        <v>176</v>
      </c>
      <c r="AK83" s="15">
        <v>28436</v>
      </c>
      <c r="AL83" s="14">
        <v>4261</v>
      </c>
      <c r="AM83" s="18" t="s">
        <v>61</v>
      </c>
      <c r="AN83" s="14" t="s">
        <v>61</v>
      </c>
      <c r="AO83" s="13">
        <v>1678</v>
      </c>
      <c r="AP83" s="14">
        <v>860</v>
      </c>
      <c r="AQ83" s="15">
        <v>1624</v>
      </c>
      <c r="AR83" s="14">
        <v>785</v>
      </c>
      <c r="AS83" s="15">
        <v>11177</v>
      </c>
      <c r="AT83" s="14">
        <v>2929</v>
      </c>
      <c r="AU83" s="15">
        <v>736</v>
      </c>
      <c r="AV83" s="14">
        <v>416</v>
      </c>
      <c r="AW83" s="15">
        <v>0</v>
      </c>
      <c r="AX83" s="14">
        <v>184</v>
      </c>
      <c r="AY83" s="15">
        <v>1050</v>
      </c>
      <c r="AZ83" s="14">
        <v>648</v>
      </c>
      <c r="BA83" s="15">
        <v>837</v>
      </c>
      <c r="BB83" s="14">
        <v>590</v>
      </c>
      <c r="BC83" s="15">
        <v>11017</v>
      </c>
      <c r="BD83" s="14">
        <v>2594</v>
      </c>
      <c r="BE83" s="15">
        <v>1543</v>
      </c>
      <c r="BF83" s="14">
        <v>732</v>
      </c>
      <c r="BG83" s="15">
        <v>1948</v>
      </c>
      <c r="BH83" s="14">
        <v>1655</v>
      </c>
      <c r="BI83" s="15">
        <v>4526</v>
      </c>
      <c r="BJ83" s="14">
        <v>1802</v>
      </c>
      <c r="BK83" s="15">
        <v>134</v>
      </c>
      <c r="BL83" s="14">
        <v>191</v>
      </c>
      <c r="BM83" s="15">
        <v>591</v>
      </c>
      <c r="BN83" s="14">
        <v>541</v>
      </c>
      <c r="BO83" s="15">
        <v>1011</v>
      </c>
      <c r="BP83" s="14">
        <v>549</v>
      </c>
      <c r="BQ83" s="15">
        <v>0</v>
      </c>
      <c r="BR83" s="14">
        <v>184</v>
      </c>
      <c r="BS83" s="15">
        <v>1537</v>
      </c>
      <c r="BT83" s="14">
        <v>1034</v>
      </c>
      <c r="BU83" s="15">
        <v>219</v>
      </c>
      <c r="BV83" s="14">
        <v>245</v>
      </c>
      <c r="BW83" s="15">
        <v>2316</v>
      </c>
      <c r="BX83" s="14">
        <v>724</v>
      </c>
      <c r="BY83" s="15">
        <v>2665</v>
      </c>
      <c r="BZ83" s="14">
        <v>884</v>
      </c>
      <c r="CA83" s="15">
        <v>113</v>
      </c>
      <c r="CB83" s="14">
        <v>164</v>
      </c>
      <c r="CC83" s="15">
        <v>11235</v>
      </c>
      <c r="CD83" s="14">
        <v>2192</v>
      </c>
      <c r="CE83" s="15">
        <v>1198</v>
      </c>
      <c r="CF83" s="14">
        <v>725</v>
      </c>
      <c r="CG83" s="15">
        <v>387</v>
      </c>
      <c r="CH83" s="14">
        <v>239</v>
      </c>
      <c r="CI83" s="15">
        <v>2419</v>
      </c>
      <c r="CJ83" s="14">
        <v>1101</v>
      </c>
      <c r="CK83" s="15">
        <v>0</v>
      </c>
      <c r="CL83" s="14">
        <v>184</v>
      </c>
      <c r="CM83" s="15">
        <v>1414</v>
      </c>
      <c r="CN83" s="14">
        <v>901</v>
      </c>
      <c r="CO83" s="15">
        <v>111</v>
      </c>
      <c r="CP83" s="14">
        <v>147</v>
      </c>
      <c r="CQ83" s="15">
        <v>3547</v>
      </c>
      <c r="CR83" s="14">
        <v>1422</v>
      </c>
      <c r="CS83" s="15">
        <v>4490</v>
      </c>
      <c r="CT83" s="14">
        <v>1562</v>
      </c>
      <c r="CU83" s="15">
        <v>105</v>
      </c>
      <c r="CV83" s="14">
        <v>124</v>
      </c>
      <c r="CW83" s="15">
        <v>0</v>
      </c>
      <c r="CX83" s="14">
        <v>184</v>
      </c>
      <c r="CY83" s="15">
        <v>1932</v>
      </c>
      <c r="CZ83" s="14">
        <v>1101</v>
      </c>
      <c r="DA83" s="15">
        <v>258</v>
      </c>
      <c r="DB83" s="14">
        <v>221</v>
      </c>
      <c r="DC83" s="15">
        <v>507</v>
      </c>
      <c r="DD83" s="14">
        <v>345</v>
      </c>
      <c r="DE83" s="15">
        <v>1727</v>
      </c>
      <c r="DF83" s="14">
        <v>769</v>
      </c>
      <c r="DG83" s="15">
        <v>1681</v>
      </c>
      <c r="DH83" s="14">
        <v>2023</v>
      </c>
      <c r="DI83" s="15">
        <v>136</v>
      </c>
      <c r="DJ83" s="14">
        <v>194</v>
      </c>
    </row>
    <row r="84" spans="9:114" x14ac:dyDescent="0.25">
      <c r="I84" s="16">
        <v>75760</v>
      </c>
      <c r="J84" s="17">
        <v>5982</v>
      </c>
      <c r="K84" s="15">
        <v>503</v>
      </c>
      <c r="L84" s="14">
        <v>400</v>
      </c>
      <c r="M84" s="13">
        <v>951</v>
      </c>
      <c r="N84" s="14">
        <v>814</v>
      </c>
      <c r="O84" s="15">
        <v>1590</v>
      </c>
      <c r="P84" s="14">
        <v>803</v>
      </c>
      <c r="Q84" s="15">
        <v>451</v>
      </c>
      <c r="R84" s="14">
        <v>237</v>
      </c>
      <c r="S84" s="15">
        <v>3268</v>
      </c>
      <c r="T84" s="14">
        <v>1296</v>
      </c>
      <c r="U84" s="15">
        <v>3252</v>
      </c>
      <c r="V84" s="14">
        <v>1250</v>
      </c>
      <c r="W84" s="15">
        <v>112</v>
      </c>
      <c r="X84" s="14">
        <v>135</v>
      </c>
      <c r="Y84" s="15">
        <v>0</v>
      </c>
      <c r="Z84" s="14">
        <v>151</v>
      </c>
      <c r="AA84" s="15">
        <v>151</v>
      </c>
      <c r="AB84" s="14">
        <v>155</v>
      </c>
      <c r="AC84" s="15">
        <v>4335</v>
      </c>
      <c r="AD84" s="14">
        <v>2060</v>
      </c>
      <c r="AE84" s="15">
        <v>596</v>
      </c>
      <c r="AF84" s="14">
        <v>481</v>
      </c>
      <c r="AG84" s="15">
        <v>521</v>
      </c>
      <c r="AH84" s="14">
        <v>476</v>
      </c>
      <c r="AI84" s="15">
        <v>290</v>
      </c>
      <c r="AJ84" s="14">
        <v>218</v>
      </c>
      <c r="AK84" s="15">
        <v>11969</v>
      </c>
      <c r="AL84" s="14">
        <v>2313</v>
      </c>
      <c r="AM84" s="15">
        <v>1716</v>
      </c>
      <c r="AN84" s="14">
        <v>1097</v>
      </c>
      <c r="AO84" s="18" t="s">
        <v>61</v>
      </c>
      <c r="AP84" s="14" t="s">
        <v>61</v>
      </c>
      <c r="AQ84" s="13">
        <v>918</v>
      </c>
      <c r="AR84" s="14">
        <v>500</v>
      </c>
      <c r="AS84" s="15">
        <v>819</v>
      </c>
      <c r="AT84" s="14">
        <v>609</v>
      </c>
      <c r="AU84" s="15">
        <v>763</v>
      </c>
      <c r="AV84" s="14">
        <v>568</v>
      </c>
      <c r="AW84" s="15">
        <v>78</v>
      </c>
      <c r="AX84" s="14">
        <v>125</v>
      </c>
      <c r="AY84" s="15">
        <v>419</v>
      </c>
      <c r="AZ84" s="14">
        <v>287</v>
      </c>
      <c r="BA84" s="15">
        <v>585</v>
      </c>
      <c r="BB84" s="14">
        <v>520</v>
      </c>
      <c r="BC84" s="15">
        <v>946</v>
      </c>
      <c r="BD84" s="14">
        <v>497</v>
      </c>
      <c r="BE84" s="15">
        <v>7505</v>
      </c>
      <c r="BF84" s="14">
        <v>1826</v>
      </c>
      <c r="BG84" s="15">
        <v>751</v>
      </c>
      <c r="BH84" s="14">
        <v>621</v>
      </c>
      <c r="BI84" s="15">
        <v>4168</v>
      </c>
      <c r="BJ84" s="14">
        <v>1021</v>
      </c>
      <c r="BK84" s="15">
        <v>452</v>
      </c>
      <c r="BL84" s="14">
        <v>305</v>
      </c>
      <c r="BM84" s="15">
        <v>7698</v>
      </c>
      <c r="BN84" s="14">
        <v>1806</v>
      </c>
      <c r="BO84" s="15">
        <v>681</v>
      </c>
      <c r="BP84" s="14">
        <v>602</v>
      </c>
      <c r="BQ84" s="15">
        <v>56</v>
      </c>
      <c r="BR84" s="14">
        <v>93</v>
      </c>
      <c r="BS84" s="15">
        <v>1018</v>
      </c>
      <c r="BT84" s="14">
        <v>767</v>
      </c>
      <c r="BU84" s="15">
        <v>114</v>
      </c>
      <c r="BV84" s="14">
        <v>188</v>
      </c>
      <c r="BW84" s="15">
        <v>1230</v>
      </c>
      <c r="BX84" s="14">
        <v>819</v>
      </c>
      <c r="BY84" s="15">
        <v>734</v>
      </c>
      <c r="BZ84" s="14">
        <v>428</v>
      </c>
      <c r="CA84" s="15">
        <v>833</v>
      </c>
      <c r="CB84" s="14">
        <v>617</v>
      </c>
      <c r="CC84" s="15">
        <v>1127</v>
      </c>
      <c r="CD84" s="14">
        <v>692</v>
      </c>
      <c r="CE84" s="15">
        <v>1465</v>
      </c>
      <c r="CF84" s="14">
        <v>974</v>
      </c>
      <c r="CG84" s="15">
        <v>348</v>
      </c>
      <c r="CH84" s="14">
        <v>302</v>
      </c>
      <c r="CI84" s="15">
        <v>451</v>
      </c>
      <c r="CJ84" s="14">
        <v>353</v>
      </c>
      <c r="CK84" s="15">
        <v>0</v>
      </c>
      <c r="CL84" s="14">
        <v>151</v>
      </c>
      <c r="CM84" s="15">
        <v>943</v>
      </c>
      <c r="CN84" s="14">
        <v>556</v>
      </c>
      <c r="CO84" s="15">
        <v>1158</v>
      </c>
      <c r="CP84" s="14">
        <v>441</v>
      </c>
      <c r="CQ84" s="15">
        <v>1148</v>
      </c>
      <c r="CR84" s="14">
        <v>871</v>
      </c>
      <c r="CS84" s="15">
        <v>3553</v>
      </c>
      <c r="CT84" s="14">
        <v>1275</v>
      </c>
      <c r="CU84" s="15">
        <v>886</v>
      </c>
      <c r="CV84" s="14">
        <v>880</v>
      </c>
      <c r="CW84" s="15">
        <v>0</v>
      </c>
      <c r="CX84" s="14">
        <v>151</v>
      </c>
      <c r="CY84" s="15">
        <v>268</v>
      </c>
      <c r="CZ84" s="14">
        <v>200</v>
      </c>
      <c r="DA84" s="15">
        <v>919</v>
      </c>
      <c r="DB84" s="14">
        <v>485</v>
      </c>
      <c r="DC84" s="15">
        <v>22</v>
      </c>
      <c r="DD84" s="14">
        <v>41</v>
      </c>
      <c r="DE84" s="15">
        <v>3607</v>
      </c>
      <c r="DF84" s="14">
        <v>849</v>
      </c>
      <c r="DG84" s="15">
        <v>392</v>
      </c>
      <c r="DH84" s="14">
        <v>316</v>
      </c>
      <c r="DI84" s="15">
        <v>786</v>
      </c>
      <c r="DJ84" s="14">
        <v>1190</v>
      </c>
    </row>
    <row r="85" spans="9:114" x14ac:dyDescent="0.25">
      <c r="I85" s="16">
        <v>88284</v>
      </c>
      <c r="J85" s="17">
        <v>7145</v>
      </c>
      <c r="K85" s="15">
        <v>853</v>
      </c>
      <c r="L85" s="14">
        <v>609</v>
      </c>
      <c r="M85" s="13">
        <v>333</v>
      </c>
      <c r="N85" s="14">
        <v>407</v>
      </c>
      <c r="O85" s="15">
        <v>3094</v>
      </c>
      <c r="P85" s="14">
        <v>1630</v>
      </c>
      <c r="Q85" s="15">
        <v>2158</v>
      </c>
      <c r="R85" s="14">
        <v>890</v>
      </c>
      <c r="S85" s="15">
        <v>5411</v>
      </c>
      <c r="T85" s="14">
        <v>2012</v>
      </c>
      <c r="U85" s="15">
        <v>3746</v>
      </c>
      <c r="V85" s="14">
        <v>1360</v>
      </c>
      <c r="W85" s="15">
        <v>210</v>
      </c>
      <c r="X85" s="14">
        <v>208</v>
      </c>
      <c r="Y85" s="15">
        <v>0</v>
      </c>
      <c r="Z85" s="14">
        <v>165</v>
      </c>
      <c r="AA85" s="15">
        <v>456</v>
      </c>
      <c r="AB85" s="14">
        <v>737</v>
      </c>
      <c r="AC85" s="15">
        <v>3118</v>
      </c>
      <c r="AD85" s="14">
        <v>1380</v>
      </c>
      <c r="AE85" s="15">
        <v>1896</v>
      </c>
      <c r="AF85" s="14">
        <v>1395</v>
      </c>
      <c r="AG85" s="15">
        <v>149</v>
      </c>
      <c r="AH85" s="14">
        <v>156</v>
      </c>
      <c r="AI85" s="15">
        <v>456</v>
      </c>
      <c r="AJ85" s="14">
        <v>356</v>
      </c>
      <c r="AK85" s="15">
        <v>1702</v>
      </c>
      <c r="AL85" s="14">
        <v>582</v>
      </c>
      <c r="AM85" s="15">
        <v>1679</v>
      </c>
      <c r="AN85" s="14">
        <v>839</v>
      </c>
      <c r="AO85" s="15">
        <v>1527</v>
      </c>
      <c r="AP85" s="14">
        <v>860</v>
      </c>
      <c r="AQ85" s="18" t="s">
        <v>61</v>
      </c>
      <c r="AR85" s="14" t="s">
        <v>61</v>
      </c>
      <c r="AS85" s="13">
        <v>617</v>
      </c>
      <c r="AT85" s="14">
        <v>476</v>
      </c>
      <c r="AU85" s="15">
        <v>438</v>
      </c>
      <c r="AV85" s="14">
        <v>408</v>
      </c>
      <c r="AW85" s="15">
        <v>211</v>
      </c>
      <c r="AX85" s="14">
        <v>225</v>
      </c>
      <c r="AY85" s="15">
        <v>282</v>
      </c>
      <c r="AZ85" s="14">
        <v>282</v>
      </c>
      <c r="BA85" s="15">
        <v>187</v>
      </c>
      <c r="BB85" s="14">
        <v>203</v>
      </c>
      <c r="BC85" s="15">
        <v>1125</v>
      </c>
      <c r="BD85" s="14">
        <v>682</v>
      </c>
      <c r="BE85" s="15">
        <v>682</v>
      </c>
      <c r="BF85" s="14">
        <v>367</v>
      </c>
      <c r="BG85" s="15">
        <v>452</v>
      </c>
      <c r="BH85" s="14">
        <v>501</v>
      </c>
      <c r="BI85" s="15">
        <v>21022</v>
      </c>
      <c r="BJ85" s="14">
        <v>3073</v>
      </c>
      <c r="BK85" s="15">
        <v>300</v>
      </c>
      <c r="BL85" s="14">
        <v>326</v>
      </c>
      <c r="BM85" s="15">
        <v>4126</v>
      </c>
      <c r="BN85" s="14">
        <v>1245</v>
      </c>
      <c r="BO85" s="15">
        <v>851</v>
      </c>
      <c r="BP85" s="14">
        <v>606</v>
      </c>
      <c r="BQ85" s="15">
        <v>0</v>
      </c>
      <c r="BR85" s="14">
        <v>165</v>
      </c>
      <c r="BS85" s="15">
        <v>267</v>
      </c>
      <c r="BT85" s="14">
        <v>228</v>
      </c>
      <c r="BU85" s="15">
        <v>1029</v>
      </c>
      <c r="BV85" s="14">
        <v>627</v>
      </c>
      <c r="BW85" s="15">
        <v>571</v>
      </c>
      <c r="BX85" s="14">
        <v>367</v>
      </c>
      <c r="BY85" s="15">
        <v>813</v>
      </c>
      <c r="BZ85" s="14">
        <v>476</v>
      </c>
      <c r="CA85" s="15">
        <v>261</v>
      </c>
      <c r="CB85" s="14">
        <v>263</v>
      </c>
      <c r="CC85" s="15">
        <v>1310</v>
      </c>
      <c r="CD85" s="14">
        <v>638</v>
      </c>
      <c r="CE85" s="15">
        <v>8408</v>
      </c>
      <c r="CF85" s="14">
        <v>2299</v>
      </c>
      <c r="CG85" s="15">
        <v>848</v>
      </c>
      <c r="CH85" s="14">
        <v>557</v>
      </c>
      <c r="CI85" s="15">
        <v>918</v>
      </c>
      <c r="CJ85" s="14">
        <v>672</v>
      </c>
      <c r="CK85" s="15">
        <v>18</v>
      </c>
      <c r="CL85" s="14">
        <v>31</v>
      </c>
      <c r="CM85" s="15">
        <v>556</v>
      </c>
      <c r="CN85" s="14">
        <v>375</v>
      </c>
      <c r="CO85" s="15">
        <v>154</v>
      </c>
      <c r="CP85" s="14">
        <v>195</v>
      </c>
      <c r="CQ85" s="15">
        <v>1542</v>
      </c>
      <c r="CR85" s="14">
        <v>825</v>
      </c>
      <c r="CS85" s="15">
        <v>8468</v>
      </c>
      <c r="CT85" s="14">
        <v>2434</v>
      </c>
      <c r="CU85" s="15">
        <v>97</v>
      </c>
      <c r="CV85" s="14">
        <v>106</v>
      </c>
      <c r="CW85" s="15">
        <v>70</v>
      </c>
      <c r="CX85" s="14">
        <v>138</v>
      </c>
      <c r="CY85" s="15">
        <v>1705</v>
      </c>
      <c r="CZ85" s="14">
        <v>853</v>
      </c>
      <c r="DA85" s="15">
        <v>3265</v>
      </c>
      <c r="DB85" s="14">
        <v>1675</v>
      </c>
      <c r="DC85" s="15">
        <v>139</v>
      </c>
      <c r="DD85" s="14">
        <v>132</v>
      </c>
      <c r="DE85" s="15">
        <v>486</v>
      </c>
      <c r="DF85" s="14">
        <v>530</v>
      </c>
      <c r="DG85" s="15">
        <v>278</v>
      </c>
      <c r="DH85" s="14">
        <v>239</v>
      </c>
      <c r="DI85" s="15">
        <v>82</v>
      </c>
      <c r="DJ85" s="14">
        <v>147</v>
      </c>
    </row>
    <row r="86" spans="9:114" x14ac:dyDescent="0.25">
      <c r="I86" s="16">
        <v>112787</v>
      </c>
      <c r="J86" s="17">
        <v>7854</v>
      </c>
      <c r="K86" s="15">
        <v>4137</v>
      </c>
      <c r="L86" s="14">
        <v>1628</v>
      </c>
      <c r="M86" s="13">
        <v>304</v>
      </c>
      <c r="N86" s="14">
        <v>370</v>
      </c>
      <c r="O86" s="15">
        <v>1103</v>
      </c>
      <c r="P86" s="14">
        <v>715</v>
      </c>
      <c r="Q86" s="15">
        <v>518</v>
      </c>
      <c r="R86" s="14">
        <v>299</v>
      </c>
      <c r="S86" s="15">
        <v>3415</v>
      </c>
      <c r="T86" s="14">
        <v>1157</v>
      </c>
      <c r="U86" s="15">
        <v>712</v>
      </c>
      <c r="V86" s="14">
        <v>572</v>
      </c>
      <c r="W86" s="15">
        <v>246</v>
      </c>
      <c r="X86" s="14">
        <v>290</v>
      </c>
      <c r="Y86" s="15">
        <v>706</v>
      </c>
      <c r="Z86" s="14">
        <v>774</v>
      </c>
      <c r="AA86" s="15">
        <v>254</v>
      </c>
      <c r="AB86" s="14">
        <v>262</v>
      </c>
      <c r="AC86" s="15">
        <v>9232</v>
      </c>
      <c r="AD86" s="14">
        <v>2697</v>
      </c>
      <c r="AE86" s="15">
        <v>4173</v>
      </c>
      <c r="AF86" s="14">
        <v>1184</v>
      </c>
      <c r="AG86" s="15">
        <v>647</v>
      </c>
      <c r="AH86" s="14">
        <v>665</v>
      </c>
      <c r="AI86" s="15">
        <v>50</v>
      </c>
      <c r="AJ86" s="14">
        <v>91</v>
      </c>
      <c r="AK86" s="15">
        <v>4445</v>
      </c>
      <c r="AL86" s="14">
        <v>1359</v>
      </c>
      <c r="AM86" s="15">
        <v>12203</v>
      </c>
      <c r="AN86" s="14">
        <v>2150</v>
      </c>
      <c r="AO86" s="15">
        <v>238</v>
      </c>
      <c r="AP86" s="14">
        <v>257</v>
      </c>
      <c r="AQ86" s="15">
        <v>602</v>
      </c>
      <c r="AR86" s="14">
        <v>464</v>
      </c>
      <c r="AS86" s="18" t="s">
        <v>61</v>
      </c>
      <c r="AT86" s="14" t="s">
        <v>61</v>
      </c>
      <c r="AU86" s="13">
        <v>666</v>
      </c>
      <c r="AV86" s="14">
        <v>294</v>
      </c>
      <c r="AW86" s="15">
        <v>46</v>
      </c>
      <c r="AX86" s="14">
        <v>80</v>
      </c>
      <c r="AY86" s="15">
        <v>1120</v>
      </c>
      <c r="AZ86" s="14">
        <v>615</v>
      </c>
      <c r="BA86" s="15">
        <v>419</v>
      </c>
      <c r="BB86" s="14">
        <v>285</v>
      </c>
      <c r="BC86" s="15">
        <v>7302</v>
      </c>
      <c r="BD86" s="14">
        <v>1809</v>
      </c>
      <c r="BE86" s="15">
        <v>605</v>
      </c>
      <c r="BF86" s="14">
        <v>346</v>
      </c>
      <c r="BG86" s="15">
        <v>646</v>
      </c>
      <c r="BH86" s="14">
        <v>467</v>
      </c>
      <c r="BI86" s="15">
        <v>2381</v>
      </c>
      <c r="BJ86" s="14">
        <v>1021</v>
      </c>
      <c r="BK86" s="15">
        <v>0</v>
      </c>
      <c r="BL86" s="14">
        <v>181</v>
      </c>
      <c r="BM86" s="15">
        <v>723</v>
      </c>
      <c r="BN86" s="14">
        <v>588</v>
      </c>
      <c r="BO86" s="15">
        <v>301</v>
      </c>
      <c r="BP86" s="14">
        <v>294</v>
      </c>
      <c r="BQ86" s="15">
        <v>84</v>
      </c>
      <c r="BR86" s="14">
        <v>103</v>
      </c>
      <c r="BS86" s="15">
        <v>496</v>
      </c>
      <c r="BT86" s="14">
        <v>551</v>
      </c>
      <c r="BU86" s="15">
        <v>554</v>
      </c>
      <c r="BV86" s="14">
        <v>348</v>
      </c>
      <c r="BW86" s="15">
        <v>5239</v>
      </c>
      <c r="BX86" s="14">
        <v>1774</v>
      </c>
      <c r="BY86" s="15">
        <v>3643</v>
      </c>
      <c r="BZ86" s="14">
        <v>1903</v>
      </c>
      <c r="CA86" s="15">
        <v>122</v>
      </c>
      <c r="CB86" s="14">
        <v>192</v>
      </c>
      <c r="CC86" s="15">
        <v>17041</v>
      </c>
      <c r="CD86" s="14">
        <v>3384</v>
      </c>
      <c r="CE86" s="15">
        <v>577</v>
      </c>
      <c r="CF86" s="14">
        <v>437</v>
      </c>
      <c r="CG86" s="15">
        <v>298</v>
      </c>
      <c r="CH86" s="14">
        <v>212</v>
      </c>
      <c r="CI86" s="15">
        <v>2226</v>
      </c>
      <c r="CJ86" s="14">
        <v>964</v>
      </c>
      <c r="CK86" s="15">
        <v>0</v>
      </c>
      <c r="CL86" s="14">
        <v>181</v>
      </c>
      <c r="CM86" s="15">
        <v>1347</v>
      </c>
      <c r="CN86" s="14">
        <v>671</v>
      </c>
      <c r="CO86" s="15">
        <v>0</v>
      </c>
      <c r="CP86" s="14">
        <v>181</v>
      </c>
      <c r="CQ86" s="15">
        <v>10064</v>
      </c>
      <c r="CR86" s="14">
        <v>2378</v>
      </c>
      <c r="CS86" s="15">
        <v>3345</v>
      </c>
      <c r="CT86" s="14">
        <v>1420</v>
      </c>
      <c r="CU86" s="15">
        <v>464</v>
      </c>
      <c r="CV86" s="14">
        <v>360</v>
      </c>
      <c r="CW86" s="15">
        <v>45</v>
      </c>
      <c r="CX86" s="14">
        <v>81</v>
      </c>
      <c r="CY86" s="15">
        <v>3319</v>
      </c>
      <c r="CZ86" s="14">
        <v>1111</v>
      </c>
      <c r="DA86" s="15">
        <v>1988</v>
      </c>
      <c r="DB86" s="14">
        <v>998</v>
      </c>
      <c r="DC86" s="15">
        <v>3346</v>
      </c>
      <c r="DD86" s="14">
        <v>1472</v>
      </c>
      <c r="DE86" s="15">
        <v>1395</v>
      </c>
      <c r="DF86" s="14">
        <v>845</v>
      </c>
      <c r="DG86" s="15">
        <v>0</v>
      </c>
      <c r="DH86" s="14">
        <v>181</v>
      </c>
      <c r="DI86" s="15">
        <v>170</v>
      </c>
      <c r="DJ86" s="14">
        <v>197</v>
      </c>
    </row>
    <row r="87" spans="9:114" x14ac:dyDescent="0.25">
      <c r="I87" s="16">
        <v>91215</v>
      </c>
      <c r="J87" s="17">
        <v>6941</v>
      </c>
      <c r="K87" s="15">
        <v>2329</v>
      </c>
      <c r="L87" s="14">
        <v>1114</v>
      </c>
      <c r="M87" s="13">
        <v>403</v>
      </c>
      <c r="N87" s="14">
        <v>467</v>
      </c>
      <c r="O87" s="15">
        <v>2021</v>
      </c>
      <c r="P87" s="14">
        <v>1191</v>
      </c>
      <c r="Q87" s="15">
        <v>3645</v>
      </c>
      <c r="R87" s="14">
        <v>2324</v>
      </c>
      <c r="S87" s="15">
        <v>5139</v>
      </c>
      <c r="T87" s="14">
        <v>1438</v>
      </c>
      <c r="U87" s="15">
        <v>1433</v>
      </c>
      <c r="V87" s="14">
        <v>1002</v>
      </c>
      <c r="W87" s="15">
        <v>164</v>
      </c>
      <c r="X87" s="14">
        <v>149</v>
      </c>
      <c r="Y87" s="15">
        <v>0</v>
      </c>
      <c r="Z87" s="14">
        <v>193</v>
      </c>
      <c r="AA87" s="15">
        <v>596</v>
      </c>
      <c r="AB87" s="14">
        <v>517</v>
      </c>
      <c r="AC87" s="15">
        <v>6534</v>
      </c>
      <c r="AD87" s="14">
        <v>2276</v>
      </c>
      <c r="AE87" s="15">
        <v>4478</v>
      </c>
      <c r="AF87" s="14">
        <v>1559</v>
      </c>
      <c r="AG87" s="15">
        <v>378</v>
      </c>
      <c r="AH87" s="14">
        <v>283</v>
      </c>
      <c r="AI87" s="15">
        <v>265</v>
      </c>
      <c r="AJ87" s="14">
        <v>242</v>
      </c>
      <c r="AK87" s="15">
        <v>1229</v>
      </c>
      <c r="AL87" s="14">
        <v>466</v>
      </c>
      <c r="AM87" s="15">
        <v>1359</v>
      </c>
      <c r="AN87" s="14">
        <v>954</v>
      </c>
      <c r="AO87" s="15">
        <v>544</v>
      </c>
      <c r="AP87" s="14">
        <v>447</v>
      </c>
      <c r="AQ87" s="15">
        <v>420</v>
      </c>
      <c r="AR87" s="14">
        <v>392</v>
      </c>
      <c r="AS87" s="15">
        <v>1649</v>
      </c>
      <c r="AT87" s="14">
        <v>1224</v>
      </c>
      <c r="AU87" s="18" t="s">
        <v>61</v>
      </c>
      <c r="AV87" s="14" t="s">
        <v>61</v>
      </c>
      <c r="AW87" s="13">
        <v>251</v>
      </c>
      <c r="AX87" s="14">
        <v>334</v>
      </c>
      <c r="AY87" s="15">
        <v>642</v>
      </c>
      <c r="AZ87" s="14">
        <v>701</v>
      </c>
      <c r="BA87" s="15">
        <v>549</v>
      </c>
      <c r="BB87" s="14">
        <v>354</v>
      </c>
      <c r="BC87" s="15">
        <v>1080</v>
      </c>
      <c r="BD87" s="14">
        <v>782</v>
      </c>
      <c r="BE87" s="15">
        <v>330</v>
      </c>
      <c r="BF87" s="14">
        <v>324</v>
      </c>
      <c r="BG87" s="15">
        <v>6791</v>
      </c>
      <c r="BH87" s="14">
        <v>1938</v>
      </c>
      <c r="BI87" s="15">
        <v>1591</v>
      </c>
      <c r="BJ87" s="14">
        <v>684</v>
      </c>
      <c r="BK87" s="15">
        <v>428</v>
      </c>
      <c r="BL87" s="14">
        <v>524</v>
      </c>
      <c r="BM87" s="15">
        <v>745</v>
      </c>
      <c r="BN87" s="14">
        <v>538</v>
      </c>
      <c r="BO87" s="15">
        <v>931</v>
      </c>
      <c r="BP87" s="14">
        <v>682</v>
      </c>
      <c r="BQ87" s="15">
        <v>11</v>
      </c>
      <c r="BR87" s="14">
        <v>21</v>
      </c>
      <c r="BS87" s="15">
        <v>975</v>
      </c>
      <c r="BT87" s="14">
        <v>575</v>
      </c>
      <c r="BU87" s="15">
        <v>150</v>
      </c>
      <c r="BV87" s="14">
        <v>188</v>
      </c>
      <c r="BW87" s="15">
        <v>2786</v>
      </c>
      <c r="BX87" s="14">
        <v>1105</v>
      </c>
      <c r="BY87" s="15">
        <v>2284</v>
      </c>
      <c r="BZ87" s="14">
        <v>1152</v>
      </c>
      <c r="CA87" s="15">
        <v>64</v>
      </c>
      <c r="CB87" s="14">
        <v>113</v>
      </c>
      <c r="CC87" s="15">
        <v>1115</v>
      </c>
      <c r="CD87" s="14">
        <v>773</v>
      </c>
      <c r="CE87" s="15">
        <v>2159</v>
      </c>
      <c r="CF87" s="14">
        <v>1365</v>
      </c>
      <c r="CG87" s="15">
        <v>195</v>
      </c>
      <c r="CH87" s="14">
        <v>232</v>
      </c>
      <c r="CI87" s="15">
        <v>1239</v>
      </c>
      <c r="CJ87" s="14">
        <v>616</v>
      </c>
      <c r="CK87" s="15">
        <v>737</v>
      </c>
      <c r="CL87" s="14">
        <v>695</v>
      </c>
      <c r="CM87" s="15">
        <v>1914</v>
      </c>
      <c r="CN87" s="14">
        <v>1377</v>
      </c>
      <c r="CO87" s="15">
        <v>0</v>
      </c>
      <c r="CP87" s="14">
        <v>193</v>
      </c>
      <c r="CQ87" s="15">
        <v>2348</v>
      </c>
      <c r="CR87" s="14">
        <v>1546</v>
      </c>
      <c r="CS87" s="15">
        <v>24488</v>
      </c>
      <c r="CT87" s="14">
        <v>4076</v>
      </c>
      <c r="CU87" s="15">
        <v>277</v>
      </c>
      <c r="CV87" s="14">
        <v>288</v>
      </c>
      <c r="CW87" s="15">
        <v>45</v>
      </c>
      <c r="CX87" s="14">
        <v>72</v>
      </c>
      <c r="CY87" s="15">
        <v>1857</v>
      </c>
      <c r="CZ87" s="14">
        <v>1033</v>
      </c>
      <c r="DA87" s="15">
        <v>1581</v>
      </c>
      <c r="DB87" s="14">
        <v>631</v>
      </c>
      <c r="DC87" s="15">
        <v>238</v>
      </c>
      <c r="DD87" s="14">
        <v>271</v>
      </c>
      <c r="DE87" s="15">
        <v>682</v>
      </c>
      <c r="DF87" s="14">
        <v>474</v>
      </c>
      <c r="DG87" s="15">
        <v>146</v>
      </c>
      <c r="DH87" s="14">
        <v>216</v>
      </c>
      <c r="DI87" s="15">
        <v>655</v>
      </c>
      <c r="DJ87" s="14">
        <v>507</v>
      </c>
    </row>
    <row r="88" spans="9:114" x14ac:dyDescent="0.25">
      <c r="I88" s="16">
        <v>27523</v>
      </c>
      <c r="J88" s="17">
        <v>3132</v>
      </c>
      <c r="K88" s="15">
        <v>129</v>
      </c>
      <c r="L88" s="14">
        <v>172</v>
      </c>
      <c r="M88" s="13">
        <v>38</v>
      </c>
      <c r="N88" s="14">
        <v>48</v>
      </c>
      <c r="O88" s="15">
        <v>230</v>
      </c>
      <c r="P88" s="14">
        <v>170</v>
      </c>
      <c r="Q88" s="15">
        <v>0</v>
      </c>
      <c r="R88" s="14">
        <v>155</v>
      </c>
      <c r="S88" s="15">
        <v>1610</v>
      </c>
      <c r="T88" s="14">
        <v>860</v>
      </c>
      <c r="U88" s="15">
        <v>314</v>
      </c>
      <c r="V88" s="14">
        <v>287</v>
      </c>
      <c r="W88" s="15">
        <v>1468</v>
      </c>
      <c r="X88" s="14">
        <v>620</v>
      </c>
      <c r="Y88" s="15">
        <v>234</v>
      </c>
      <c r="Z88" s="14">
        <v>299</v>
      </c>
      <c r="AA88" s="15">
        <v>32</v>
      </c>
      <c r="AB88" s="14">
        <v>55</v>
      </c>
      <c r="AC88" s="15">
        <v>2926</v>
      </c>
      <c r="AD88" s="14">
        <v>1292</v>
      </c>
      <c r="AE88" s="15">
        <v>511</v>
      </c>
      <c r="AF88" s="14">
        <v>538</v>
      </c>
      <c r="AG88" s="15">
        <v>0</v>
      </c>
      <c r="AH88" s="14">
        <v>155</v>
      </c>
      <c r="AI88" s="15">
        <v>143</v>
      </c>
      <c r="AJ88" s="14">
        <v>128</v>
      </c>
      <c r="AK88" s="15">
        <v>195</v>
      </c>
      <c r="AL88" s="14">
        <v>277</v>
      </c>
      <c r="AM88" s="15">
        <v>0</v>
      </c>
      <c r="AN88" s="14">
        <v>155</v>
      </c>
      <c r="AO88" s="15">
        <v>7</v>
      </c>
      <c r="AP88" s="14">
        <v>16</v>
      </c>
      <c r="AQ88" s="15">
        <v>277</v>
      </c>
      <c r="AR88" s="14">
        <v>401</v>
      </c>
      <c r="AS88" s="15">
        <v>482</v>
      </c>
      <c r="AT88" s="14">
        <v>521</v>
      </c>
      <c r="AU88" s="15">
        <v>15</v>
      </c>
      <c r="AV88" s="14">
        <v>30</v>
      </c>
      <c r="AW88" s="18" t="s">
        <v>61</v>
      </c>
      <c r="AX88" s="14" t="s">
        <v>61</v>
      </c>
      <c r="AY88" s="13">
        <v>325</v>
      </c>
      <c r="AZ88" s="14">
        <v>263</v>
      </c>
      <c r="BA88" s="15">
        <v>3887</v>
      </c>
      <c r="BB88" s="14">
        <v>1167</v>
      </c>
      <c r="BC88" s="15">
        <v>116</v>
      </c>
      <c r="BD88" s="14">
        <v>123</v>
      </c>
      <c r="BE88" s="15">
        <v>430</v>
      </c>
      <c r="BF88" s="14">
        <v>359</v>
      </c>
      <c r="BG88" s="15">
        <v>79</v>
      </c>
      <c r="BH88" s="14">
        <v>134</v>
      </c>
      <c r="BI88" s="15">
        <v>69</v>
      </c>
      <c r="BJ88" s="14">
        <v>112</v>
      </c>
      <c r="BK88" s="15">
        <v>0</v>
      </c>
      <c r="BL88" s="14">
        <v>155</v>
      </c>
      <c r="BM88" s="15">
        <v>82</v>
      </c>
      <c r="BN88" s="14">
        <v>136</v>
      </c>
      <c r="BO88" s="15">
        <v>35</v>
      </c>
      <c r="BP88" s="14">
        <v>56</v>
      </c>
      <c r="BQ88" s="15">
        <v>3655</v>
      </c>
      <c r="BR88" s="14">
        <v>1077</v>
      </c>
      <c r="BS88" s="15">
        <v>405</v>
      </c>
      <c r="BT88" s="14">
        <v>281</v>
      </c>
      <c r="BU88" s="15">
        <v>272</v>
      </c>
      <c r="BV88" s="14">
        <v>320</v>
      </c>
      <c r="BW88" s="15">
        <v>2519</v>
      </c>
      <c r="BX88" s="14">
        <v>1180</v>
      </c>
      <c r="BY88" s="15">
        <v>1112</v>
      </c>
      <c r="BZ88" s="14">
        <v>574</v>
      </c>
      <c r="CA88" s="15">
        <v>0</v>
      </c>
      <c r="CB88" s="14">
        <v>155</v>
      </c>
      <c r="CC88" s="15">
        <v>628</v>
      </c>
      <c r="CD88" s="14">
        <v>368</v>
      </c>
      <c r="CE88" s="15">
        <v>79</v>
      </c>
      <c r="CF88" s="14">
        <v>115</v>
      </c>
      <c r="CG88" s="15">
        <v>215</v>
      </c>
      <c r="CH88" s="14">
        <v>255</v>
      </c>
      <c r="CI88" s="15">
        <v>976</v>
      </c>
      <c r="CJ88" s="14">
        <v>600</v>
      </c>
      <c r="CK88" s="15">
        <v>1024</v>
      </c>
      <c r="CL88" s="14">
        <v>656</v>
      </c>
      <c r="CM88" s="15">
        <v>173</v>
      </c>
      <c r="CN88" s="14">
        <v>143</v>
      </c>
      <c r="CO88" s="15">
        <v>0</v>
      </c>
      <c r="CP88" s="14">
        <v>155</v>
      </c>
      <c r="CQ88" s="15">
        <v>985</v>
      </c>
      <c r="CR88" s="14">
        <v>1062</v>
      </c>
      <c r="CS88" s="15">
        <v>496</v>
      </c>
      <c r="CT88" s="14">
        <v>381</v>
      </c>
      <c r="CU88" s="15">
        <v>200</v>
      </c>
      <c r="CV88" s="14">
        <v>183</v>
      </c>
      <c r="CW88" s="15">
        <v>349</v>
      </c>
      <c r="CX88" s="14">
        <v>340</v>
      </c>
      <c r="CY88" s="15">
        <v>573</v>
      </c>
      <c r="CZ88" s="14">
        <v>408</v>
      </c>
      <c r="DA88" s="15">
        <v>118</v>
      </c>
      <c r="DB88" s="14">
        <v>137</v>
      </c>
      <c r="DC88" s="15">
        <v>51</v>
      </c>
      <c r="DD88" s="14">
        <v>85</v>
      </c>
      <c r="DE88" s="15">
        <v>0</v>
      </c>
      <c r="DF88" s="14">
        <v>155</v>
      </c>
      <c r="DG88" s="15">
        <v>59</v>
      </c>
      <c r="DH88" s="14">
        <v>81</v>
      </c>
      <c r="DI88" s="15">
        <v>38</v>
      </c>
      <c r="DJ88" s="14">
        <v>69</v>
      </c>
    </row>
    <row r="89" spans="9:114" x14ac:dyDescent="0.25">
      <c r="I89" s="16">
        <v>154983</v>
      </c>
      <c r="J89" s="17">
        <v>8958</v>
      </c>
      <c r="K89" s="15">
        <v>1261</v>
      </c>
      <c r="L89" s="14">
        <v>713</v>
      </c>
      <c r="M89" s="13">
        <v>1947</v>
      </c>
      <c r="N89" s="14">
        <v>1123</v>
      </c>
      <c r="O89" s="15">
        <v>760</v>
      </c>
      <c r="P89" s="14">
        <v>359</v>
      </c>
      <c r="Q89" s="15">
        <v>136</v>
      </c>
      <c r="R89" s="14">
        <v>159</v>
      </c>
      <c r="S89" s="15">
        <v>8614</v>
      </c>
      <c r="T89" s="14">
        <v>2155</v>
      </c>
      <c r="U89" s="15">
        <v>1071</v>
      </c>
      <c r="V89" s="14">
        <v>609</v>
      </c>
      <c r="W89" s="15">
        <v>881</v>
      </c>
      <c r="X89" s="14">
        <v>516</v>
      </c>
      <c r="Y89" s="15">
        <v>4100</v>
      </c>
      <c r="Z89" s="14">
        <v>1303</v>
      </c>
      <c r="AA89" s="15">
        <v>21213</v>
      </c>
      <c r="AB89" s="14">
        <v>3437</v>
      </c>
      <c r="AC89" s="15">
        <v>9610</v>
      </c>
      <c r="AD89" s="14">
        <v>2515</v>
      </c>
      <c r="AE89" s="15">
        <v>4610</v>
      </c>
      <c r="AF89" s="14">
        <v>2430</v>
      </c>
      <c r="AG89" s="15">
        <v>610</v>
      </c>
      <c r="AH89" s="14">
        <v>474</v>
      </c>
      <c r="AI89" s="15">
        <v>429</v>
      </c>
      <c r="AJ89" s="14">
        <v>444</v>
      </c>
      <c r="AK89" s="15">
        <v>3621</v>
      </c>
      <c r="AL89" s="14">
        <v>1647</v>
      </c>
      <c r="AM89" s="15">
        <v>1210</v>
      </c>
      <c r="AN89" s="14">
        <v>709</v>
      </c>
      <c r="AO89" s="15">
        <v>569</v>
      </c>
      <c r="AP89" s="14">
        <v>389</v>
      </c>
      <c r="AQ89" s="15">
        <v>1726</v>
      </c>
      <c r="AR89" s="14">
        <v>1123</v>
      </c>
      <c r="AS89" s="15">
        <v>715</v>
      </c>
      <c r="AT89" s="14">
        <v>602</v>
      </c>
      <c r="AU89" s="15">
        <v>606</v>
      </c>
      <c r="AV89" s="14">
        <v>441</v>
      </c>
      <c r="AW89" s="15">
        <v>332</v>
      </c>
      <c r="AX89" s="14">
        <v>261</v>
      </c>
      <c r="AY89" s="18" t="s">
        <v>61</v>
      </c>
      <c r="AZ89" s="14" t="s">
        <v>61</v>
      </c>
      <c r="BA89" s="13">
        <v>3977</v>
      </c>
      <c r="BB89" s="14">
        <v>1805</v>
      </c>
      <c r="BC89" s="15">
        <v>2167</v>
      </c>
      <c r="BD89" s="14">
        <v>973</v>
      </c>
      <c r="BE89" s="15">
        <v>1422</v>
      </c>
      <c r="BF89" s="14">
        <v>707</v>
      </c>
      <c r="BG89" s="15">
        <v>581</v>
      </c>
      <c r="BH89" s="14">
        <v>706</v>
      </c>
      <c r="BI89" s="15">
        <v>256</v>
      </c>
      <c r="BJ89" s="14">
        <v>199</v>
      </c>
      <c r="BK89" s="15">
        <v>0</v>
      </c>
      <c r="BL89" s="14">
        <v>190</v>
      </c>
      <c r="BM89" s="15">
        <v>132</v>
      </c>
      <c r="BN89" s="14">
        <v>152</v>
      </c>
      <c r="BO89" s="15">
        <v>330</v>
      </c>
      <c r="BP89" s="14">
        <v>258</v>
      </c>
      <c r="BQ89" s="15">
        <v>1124</v>
      </c>
      <c r="BR89" s="14">
        <v>820</v>
      </c>
      <c r="BS89" s="15">
        <v>6260</v>
      </c>
      <c r="BT89" s="14">
        <v>2244</v>
      </c>
      <c r="BU89" s="15">
        <v>638</v>
      </c>
      <c r="BV89" s="14">
        <v>453</v>
      </c>
      <c r="BW89" s="15">
        <v>11736</v>
      </c>
      <c r="BX89" s="14">
        <v>2585</v>
      </c>
      <c r="BY89" s="15">
        <v>7507</v>
      </c>
      <c r="BZ89" s="14">
        <v>2284</v>
      </c>
      <c r="CA89" s="15">
        <v>116</v>
      </c>
      <c r="CB89" s="14">
        <v>94</v>
      </c>
      <c r="CC89" s="15">
        <v>2522</v>
      </c>
      <c r="CD89" s="14">
        <v>1035</v>
      </c>
      <c r="CE89" s="15">
        <v>463</v>
      </c>
      <c r="CF89" s="14">
        <v>447</v>
      </c>
      <c r="CG89" s="15">
        <v>378</v>
      </c>
      <c r="CH89" s="14">
        <v>426</v>
      </c>
      <c r="CI89" s="15">
        <v>15485</v>
      </c>
      <c r="CJ89" s="14">
        <v>2922</v>
      </c>
      <c r="CK89" s="15">
        <v>82</v>
      </c>
      <c r="CL89" s="14">
        <v>95</v>
      </c>
      <c r="CM89" s="15">
        <v>2297</v>
      </c>
      <c r="CN89" s="14">
        <v>1139</v>
      </c>
      <c r="CO89" s="15">
        <v>0</v>
      </c>
      <c r="CP89" s="14">
        <v>190</v>
      </c>
      <c r="CQ89" s="15">
        <v>1800</v>
      </c>
      <c r="CR89" s="14">
        <v>986</v>
      </c>
      <c r="CS89" s="15">
        <v>5612</v>
      </c>
      <c r="CT89" s="14">
        <v>1271</v>
      </c>
      <c r="CU89" s="15">
        <v>1061</v>
      </c>
      <c r="CV89" s="14">
        <v>831</v>
      </c>
      <c r="CW89" s="15">
        <v>589</v>
      </c>
      <c r="CX89" s="14">
        <v>598</v>
      </c>
      <c r="CY89" s="15">
        <v>20579</v>
      </c>
      <c r="CZ89" s="14">
        <v>2668</v>
      </c>
      <c r="DA89" s="15">
        <v>1431</v>
      </c>
      <c r="DB89" s="14">
        <v>884</v>
      </c>
      <c r="DC89" s="15">
        <v>1957</v>
      </c>
      <c r="DD89" s="14">
        <v>799</v>
      </c>
      <c r="DE89" s="15">
        <v>460</v>
      </c>
      <c r="DF89" s="14">
        <v>371</v>
      </c>
      <c r="DG89" s="15">
        <v>0</v>
      </c>
      <c r="DH89" s="14">
        <v>190</v>
      </c>
      <c r="DI89" s="15">
        <v>294</v>
      </c>
      <c r="DJ89" s="14">
        <v>249</v>
      </c>
    </row>
    <row r="90" spans="9:114" x14ac:dyDescent="0.25">
      <c r="I90" s="16">
        <v>142577</v>
      </c>
      <c r="J90" s="17">
        <v>7863</v>
      </c>
      <c r="K90" s="15">
        <v>636</v>
      </c>
      <c r="L90" s="14">
        <v>622</v>
      </c>
      <c r="M90" s="13">
        <v>890</v>
      </c>
      <c r="N90" s="14">
        <v>600</v>
      </c>
      <c r="O90" s="15">
        <v>1972</v>
      </c>
      <c r="P90" s="14">
        <v>979</v>
      </c>
      <c r="Q90" s="15">
        <v>394</v>
      </c>
      <c r="R90" s="14">
        <v>340</v>
      </c>
      <c r="S90" s="15">
        <v>12770</v>
      </c>
      <c r="T90" s="14">
        <v>2994</v>
      </c>
      <c r="U90" s="15">
        <v>980</v>
      </c>
      <c r="V90" s="14">
        <v>438</v>
      </c>
      <c r="W90" s="15">
        <v>10525</v>
      </c>
      <c r="X90" s="14">
        <v>2062</v>
      </c>
      <c r="Y90" s="15">
        <v>506</v>
      </c>
      <c r="Z90" s="14">
        <v>505</v>
      </c>
      <c r="AA90" s="15">
        <v>379</v>
      </c>
      <c r="AB90" s="14">
        <v>219</v>
      </c>
      <c r="AC90" s="15">
        <v>12890</v>
      </c>
      <c r="AD90" s="14">
        <v>2568</v>
      </c>
      <c r="AE90" s="15">
        <v>2789</v>
      </c>
      <c r="AF90" s="14">
        <v>1129</v>
      </c>
      <c r="AG90" s="15">
        <v>1108</v>
      </c>
      <c r="AH90" s="14">
        <v>564</v>
      </c>
      <c r="AI90" s="15">
        <v>188</v>
      </c>
      <c r="AJ90" s="14">
        <v>164</v>
      </c>
      <c r="AK90" s="15">
        <v>2886</v>
      </c>
      <c r="AL90" s="14">
        <v>1041</v>
      </c>
      <c r="AM90" s="15">
        <v>677</v>
      </c>
      <c r="AN90" s="14">
        <v>497</v>
      </c>
      <c r="AO90" s="15">
        <v>151</v>
      </c>
      <c r="AP90" s="14">
        <v>251</v>
      </c>
      <c r="AQ90" s="15">
        <v>565</v>
      </c>
      <c r="AR90" s="14">
        <v>429</v>
      </c>
      <c r="AS90" s="15">
        <v>52</v>
      </c>
      <c r="AT90" s="14">
        <v>87</v>
      </c>
      <c r="AU90" s="15">
        <v>1556</v>
      </c>
      <c r="AV90" s="14">
        <v>742</v>
      </c>
      <c r="AW90" s="15">
        <v>3907</v>
      </c>
      <c r="AX90" s="14">
        <v>1349</v>
      </c>
      <c r="AY90" s="15">
        <v>2381</v>
      </c>
      <c r="AZ90" s="14">
        <v>895</v>
      </c>
      <c r="BA90" s="18" t="s">
        <v>61</v>
      </c>
      <c r="BB90" s="14" t="s">
        <v>61</v>
      </c>
      <c r="BC90" s="13">
        <v>1337</v>
      </c>
      <c r="BD90" s="14">
        <v>680</v>
      </c>
      <c r="BE90" s="15">
        <v>966</v>
      </c>
      <c r="BF90" s="14">
        <v>367</v>
      </c>
      <c r="BG90" s="15">
        <v>155</v>
      </c>
      <c r="BH90" s="14">
        <v>186</v>
      </c>
      <c r="BI90" s="15">
        <v>453</v>
      </c>
      <c r="BJ90" s="14">
        <v>218</v>
      </c>
      <c r="BK90" s="15">
        <v>49</v>
      </c>
      <c r="BL90" s="14">
        <v>81</v>
      </c>
      <c r="BM90" s="15">
        <v>182</v>
      </c>
      <c r="BN90" s="14">
        <v>189</v>
      </c>
      <c r="BO90" s="15">
        <v>787</v>
      </c>
      <c r="BP90" s="14">
        <v>544</v>
      </c>
      <c r="BQ90" s="15">
        <v>13331</v>
      </c>
      <c r="BR90" s="14">
        <v>2144</v>
      </c>
      <c r="BS90" s="15">
        <v>8046</v>
      </c>
      <c r="BT90" s="14">
        <v>1874</v>
      </c>
      <c r="BU90" s="15">
        <v>521</v>
      </c>
      <c r="BV90" s="14">
        <v>364</v>
      </c>
      <c r="BW90" s="15">
        <v>19467</v>
      </c>
      <c r="BX90" s="14">
        <v>2432</v>
      </c>
      <c r="BY90" s="15">
        <v>2514</v>
      </c>
      <c r="BZ90" s="14">
        <v>1003</v>
      </c>
      <c r="CA90" s="15">
        <v>81</v>
      </c>
      <c r="CB90" s="14">
        <v>133</v>
      </c>
      <c r="CC90" s="15">
        <v>1829</v>
      </c>
      <c r="CD90" s="14">
        <v>772</v>
      </c>
      <c r="CE90" s="15">
        <v>297</v>
      </c>
      <c r="CF90" s="14">
        <v>206</v>
      </c>
      <c r="CG90" s="15">
        <v>1528</v>
      </c>
      <c r="CH90" s="14">
        <v>1359</v>
      </c>
      <c r="CI90" s="15">
        <v>8236</v>
      </c>
      <c r="CJ90" s="14">
        <v>1924</v>
      </c>
      <c r="CK90" s="15">
        <v>6863</v>
      </c>
      <c r="CL90" s="14">
        <v>1317</v>
      </c>
      <c r="CM90" s="15">
        <v>2477</v>
      </c>
      <c r="CN90" s="14">
        <v>1120</v>
      </c>
      <c r="CO90" s="15">
        <v>194</v>
      </c>
      <c r="CP90" s="14">
        <v>326</v>
      </c>
      <c r="CQ90" s="15">
        <v>823</v>
      </c>
      <c r="CR90" s="14">
        <v>342</v>
      </c>
      <c r="CS90" s="15">
        <v>3694</v>
      </c>
      <c r="CT90" s="14">
        <v>1078</v>
      </c>
      <c r="CU90" s="15">
        <v>1027</v>
      </c>
      <c r="CV90" s="14">
        <v>666</v>
      </c>
      <c r="CW90" s="15">
        <v>2534</v>
      </c>
      <c r="CX90" s="14">
        <v>913</v>
      </c>
      <c r="CY90" s="15">
        <v>4098</v>
      </c>
      <c r="CZ90" s="14">
        <v>1470</v>
      </c>
      <c r="DA90" s="15">
        <v>1653</v>
      </c>
      <c r="DB90" s="14">
        <v>696</v>
      </c>
      <c r="DC90" s="15">
        <v>385</v>
      </c>
      <c r="DD90" s="14">
        <v>569</v>
      </c>
      <c r="DE90" s="15">
        <v>584</v>
      </c>
      <c r="DF90" s="14">
        <v>445</v>
      </c>
      <c r="DG90" s="15">
        <v>264</v>
      </c>
      <c r="DH90" s="14">
        <v>404</v>
      </c>
      <c r="DI90" s="15">
        <v>4056</v>
      </c>
      <c r="DJ90" s="14">
        <v>1883</v>
      </c>
    </row>
    <row r="91" spans="9:114" x14ac:dyDescent="0.25">
      <c r="I91" s="16">
        <v>133981</v>
      </c>
      <c r="J91" s="17">
        <v>8566</v>
      </c>
      <c r="K91" s="15">
        <v>2341</v>
      </c>
      <c r="L91" s="14">
        <v>1013</v>
      </c>
      <c r="M91" s="13">
        <v>1152</v>
      </c>
      <c r="N91" s="14">
        <v>685</v>
      </c>
      <c r="O91" s="15">
        <v>7168</v>
      </c>
      <c r="P91" s="14">
        <v>3100</v>
      </c>
      <c r="Q91" s="15">
        <v>906</v>
      </c>
      <c r="R91" s="14">
        <v>559</v>
      </c>
      <c r="S91" s="15">
        <v>8085</v>
      </c>
      <c r="T91" s="14">
        <v>1721</v>
      </c>
      <c r="U91" s="15">
        <v>2363</v>
      </c>
      <c r="V91" s="14">
        <v>967</v>
      </c>
      <c r="W91" s="15">
        <v>798</v>
      </c>
      <c r="X91" s="14">
        <v>506</v>
      </c>
      <c r="Y91" s="15">
        <v>114</v>
      </c>
      <c r="Z91" s="14">
        <v>164</v>
      </c>
      <c r="AA91" s="15">
        <v>274</v>
      </c>
      <c r="AB91" s="14">
        <v>282</v>
      </c>
      <c r="AC91" s="15">
        <v>13146</v>
      </c>
      <c r="AD91" s="14">
        <v>3306</v>
      </c>
      <c r="AE91" s="15">
        <v>4270</v>
      </c>
      <c r="AF91" s="14">
        <v>1652</v>
      </c>
      <c r="AG91" s="15">
        <v>291</v>
      </c>
      <c r="AH91" s="14">
        <v>238</v>
      </c>
      <c r="AI91" s="15">
        <v>242</v>
      </c>
      <c r="AJ91" s="14">
        <v>371</v>
      </c>
      <c r="AK91" s="15">
        <v>10047</v>
      </c>
      <c r="AL91" s="14">
        <v>1702</v>
      </c>
      <c r="AM91" s="15">
        <v>10976</v>
      </c>
      <c r="AN91" s="14">
        <v>2324</v>
      </c>
      <c r="AO91" s="15">
        <v>993</v>
      </c>
      <c r="AP91" s="14">
        <v>495</v>
      </c>
      <c r="AQ91" s="15">
        <v>805</v>
      </c>
      <c r="AR91" s="14">
        <v>608</v>
      </c>
      <c r="AS91" s="15">
        <v>3409</v>
      </c>
      <c r="AT91" s="14">
        <v>1388</v>
      </c>
      <c r="AU91" s="15">
        <v>1284</v>
      </c>
      <c r="AV91" s="14">
        <v>662</v>
      </c>
      <c r="AW91" s="15">
        <v>261</v>
      </c>
      <c r="AX91" s="14">
        <v>218</v>
      </c>
      <c r="AY91" s="15">
        <v>2201</v>
      </c>
      <c r="AZ91" s="14">
        <v>1094</v>
      </c>
      <c r="BA91" s="15">
        <v>1720</v>
      </c>
      <c r="BB91" s="14">
        <v>764</v>
      </c>
      <c r="BC91" s="18" t="s">
        <v>61</v>
      </c>
      <c r="BD91" s="14" t="s">
        <v>61</v>
      </c>
      <c r="BE91" s="13">
        <v>1127</v>
      </c>
      <c r="BF91" s="14">
        <v>512</v>
      </c>
      <c r="BG91" s="15">
        <v>922</v>
      </c>
      <c r="BH91" s="14">
        <v>671</v>
      </c>
      <c r="BI91" s="15">
        <v>2206</v>
      </c>
      <c r="BJ91" s="14">
        <v>695</v>
      </c>
      <c r="BK91" s="15">
        <v>218</v>
      </c>
      <c r="BL91" s="14">
        <v>171</v>
      </c>
      <c r="BM91" s="15">
        <v>113</v>
      </c>
      <c r="BN91" s="14">
        <v>137</v>
      </c>
      <c r="BO91" s="15">
        <v>1354</v>
      </c>
      <c r="BP91" s="14">
        <v>715</v>
      </c>
      <c r="BQ91" s="15">
        <v>446</v>
      </c>
      <c r="BR91" s="14">
        <v>342</v>
      </c>
      <c r="BS91" s="15">
        <v>1617</v>
      </c>
      <c r="BT91" s="14">
        <v>721</v>
      </c>
      <c r="BU91" s="15">
        <v>1318</v>
      </c>
      <c r="BV91" s="14">
        <v>685</v>
      </c>
      <c r="BW91" s="15">
        <v>5731</v>
      </c>
      <c r="BX91" s="14">
        <v>1680</v>
      </c>
      <c r="BY91" s="15">
        <v>3912</v>
      </c>
      <c r="BZ91" s="14">
        <v>1056</v>
      </c>
      <c r="CA91" s="15">
        <v>265</v>
      </c>
      <c r="CB91" s="14">
        <v>202</v>
      </c>
      <c r="CC91" s="15">
        <v>11318</v>
      </c>
      <c r="CD91" s="14">
        <v>2251</v>
      </c>
      <c r="CE91" s="15">
        <v>705</v>
      </c>
      <c r="CF91" s="14">
        <v>307</v>
      </c>
      <c r="CG91" s="15">
        <v>811</v>
      </c>
      <c r="CH91" s="14">
        <v>440</v>
      </c>
      <c r="CI91" s="15">
        <v>2739</v>
      </c>
      <c r="CJ91" s="14">
        <v>686</v>
      </c>
      <c r="CK91" s="15">
        <v>68</v>
      </c>
      <c r="CL91" s="14">
        <v>114</v>
      </c>
      <c r="CM91" s="15">
        <v>1822</v>
      </c>
      <c r="CN91" s="14">
        <v>797</v>
      </c>
      <c r="CO91" s="15">
        <v>66</v>
      </c>
      <c r="CP91" s="14">
        <v>77</v>
      </c>
      <c r="CQ91" s="15">
        <v>3259</v>
      </c>
      <c r="CR91" s="14">
        <v>997</v>
      </c>
      <c r="CS91" s="15">
        <v>8638</v>
      </c>
      <c r="CT91" s="14">
        <v>2574</v>
      </c>
      <c r="CU91" s="15">
        <v>819</v>
      </c>
      <c r="CV91" s="14">
        <v>534</v>
      </c>
      <c r="CW91" s="15">
        <v>60</v>
      </c>
      <c r="CX91" s="14">
        <v>120</v>
      </c>
      <c r="CY91" s="15">
        <v>3057</v>
      </c>
      <c r="CZ91" s="14">
        <v>855</v>
      </c>
      <c r="DA91" s="15">
        <v>2146</v>
      </c>
      <c r="DB91" s="14">
        <v>839</v>
      </c>
      <c r="DC91" s="15">
        <v>353</v>
      </c>
      <c r="DD91" s="14">
        <v>279</v>
      </c>
      <c r="DE91" s="15">
        <v>4768</v>
      </c>
      <c r="DF91" s="14">
        <v>1111</v>
      </c>
      <c r="DG91" s="15">
        <v>1277</v>
      </c>
      <c r="DH91" s="14">
        <v>862</v>
      </c>
      <c r="DI91" s="15">
        <v>782</v>
      </c>
      <c r="DJ91" s="14">
        <v>797</v>
      </c>
    </row>
    <row r="92" spans="9:114" x14ac:dyDescent="0.25">
      <c r="I92" s="16">
        <v>101042</v>
      </c>
      <c r="J92" s="17">
        <v>6534</v>
      </c>
      <c r="K92" s="15">
        <v>1299</v>
      </c>
      <c r="L92" s="14">
        <v>919</v>
      </c>
      <c r="M92" s="13">
        <v>523</v>
      </c>
      <c r="N92" s="14">
        <v>312</v>
      </c>
      <c r="O92" s="15">
        <v>3065</v>
      </c>
      <c r="P92" s="14">
        <v>861</v>
      </c>
      <c r="Q92" s="15">
        <v>375</v>
      </c>
      <c r="R92" s="14">
        <v>222</v>
      </c>
      <c r="S92" s="15">
        <v>8086</v>
      </c>
      <c r="T92" s="14">
        <v>2263</v>
      </c>
      <c r="U92" s="15">
        <v>3565</v>
      </c>
      <c r="V92" s="14">
        <v>1095</v>
      </c>
      <c r="W92" s="15">
        <v>696</v>
      </c>
      <c r="X92" s="14">
        <v>360</v>
      </c>
      <c r="Y92" s="15">
        <v>0</v>
      </c>
      <c r="Z92" s="14">
        <v>139</v>
      </c>
      <c r="AA92" s="15">
        <v>310</v>
      </c>
      <c r="AB92" s="14">
        <v>353</v>
      </c>
      <c r="AC92" s="15">
        <v>2372</v>
      </c>
      <c r="AD92" s="14">
        <v>752</v>
      </c>
      <c r="AE92" s="15">
        <v>2235</v>
      </c>
      <c r="AF92" s="14">
        <v>1482</v>
      </c>
      <c r="AG92" s="15">
        <v>1277</v>
      </c>
      <c r="AH92" s="14">
        <v>1179</v>
      </c>
      <c r="AI92" s="15">
        <v>575</v>
      </c>
      <c r="AJ92" s="14">
        <v>531</v>
      </c>
      <c r="AK92" s="15">
        <v>5896</v>
      </c>
      <c r="AL92" s="14">
        <v>1405</v>
      </c>
      <c r="AM92" s="15">
        <v>2026</v>
      </c>
      <c r="AN92" s="14">
        <v>1057</v>
      </c>
      <c r="AO92" s="15">
        <v>7220</v>
      </c>
      <c r="AP92" s="14">
        <v>1774</v>
      </c>
      <c r="AQ92" s="15">
        <v>924</v>
      </c>
      <c r="AR92" s="14">
        <v>513</v>
      </c>
      <c r="AS92" s="15">
        <v>57</v>
      </c>
      <c r="AT92" s="14">
        <v>103</v>
      </c>
      <c r="AU92" s="15">
        <v>791</v>
      </c>
      <c r="AV92" s="14">
        <v>858</v>
      </c>
      <c r="AW92" s="15">
        <v>187</v>
      </c>
      <c r="AX92" s="14">
        <v>136</v>
      </c>
      <c r="AY92" s="15">
        <v>1841</v>
      </c>
      <c r="AZ92" s="14">
        <v>2080</v>
      </c>
      <c r="BA92" s="15">
        <v>814</v>
      </c>
      <c r="BB92" s="14">
        <v>434</v>
      </c>
      <c r="BC92" s="15">
        <v>2212</v>
      </c>
      <c r="BD92" s="14">
        <v>822</v>
      </c>
      <c r="BE92" s="18" t="s">
        <v>61</v>
      </c>
      <c r="BF92" s="14" t="s">
        <v>61</v>
      </c>
      <c r="BG92" s="13">
        <v>202</v>
      </c>
      <c r="BH92" s="14">
        <v>323</v>
      </c>
      <c r="BI92" s="15">
        <v>1709</v>
      </c>
      <c r="BJ92" s="14">
        <v>750</v>
      </c>
      <c r="BK92" s="15">
        <v>1257</v>
      </c>
      <c r="BL92" s="14">
        <v>900</v>
      </c>
      <c r="BM92" s="15">
        <v>992</v>
      </c>
      <c r="BN92" s="14">
        <v>477</v>
      </c>
      <c r="BO92" s="15">
        <v>932</v>
      </c>
      <c r="BP92" s="14">
        <v>542</v>
      </c>
      <c r="BQ92" s="15">
        <v>0</v>
      </c>
      <c r="BR92" s="14">
        <v>139</v>
      </c>
      <c r="BS92" s="15">
        <v>1038</v>
      </c>
      <c r="BT92" s="14">
        <v>546</v>
      </c>
      <c r="BU92" s="15">
        <v>322</v>
      </c>
      <c r="BV92" s="14">
        <v>224</v>
      </c>
      <c r="BW92" s="15">
        <v>1849</v>
      </c>
      <c r="BX92" s="14">
        <v>732</v>
      </c>
      <c r="BY92" s="15">
        <v>1745</v>
      </c>
      <c r="BZ92" s="14">
        <v>956</v>
      </c>
      <c r="CA92" s="15">
        <v>6672</v>
      </c>
      <c r="CB92" s="14">
        <v>1485</v>
      </c>
      <c r="CC92" s="15">
        <v>2635</v>
      </c>
      <c r="CD92" s="14">
        <v>1248</v>
      </c>
      <c r="CE92" s="15">
        <v>1212</v>
      </c>
      <c r="CF92" s="14">
        <v>894</v>
      </c>
      <c r="CG92" s="15">
        <v>781</v>
      </c>
      <c r="CH92" s="14">
        <v>513</v>
      </c>
      <c r="CI92" s="15">
        <v>1106</v>
      </c>
      <c r="CJ92" s="14">
        <v>570</v>
      </c>
      <c r="CK92" s="15">
        <v>299</v>
      </c>
      <c r="CL92" s="14">
        <v>226</v>
      </c>
      <c r="CM92" s="15">
        <v>1705</v>
      </c>
      <c r="CN92" s="14">
        <v>1448</v>
      </c>
      <c r="CO92" s="15">
        <v>3442</v>
      </c>
      <c r="CP92" s="14">
        <v>990</v>
      </c>
      <c r="CQ92" s="15">
        <v>1738</v>
      </c>
      <c r="CR92" s="14">
        <v>1141</v>
      </c>
      <c r="CS92" s="15">
        <v>4001</v>
      </c>
      <c r="CT92" s="14">
        <v>1244</v>
      </c>
      <c r="CU92" s="15">
        <v>429</v>
      </c>
      <c r="CV92" s="14">
        <v>312</v>
      </c>
      <c r="CW92" s="15">
        <v>77</v>
      </c>
      <c r="CX92" s="14">
        <v>126</v>
      </c>
      <c r="CY92" s="15">
        <v>1037</v>
      </c>
      <c r="CZ92" s="14">
        <v>434</v>
      </c>
      <c r="DA92" s="15">
        <v>1685</v>
      </c>
      <c r="DB92" s="14">
        <v>678</v>
      </c>
      <c r="DC92" s="15">
        <v>0</v>
      </c>
      <c r="DD92" s="14">
        <v>139</v>
      </c>
      <c r="DE92" s="15">
        <v>17618</v>
      </c>
      <c r="DF92" s="14">
        <v>2358</v>
      </c>
      <c r="DG92" s="15">
        <v>213</v>
      </c>
      <c r="DH92" s="14">
        <v>213</v>
      </c>
      <c r="DI92" s="15">
        <v>134</v>
      </c>
      <c r="DJ92" s="14">
        <v>136</v>
      </c>
    </row>
    <row r="93" spans="9:114" x14ac:dyDescent="0.25">
      <c r="I93" s="16">
        <v>73500</v>
      </c>
      <c r="J93" s="17">
        <v>7080</v>
      </c>
      <c r="K93" s="15">
        <v>5141</v>
      </c>
      <c r="L93" s="14">
        <v>1870</v>
      </c>
      <c r="M93" s="13">
        <v>0</v>
      </c>
      <c r="N93" s="14">
        <v>198</v>
      </c>
      <c r="O93" s="15">
        <v>710</v>
      </c>
      <c r="P93" s="14">
        <v>509</v>
      </c>
      <c r="Q93" s="15">
        <v>2680</v>
      </c>
      <c r="R93" s="14">
        <v>1447</v>
      </c>
      <c r="S93" s="15">
        <v>4371</v>
      </c>
      <c r="T93" s="14">
        <v>1070</v>
      </c>
      <c r="U93" s="15">
        <v>799</v>
      </c>
      <c r="V93" s="14">
        <v>426</v>
      </c>
      <c r="W93" s="15">
        <v>106</v>
      </c>
      <c r="X93" s="14">
        <v>147</v>
      </c>
      <c r="Y93" s="15">
        <v>0</v>
      </c>
      <c r="Z93" s="14">
        <v>198</v>
      </c>
      <c r="AA93" s="15">
        <v>97</v>
      </c>
      <c r="AB93" s="14">
        <v>164</v>
      </c>
      <c r="AC93" s="15">
        <v>4676</v>
      </c>
      <c r="AD93" s="14">
        <v>1396</v>
      </c>
      <c r="AE93" s="15">
        <v>2669</v>
      </c>
      <c r="AF93" s="14">
        <v>865</v>
      </c>
      <c r="AG93" s="15">
        <v>184</v>
      </c>
      <c r="AH93" s="14">
        <v>191</v>
      </c>
      <c r="AI93" s="15">
        <v>586</v>
      </c>
      <c r="AJ93" s="14">
        <v>597</v>
      </c>
      <c r="AK93" s="15">
        <v>2703</v>
      </c>
      <c r="AL93" s="14">
        <v>933</v>
      </c>
      <c r="AM93" s="15">
        <v>1200</v>
      </c>
      <c r="AN93" s="14">
        <v>621</v>
      </c>
      <c r="AO93" s="15">
        <v>160</v>
      </c>
      <c r="AP93" s="14">
        <v>275</v>
      </c>
      <c r="AQ93" s="15">
        <v>400</v>
      </c>
      <c r="AR93" s="14">
        <v>339</v>
      </c>
      <c r="AS93" s="15">
        <v>446</v>
      </c>
      <c r="AT93" s="14">
        <v>276</v>
      </c>
      <c r="AU93" s="15">
        <v>8588</v>
      </c>
      <c r="AV93" s="14">
        <v>2293</v>
      </c>
      <c r="AW93" s="15">
        <v>163</v>
      </c>
      <c r="AX93" s="14">
        <v>167</v>
      </c>
      <c r="AY93" s="15">
        <v>379</v>
      </c>
      <c r="AZ93" s="14">
        <v>262</v>
      </c>
      <c r="BA93" s="15">
        <v>67</v>
      </c>
      <c r="BB93" s="14">
        <v>113</v>
      </c>
      <c r="BC93" s="15">
        <v>1768</v>
      </c>
      <c r="BD93" s="14">
        <v>1071</v>
      </c>
      <c r="BE93" s="15">
        <v>568</v>
      </c>
      <c r="BF93" s="14">
        <v>385</v>
      </c>
      <c r="BG93" s="18" t="s">
        <v>61</v>
      </c>
      <c r="BH93" s="14" t="s">
        <v>61</v>
      </c>
      <c r="BI93" s="13">
        <v>2634</v>
      </c>
      <c r="BJ93" s="14">
        <v>1581</v>
      </c>
      <c r="BK93" s="15">
        <v>166</v>
      </c>
      <c r="BL93" s="14">
        <v>168</v>
      </c>
      <c r="BM93" s="15">
        <v>138</v>
      </c>
      <c r="BN93" s="14">
        <v>159</v>
      </c>
      <c r="BO93" s="15">
        <v>526</v>
      </c>
      <c r="BP93" s="14">
        <v>342</v>
      </c>
      <c r="BQ93" s="15">
        <v>60</v>
      </c>
      <c r="BR93" s="14">
        <v>117</v>
      </c>
      <c r="BS93" s="15">
        <v>2127</v>
      </c>
      <c r="BT93" s="14">
        <v>1495</v>
      </c>
      <c r="BU93" s="15">
        <v>86</v>
      </c>
      <c r="BV93" s="14">
        <v>102</v>
      </c>
      <c r="BW93" s="15">
        <v>1492</v>
      </c>
      <c r="BX93" s="14">
        <v>660</v>
      </c>
      <c r="BY93" s="15">
        <v>1709</v>
      </c>
      <c r="BZ93" s="14">
        <v>609</v>
      </c>
      <c r="CA93" s="15">
        <v>98</v>
      </c>
      <c r="CB93" s="14">
        <v>118</v>
      </c>
      <c r="CC93" s="15">
        <v>896</v>
      </c>
      <c r="CD93" s="14">
        <v>703</v>
      </c>
      <c r="CE93" s="15">
        <v>562</v>
      </c>
      <c r="CF93" s="14">
        <v>352</v>
      </c>
      <c r="CG93" s="15">
        <v>465</v>
      </c>
      <c r="CH93" s="14">
        <v>768</v>
      </c>
      <c r="CI93" s="15">
        <v>613</v>
      </c>
      <c r="CJ93" s="14">
        <v>434</v>
      </c>
      <c r="CK93" s="15">
        <v>185</v>
      </c>
      <c r="CL93" s="14">
        <v>229</v>
      </c>
      <c r="CM93" s="15">
        <v>596</v>
      </c>
      <c r="CN93" s="14">
        <v>469</v>
      </c>
      <c r="CO93" s="15">
        <v>79</v>
      </c>
      <c r="CP93" s="14">
        <v>129</v>
      </c>
      <c r="CQ93" s="15">
        <v>11643</v>
      </c>
      <c r="CR93" s="14">
        <v>2856</v>
      </c>
      <c r="CS93" s="15">
        <v>7230</v>
      </c>
      <c r="CT93" s="14">
        <v>2491</v>
      </c>
      <c r="CU93" s="15">
        <v>454</v>
      </c>
      <c r="CV93" s="14">
        <v>724</v>
      </c>
      <c r="CW93" s="15">
        <v>0</v>
      </c>
      <c r="CX93" s="14">
        <v>198</v>
      </c>
      <c r="CY93" s="15">
        <v>1929</v>
      </c>
      <c r="CZ93" s="14">
        <v>1285</v>
      </c>
      <c r="DA93" s="15">
        <v>433</v>
      </c>
      <c r="DB93" s="14">
        <v>309</v>
      </c>
      <c r="DC93" s="15">
        <v>0</v>
      </c>
      <c r="DD93" s="14">
        <v>198</v>
      </c>
      <c r="DE93" s="15">
        <v>611</v>
      </c>
      <c r="DF93" s="14">
        <v>521</v>
      </c>
      <c r="DG93" s="15">
        <v>307</v>
      </c>
      <c r="DH93" s="14">
        <v>287</v>
      </c>
      <c r="DI93" s="15">
        <v>81</v>
      </c>
      <c r="DJ93" s="14">
        <v>108</v>
      </c>
    </row>
    <row r="94" spans="9:114" x14ac:dyDescent="0.25">
      <c r="I94" s="16">
        <v>162930</v>
      </c>
      <c r="J94" s="17">
        <v>8034</v>
      </c>
      <c r="K94" s="15">
        <v>1333</v>
      </c>
      <c r="L94" s="14">
        <v>768</v>
      </c>
      <c r="M94" s="13">
        <v>2186</v>
      </c>
      <c r="N94" s="14">
        <v>1289</v>
      </c>
      <c r="O94" s="15">
        <v>2297</v>
      </c>
      <c r="P94" s="14">
        <v>741</v>
      </c>
      <c r="Q94" s="15">
        <v>9434</v>
      </c>
      <c r="R94" s="14">
        <v>2224</v>
      </c>
      <c r="S94" s="15">
        <v>10717</v>
      </c>
      <c r="T94" s="14">
        <v>2409</v>
      </c>
      <c r="U94" s="15">
        <v>3798</v>
      </c>
      <c r="V94" s="14">
        <v>1371</v>
      </c>
      <c r="W94" s="15">
        <v>410</v>
      </c>
      <c r="X94" s="14">
        <v>331</v>
      </c>
      <c r="Y94" s="15">
        <v>234</v>
      </c>
      <c r="Z94" s="14">
        <v>314</v>
      </c>
      <c r="AA94" s="15">
        <v>144</v>
      </c>
      <c r="AB94" s="14">
        <v>172</v>
      </c>
      <c r="AC94" s="15">
        <v>8374</v>
      </c>
      <c r="AD94" s="14">
        <v>1990</v>
      </c>
      <c r="AE94" s="15">
        <v>3451</v>
      </c>
      <c r="AF94" s="14">
        <v>1391</v>
      </c>
      <c r="AG94" s="15">
        <v>2114</v>
      </c>
      <c r="AH94" s="14">
        <v>1271</v>
      </c>
      <c r="AI94" s="15">
        <v>596</v>
      </c>
      <c r="AJ94" s="14">
        <v>478</v>
      </c>
      <c r="AK94" s="15">
        <v>22001</v>
      </c>
      <c r="AL94" s="14">
        <v>2893</v>
      </c>
      <c r="AM94" s="15">
        <v>4184</v>
      </c>
      <c r="AN94" s="14">
        <v>1267</v>
      </c>
      <c r="AO94" s="15">
        <v>5956</v>
      </c>
      <c r="AP94" s="14">
        <v>1324</v>
      </c>
      <c r="AQ94" s="15">
        <v>20218</v>
      </c>
      <c r="AR94" s="14">
        <v>3673</v>
      </c>
      <c r="AS94" s="15">
        <v>2291</v>
      </c>
      <c r="AT94" s="14">
        <v>1067</v>
      </c>
      <c r="AU94" s="15">
        <v>1178</v>
      </c>
      <c r="AV94" s="14">
        <v>651</v>
      </c>
      <c r="AW94" s="15">
        <v>996</v>
      </c>
      <c r="AX94" s="14">
        <v>1247</v>
      </c>
      <c r="AY94" s="15">
        <v>1246</v>
      </c>
      <c r="AZ94" s="14">
        <v>717</v>
      </c>
      <c r="BA94" s="15">
        <v>810</v>
      </c>
      <c r="BB94" s="14">
        <v>486</v>
      </c>
      <c r="BC94" s="15">
        <v>2964</v>
      </c>
      <c r="BD94" s="14">
        <v>1169</v>
      </c>
      <c r="BE94" s="15">
        <v>2798</v>
      </c>
      <c r="BF94" s="14">
        <v>1265</v>
      </c>
      <c r="BG94" s="15">
        <v>1110</v>
      </c>
      <c r="BH94" s="14">
        <v>532</v>
      </c>
      <c r="BI94" s="18" t="s">
        <v>61</v>
      </c>
      <c r="BJ94" s="14" t="s">
        <v>61</v>
      </c>
      <c r="BK94" s="13">
        <v>511</v>
      </c>
      <c r="BL94" s="14">
        <v>506</v>
      </c>
      <c r="BM94" s="15">
        <v>1999</v>
      </c>
      <c r="BN94" s="14">
        <v>833</v>
      </c>
      <c r="BO94" s="15">
        <v>836</v>
      </c>
      <c r="BP94" s="14">
        <v>366</v>
      </c>
      <c r="BQ94" s="15">
        <v>35</v>
      </c>
      <c r="BR94" s="14">
        <v>58</v>
      </c>
      <c r="BS94" s="15">
        <v>960</v>
      </c>
      <c r="BT94" s="14">
        <v>536</v>
      </c>
      <c r="BU94" s="15">
        <v>451</v>
      </c>
      <c r="BV94" s="14">
        <v>309</v>
      </c>
      <c r="BW94" s="15">
        <v>2834</v>
      </c>
      <c r="BX94" s="14">
        <v>918</v>
      </c>
      <c r="BY94" s="15">
        <v>3988</v>
      </c>
      <c r="BZ94" s="14">
        <v>1420</v>
      </c>
      <c r="CA94" s="15">
        <v>636</v>
      </c>
      <c r="CB94" s="14">
        <v>462</v>
      </c>
      <c r="CC94" s="15">
        <v>3557</v>
      </c>
      <c r="CD94" s="14">
        <v>1317</v>
      </c>
      <c r="CE94" s="15">
        <v>5298</v>
      </c>
      <c r="CF94" s="14">
        <v>2199</v>
      </c>
      <c r="CG94" s="15">
        <v>1186</v>
      </c>
      <c r="CH94" s="14">
        <v>899</v>
      </c>
      <c r="CI94" s="15">
        <v>1535</v>
      </c>
      <c r="CJ94" s="14">
        <v>639</v>
      </c>
      <c r="CK94" s="15">
        <v>361</v>
      </c>
      <c r="CL94" s="14">
        <v>582</v>
      </c>
      <c r="CM94" s="15">
        <v>2856</v>
      </c>
      <c r="CN94" s="14">
        <v>1625</v>
      </c>
      <c r="CO94" s="15">
        <v>527</v>
      </c>
      <c r="CP94" s="14">
        <v>542</v>
      </c>
      <c r="CQ94" s="15">
        <v>3122</v>
      </c>
      <c r="CR94" s="14">
        <v>1350</v>
      </c>
      <c r="CS94" s="15">
        <v>9278</v>
      </c>
      <c r="CT94" s="14">
        <v>2841</v>
      </c>
      <c r="CU94" s="15">
        <v>3287</v>
      </c>
      <c r="CV94" s="14">
        <v>1733</v>
      </c>
      <c r="CW94" s="15">
        <v>318</v>
      </c>
      <c r="CX94" s="14">
        <v>413</v>
      </c>
      <c r="CY94" s="15">
        <v>2609</v>
      </c>
      <c r="CZ94" s="14">
        <v>1081</v>
      </c>
      <c r="DA94" s="15">
        <v>2312</v>
      </c>
      <c r="DB94" s="14">
        <v>1093</v>
      </c>
      <c r="DC94" s="15">
        <v>148</v>
      </c>
      <c r="DD94" s="14">
        <v>181</v>
      </c>
      <c r="DE94" s="15">
        <v>2636</v>
      </c>
      <c r="DF94" s="14">
        <v>999</v>
      </c>
      <c r="DG94" s="15">
        <v>810</v>
      </c>
      <c r="DH94" s="14">
        <v>452</v>
      </c>
      <c r="DI94" s="15">
        <v>826</v>
      </c>
      <c r="DJ94" s="14">
        <v>958</v>
      </c>
    </row>
    <row r="95" spans="9:114" x14ac:dyDescent="0.25">
      <c r="I95" s="16">
        <v>37690</v>
      </c>
      <c r="J95" s="17">
        <v>4305</v>
      </c>
      <c r="K95" s="15">
        <v>31</v>
      </c>
      <c r="L95" s="14">
        <v>55</v>
      </c>
      <c r="M95" s="13">
        <v>726</v>
      </c>
      <c r="N95" s="14">
        <v>442</v>
      </c>
      <c r="O95" s="15">
        <v>1548</v>
      </c>
      <c r="P95" s="14">
        <v>938</v>
      </c>
      <c r="Q95" s="15">
        <v>63</v>
      </c>
      <c r="R95" s="14">
        <v>102</v>
      </c>
      <c r="S95" s="15">
        <v>5428</v>
      </c>
      <c r="T95" s="14">
        <v>2229</v>
      </c>
      <c r="U95" s="15">
        <v>2135</v>
      </c>
      <c r="V95" s="14">
        <v>896</v>
      </c>
      <c r="W95" s="15">
        <v>0</v>
      </c>
      <c r="X95" s="14">
        <v>157</v>
      </c>
      <c r="Y95" s="15">
        <v>0</v>
      </c>
      <c r="Z95" s="14">
        <v>157</v>
      </c>
      <c r="AA95" s="15">
        <v>0</v>
      </c>
      <c r="AB95" s="14">
        <v>157</v>
      </c>
      <c r="AC95" s="15">
        <v>1875</v>
      </c>
      <c r="AD95" s="14">
        <v>1029</v>
      </c>
      <c r="AE95" s="15">
        <v>292</v>
      </c>
      <c r="AF95" s="14">
        <v>270</v>
      </c>
      <c r="AG95" s="15">
        <v>556</v>
      </c>
      <c r="AH95" s="14">
        <v>572</v>
      </c>
      <c r="AI95" s="15">
        <v>3385</v>
      </c>
      <c r="AJ95" s="14">
        <v>1349</v>
      </c>
      <c r="AK95" s="15">
        <v>542</v>
      </c>
      <c r="AL95" s="14">
        <v>371</v>
      </c>
      <c r="AM95" s="15">
        <v>163</v>
      </c>
      <c r="AN95" s="14">
        <v>164</v>
      </c>
      <c r="AO95" s="15">
        <v>415</v>
      </c>
      <c r="AP95" s="14">
        <v>384</v>
      </c>
      <c r="AQ95" s="15">
        <v>224</v>
      </c>
      <c r="AR95" s="14">
        <v>268</v>
      </c>
      <c r="AS95" s="15">
        <v>367</v>
      </c>
      <c r="AT95" s="14">
        <v>352</v>
      </c>
      <c r="AU95" s="15">
        <v>0</v>
      </c>
      <c r="AV95" s="14">
        <v>157</v>
      </c>
      <c r="AW95" s="15">
        <v>225</v>
      </c>
      <c r="AX95" s="14">
        <v>269</v>
      </c>
      <c r="AY95" s="15">
        <v>33</v>
      </c>
      <c r="AZ95" s="14">
        <v>65</v>
      </c>
      <c r="BA95" s="15">
        <v>97</v>
      </c>
      <c r="BB95" s="14">
        <v>109</v>
      </c>
      <c r="BC95" s="15">
        <v>822</v>
      </c>
      <c r="BD95" s="14">
        <v>760</v>
      </c>
      <c r="BE95" s="15">
        <v>481</v>
      </c>
      <c r="BF95" s="14">
        <v>297</v>
      </c>
      <c r="BG95" s="15">
        <v>32</v>
      </c>
      <c r="BH95" s="14">
        <v>58</v>
      </c>
      <c r="BI95" s="15">
        <v>447</v>
      </c>
      <c r="BJ95" s="14">
        <v>385</v>
      </c>
      <c r="BK95" s="18" t="s">
        <v>61</v>
      </c>
      <c r="BL95" s="14" t="s">
        <v>61</v>
      </c>
      <c r="BM95" s="13">
        <v>108</v>
      </c>
      <c r="BN95" s="14">
        <v>149</v>
      </c>
      <c r="BO95" s="15">
        <v>968</v>
      </c>
      <c r="BP95" s="14">
        <v>499</v>
      </c>
      <c r="BQ95" s="15">
        <v>115</v>
      </c>
      <c r="BR95" s="14">
        <v>177</v>
      </c>
      <c r="BS95" s="15">
        <v>156</v>
      </c>
      <c r="BT95" s="14">
        <v>198</v>
      </c>
      <c r="BU95" s="15">
        <v>259</v>
      </c>
      <c r="BV95" s="14">
        <v>178</v>
      </c>
      <c r="BW95" s="15">
        <v>482</v>
      </c>
      <c r="BX95" s="14">
        <v>371</v>
      </c>
      <c r="BY95" s="15">
        <v>1082</v>
      </c>
      <c r="BZ95" s="14">
        <v>808</v>
      </c>
      <c r="CA95" s="15">
        <v>977</v>
      </c>
      <c r="CB95" s="14">
        <v>604</v>
      </c>
      <c r="CC95" s="15">
        <v>402</v>
      </c>
      <c r="CD95" s="14">
        <v>332</v>
      </c>
      <c r="CE95" s="15">
        <v>1018</v>
      </c>
      <c r="CF95" s="14">
        <v>948</v>
      </c>
      <c r="CG95" s="15">
        <v>2950</v>
      </c>
      <c r="CH95" s="14">
        <v>1687</v>
      </c>
      <c r="CI95" s="15">
        <v>457</v>
      </c>
      <c r="CJ95" s="14">
        <v>362</v>
      </c>
      <c r="CK95" s="15">
        <v>0</v>
      </c>
      <c r="CL95" s="14">
        <v>157</v>
      </c>
      <c r="CM95" s="15">
        <v>230</v>
      </c>
      <c r="CN95" s="14">
        <v>304</v>
      </c>
      <c r="CO95" s="15">
        <v>191</v>
      </c>
      <c r="CP95" s="14">
        <v>142</v>
      </c>
      <c r="CQ95" s="15">
        <v>45</v>
      </c>
      <c r="CR95" s="14">
        <v>40</v>
      </c>
      <c r="CS95" s="15">
        <v>1393</v>
      </c>
      <c r="CT95" s="14">
        <v>612</v>
      </c>
      <c r="CU95" s="15">
        <v>260</v>
      </c>
      <c r="CV95" s="14">
        <v>261</v>
      </c>
      <c r="CW95" s="15">
        <v>87</v>
      </c>
      <c r="CX95" s="14">
        <v>135</v>
      </c>
      <c r="CY95" s="15">
        <v>156</v>
      </c>
      <c r="CZ95" s="14">
        <v>153</v>
      </c>
      <c r="DA95" s="15">
        <v>4783</v>
      </c>
      <c r="DB95" s="14">
        <v>1555</v>
      </c>
      <c r="DC95" s="15">
        <v>0</v>
      </c>
      <c r="DD95" s="14">
        <v>157</v>
      </c>
      <c r="DE95" s="15">
        <v>750</v>
      </c>
      <c r="DF95" s="14">
        <v>425</v>
      </c>
      <c r="DG95" s="15">
        <v>934</v>
      </c>
      <c r="DH95" s="14">
        <v>387</v>
      </c>
      <c r="DI95" s="15">
        <v>0</v>
      </c>
      <c r="DJ95" s="14">
        <v>157</v>
      </c>
    </row>
    <row r="96" spans="9:114" x14ac:dyDescent="0.25">
      <c r="I96" s="16">
        <v>43266</v>
      </c>
      <c r="J96" s="17">
        <v>4512</v>
      </c>
      <c r="K96" s="15">
        <v>245</v>
      </c>
      <c r="L96" s="14">
        <v>275</v>
      </c>
      <c r="M96" s="15">
        <v>626</v>
      </c>
      <c r="N96" s="14">
        <v>531</v>
      </c>
      <c r="O96" s="15">
        <v>2406</v>
      </c>
      <c r="P96" s="14">
        <v>1120</v>
      </c>
      <c r="Q96" s="15">
        <v>363</v>
      </c>
      <c r="R96" s="14">
        <v>317</v>
      </c>
      <c r="S96" s="15">
        <v>3438</v>
      </c>
      <c r="T96" s="14">
        <v>1425</v>
      </c>
      <c r="U96" s="15">
        <v>2023</v>
      </c>
      <c r="V96" s="14">
        <v>791</v>
      </c>
      <c r="W96" s="15">
        <v>0</v>
      </c>
      <c r="X96" s="14">
        <v>149</v>
      </c>
      <c r="Y96" s="15">
        <v>0</v>
      </c>
      <c r="Z96" s="14">
        <v>149</v>
      </c>
      <c r="AA96" s="15">
        <v>0</v>
      </c>
      <c r="AB96" s="14">
        <v>149</v>
      </c>
      <c r="AC96" s="15">
        <v>1368</v>
      </c>
      <c r="AD96" s="14">
        <v>978</v>
      </c>
      <c r="AE96" s="15">
        <v>786</v>
      </c>
      <c r="AF96" s="14">
        <v>482</v>
      </c>
      <c r="AG96" s="15">
        <v>165</v>
      </c>
      <c r="AH96" s="14">
        <v>149</v>
      </c>
      <c r="AI96" s="15">
        <v>315</v>
      </c>
      <c r="AJ96" s="14">
        <v>374</v>
      </c>
      <c r="AK96" s="15">
        <v>1193</v>
      </c>
      <c r="AL96" s="14">
        <v>546</v>
      </c>
      <c r="AM96" s="15">
        <v>290</v>
      </c>
      <c r="AN96" s="14">
        <v>214</v>
      </c>
      <c r="AO96" s="15">
        <v>6815</v>
      </c>
      <c r="AP96" s="14">
        <v>2803</v>
      </c>
      <c r="AQ96" s="15">
        <v>3103</v>
      </c>
      <c r="AR96" s="14">
        <v>822</v>
      </c>
      <c r="AS96" s="15">
        <v>131</v>
      </c>
      <c r="AT96" s="14">
        <v>133</v>
      </c>
      <c r="AU96" s="15">
        <v>411</v>
      </c>
      <c r="AV96" s="14">
        <v>371</v>
      </c>
      <c r="AW96" s="15">
        <v>68</v>
      </c>
      <c r="AX96" s="14">
        <v>90</v>
      </c>
      <c r="AY96" s="15">
        <v>129</v>
      </c>
      <c r="AZ96" s="14">
        <v>126</v>
      </c>
      <c r="BA96" s="15">
        <v>195</v>
      </c>
      <c r="BB96" s="14">
        <v>112</v>
      </c>
      <c r="BC96" s="15">
        <v>258</v>
      </c>
      <c r="BD96" s="14">
        <v>197</v>
      </c>
      <c r="BE96" s="15">
        <v>1489</v>
      </c>
      <c r="BF96" s="14">
        <v>1049</v>
      </c>
      <c r="BG96" s="15">
        <v>176</v>
      </c>
      <c r="BH96" s="14">
        <v>132</v>
      </c>
      <c r="BI96" s="15">
        <v>2223</v>
      </c>
      <c r="BJ96" s="14">
        <v>836</v>
      </c>
      <c r="BK96" s="15">
        <v>108</v>
      </c>
      <c r="BL96" s="14">
        <v>156</v>
      </c>
      <c r="BM96" s="18" t="s">
        <v>61</v>
      </c>
      <c r="BN96" s="14" t="s">
        <v>61</v>
      </c>
      <c r="BO96" s="13">
        <v>233</v>
      </c>
      <c r="BP96" s="14">
        <v>178</v>
      </c>
      <c r="BQ96" s="15">
        <v>0</v>
      </c>
      <c r="BR96" s="14">
        <v>149</v>
      </c>
      <c r="BS96" s="15">
        <v>524</v>
      </c>
      <c r="BT96" s="14">
        <v>363</v>
      </c>
      <c r="BU96" s="15">
        <v>158</v>
      </c>
      <c r="BV96" s="14">
        <v>187</v>
      </c>
      <c r="BW96" s="15">
        <v>318</v>
      </c>
      <c r="BX96" s="14">
        <v>246</v>
      </c>
      <c r="BY96" s="15">
        <v>874</v>
      </c>
      <c r="BZ96" s="14">
        <v>414</v>
      </c>
      <c r="CA96" s="15">
        <v>497</v>
      </c>
      <c r="CB96" s="14">
        <v>492</v>
      </c>
      <c r="CC96" s="15">
        <v>563</v>
      </c>
      <c r="CD96" s="14">
        <v>373</v>
      </c>
      <c r="CE96" s="15">
        <v>587</v>
      </c>
      <c r="CF96" s="14">
        <v>408</v>
      </c>
      <c r="CG96" s="15">
        <v>106</v>
      </c>
      <c r="CH96" s="14">
        <v>113</v>
      </c>
      <c r="CI96" s="15">
        <v>702</v>
      </c>
      <c r="CJ96" s="14">
        <v>528</v>
      </c>
      <c r="CK96" s="15">
        <v>0</v>
      </c>
      <c r="CL96" s="14">
        <v>149</v>
      </c>
      <c r="CM96" s="15">
        <v>456</v>
      </c>
      <c r="CN96" s="14">
        <v>381</v>
      </c>
      <c r="CO96" s="15">
        <v>2507</v>
      </c>
      <c r="CP96" s="14">
        <v>677</v>
      </c>
      <c r="CQ96" s="15">
        <v>232</v>
      </c>
      <c r="CR96" s="14">
        <v>184</v>
      </c>
      <c r="CS96" s="15">
        <v>3130</v>
      </c>
      <c r="CT96" s="14">
        <v>1218</v>
      </c>
      <c r="CU96" s="15">
        <v>229</v>
      </c>
      <c r="CV96" s="14">
        <v>230</v>
      </c>
      <c r="CW96" s="15">
        <v>79</v>
      </c>
      <c r="CX96" s="14">
        <v>131</v>
      </c>
      <c r="CY96" s="15">
        <v>1076</v>
      </c>
      <c r="CZ96" s="14">
        <v>758</v>
      </c>
      <c r="DA96" s="15">
        <v>1327</v>
      </c>
      <c r="DB96" s="14">
        <v>673</v>
      </c>
      <c r="DC96" s="15">
        <v>111</v>
      </c>
      <c r="DD96" s="14">
        <v>152</v>
      </c>
      <c r="DE96" s="15">
        <v>316</v>
      </c>
      <c r="DF96" s="14">
        <v>218</v>
      </c>
      <c r="DG96" s="15">
        <v>917</v>
      </c>
      <c r="DH96" s="14">
        <v>371</v>
      </c>
      <c r="DI96" s="15">
        <v>0</v>
      </c>
      <c r="DJ96" s="14">
        <v>149</v>
      </c>
    </row>
    <row r="97" spans="9:114" x14ac:dyDescent="0.25">
      <c r="I97" s="16">
        <v>124285</v>
      </c>
      <c r="J97" s="17">
        <v>9956</v>
      </c>
      <c r="K97" s="15">
        <v>761</v>
      </c>
      <c r="L97" s="14">
        <v>724</v>
      </c>
      <c r="M97" s="15">
        <v>2161</v>
      </c>
      <c r="N97" s="14">
        <v>1047</v>
      </c>
      <c r="O97" s="15">
        <v>8748</v>
      </c>
      <c r="P97" s="14">
        <v>2540</v>
      </c>
      <c r="Q97" s="15">
        <v>353</v>
      </c>
      <c r="R97" s="14">
        <v>404</v>
      </c>
      <c r="S97" s="15">
        <v>49978</v>
      </c>
      <c r="T97" s="14">
        <v>7637</v>
      </c>
      <c r="U97" s="15">
        <v>6402</v>
      </c>
      <c r="V97" s="14">
        <v>2736</v>
      </c>
      <c r="W97" s="15">
        <v>143</v>
      </c>
      <c r="X97" s="14">
        <v>181</v>
      </c>
      <c r="Y97" s="15">
        <v>373</v>
      </c>
      <c r="Z97" s="14">
        <v>521</v>
      </c>
      <c r="AA97" s="15">
        <v>468</v>
      </c>
      <c r="AB97" s="14">
        <v>759</v>
      </c>
      <c r="AC97" s="15">
        <v>3381</v>
      </c>
      <c r="AD97" s="14">
        <v>1488</v>
      </c>
      <c r="AE97" s="15">
        <v>745</v>
      </c>
      <c r="AF97" s="14">
        <v>477</v>
      </c>
      <c r="AG97" s="15">
        <v>2053</v>
      </c>
      <c r="AH97" s="14">
        <v>949</v>
      </c>
      <c r="AI97" s="15">
        <v>1503</v>
      </c>
      <c r="AJ97" s="14">
        <v>743</v>
      </c>
      <c r="AK97" s="15">
        <v>2822</v>
      </c>
      <c r="AL97" s="14">
        <v>1412</v>
      </c>
      <c r="AM97" s="15">
        <v>362</v>
      </c>
      <c r="AN97" s="14">
        <v>341</v>
      </c>
      <c r="AO97" s="15">
        <v>714</v>
      </c>
      <c r="AP97" s="14">
        <v>592</v>
      </c>
      <c r="AQ97" s="15">
        <v>1202</v>
      </c>
      <c r="AR97" s="14">
        <v>1085</v>
      </c>
      <c r="AS97" s="15">
        <v>952</v>
      </c>
      <c r="AT97" s="14">
        <v>651</v>
      </c>
      <c r="AU97" s="15">
        <v>421</v>
      </c>
      <c r="AV97" s="14">
        <v>296</v>
      </c>
      <c r="AW97" s="15">
        <v>209</v>
      </c>
      <c r="AX97" s="14">
        <v>286</v>
      </c>
      <c r="AY97" s="15">
        <v>934</v>
      </c>
      <c r="AZ97" s="14">
        <v>689</v>
      </c>
      <c r="BA97" s="15">
        <v>318</v>
      </c>
      <c r="BB97" s="14">
        <v>267</v>
      </c>
      <c r="BC97" s="15">
        <v>1235</v>
      </c>
      <c r="BD97" s="14">
        <v>574</v>
      </c>
      <c r="BE97" s="15">
        <v>1157</v>
      </c>
      <c r="BF97" s="14">
        <v>718</v>
      </c>
      <c r="BG97" s="15">
        <v>783</v>
      </c>
      <c r="BH97" s="14">
        <v>658</v>
      </c>
      <c r="BI97" s="15">
        <v>694</v>
      </c>
      <c r="BJ97" s="14">
        <v>516</v>
      </c>
      <c r="BK97" s="15">
        <v>1086</v>
      </c>
      <c r="BL97" s="14">
        <v>605</v>
      </c>
      <c r="BM97" s="15">
        <v>714</v>
      </c>
      <c r="BN97" s="14">
        <v>551</v>
      </c>
      <c r="BO97" s="18" t="s">
        <v>61</v>
      </c>
      <c r="BP97" s="14" t="s">
        <v>61</v>
      </c>
      <c r="BQ97" s="13">
        <v>175</v>
      </c>
      <c r="BR97" s="14">
        <v>230</v>
      </c>
      <c r="BS97" s="15">
        <v>912</v>
      </c>
      <c r="BT97" s="14">
        <v>600</v>
      </c>
      <c r="BU97" s="15">
        <v>1138</v>
      </c>
      <c r="BV97" s="14">
        <v>665</v>
      </c>
      <c r="BW97" s="15">
        <v>3521</v>
      </c>
      <c r="BX97" s="14">
        <v>1460</v>
      </c>
      <c r="BY97" s="15">
        <v>767</v>
      </c>
      <c r="BZ97" s="14">
        <v>589</v>
      </c>
      <c r="CA97" s="15">
        <v>702</v>
      </c>
      <c r="CB97" s="14">
        <v>661</v>
      </c>
      <c r="CC97" s="15">
        <v>1407</v>
      </c>
      <c r="CD97" s="14">
        <v>791</v>
      </c>
      <c r="CE97" s="15">
        <v>1520</v>
      </c>
      <c r="CF97" s="14">
        <v>1384</v>
      </c>
      <c r="CG97" s="15">
        <v>3101</v>
      </c>
      <c r="CH97" s="14">
        <v>1186</v>
      </c>
      <c r="CI97" s="15">
        <v>1601</v>
      </c>
      <c r="CJ97" s="14">
        <v>1078</v>
      </c>
      <c r="CK97" s="15">
        <v>336</v>
      </c>
      <c r="CL97" s="14">
        <v>548</v>
      </c>
      <c r="CM97" s="15">
        <v>480</v>
      </c>
      <c r="CN97" s="14">
        <v>403</v>
      </c>
      <c r="CO97" s="15">
        <v>0</v>
      </c>
      <c r="CP97" s="14">
        <v>200</v>
      </c>
      <c r="CQ97" s="15">
        <v>1699</v>
      </c>
      <c r="CR97" s="14">
        <v>822</v>
      </c>
      <c r="CS97" s="15">
        <v>5484</v>
      </c>
      <c r="CT97" s="14">
        <v>1772</v>
      </c>
      <c r="CU97" s="15">
        <v>4605</v>
      </c>
      <c r="CV97" s="14">
        <v>1899</v>
      </c>
      <c r="CW97" s="15">
        <v>121</v>
      </c>
      <c r="CX97" s="14">
        <v>222</v>
      </c>
      <c r="CY97" s="15">
        <v>1135</v>
      </c>
      <c r="CZ97" s="14">
        <v>832</v>
      </c>
      <c r="DA97" s="15">
        <v>2997</v>
      </c>
      <c r="DB97" s="14">
        <v>1103</v>
      </c>
      <c r="DC97" s="15">
        <v>100</v>
      </c>
      <c r="DD97" s="14">
        <v>161</v>
      </c>
      <c r="DE97" s="15">
        <v>1046</v>
      </c>
      <c r="DF97" s="14">
        <v>666</v>
      </c>
      <c r="DG97" s="15">
        <v>766</v>
      </c>
      <c r="DH97" s="14">
        <v>706</v>
      </c>
      <c r="DI97" s="15">
        <v>237</v>
      </c>
      <c r="DJ97" s="14">
        <v>356</v>
      </c>
    </row>
    <row r="98" spans="9:114" x14ac:dyDescent="0.25">
      <c r="I98" s="16">
        <v>50484</v>
      </c>
      <c r="J98" s="17">
        <v>5282</v>
      </c>
      <c r="K98" s="15">
        <v>0</v>
      </c>
      <c r="L98" s="14">
        <v>181</v>
      </c>
      <c r="M98" s="15">
        <v>437</v>
      </c>
      <c r="N98" s="14">
        <v>378</v>
      </c>
      <c r="O98" s="15">
        <v>440</v>
      </c>
      <c r="P98" s="14">
        <v>413</v>
      </c>
      <c r="Q98" s="15">
        <v>0</v>
      </c>
      <c r="R98" s="14">
        <v>181</v>
      </c>
      <c r="S98" s="15">
        <v>1514</v>
      </c>
      <c r="T98" s="14">
        <v>935</v>
      </c>
      <c r="U98" s="15">
        <v>572</v>
      </c>
      <c r="V98" s="14">
        <v>637</v>
      </c>
      <c r="W98" s="15">
        <v>1345</v>
      </c>
      <c r="X98" s="14">
        <v>478</v>
      </c>
      <c r="Y98" s="15">
        <v>0</v>
      </c>
      <c r="Z98" s="14">
        <v>181</v>
      </c>
      <c r="AA98" s="15">
        <v>101</v>
      </c>
      <c r="AB98" s="14">
        <v>131</v>
      </c>
      <c r="AC98" s="15">
        <v>2746</v>
      </c>
      <c r="AD98" s="14">
        <v>1312</v>
      </c>
      <c r="AE98" s="15">
        <v>470</v>
      </c>
      <c r="AF98" s="14">
        <v>324</v>
      </c>
      <c r="AG98" s="15">
        <v>43</v>
      </c>
      <c r="AH98" s="14">
        <v>78</v>
      </c>
      <c r="AI98" s="15">
        <v>20</v>
      </c>
      <c r="AJ98" s="14">
        <v>38</v>
      </c>
      <c r="AK98" s="15">
        <v>673</v>
      </c>
      <c r="AL98" s="14">
        <v>608</v>
      </c>
      <c r="AM98" s="15">
        <v>297</v>
      </c>
      <c r="AN98" s="14">
        <v>365</v>
      </c>
      <c r="AO98" s="15">
        <v>53</v>
      </c>
      <c r="AP98" s="14">
        <v>89</v>
      </c>
      <c r="AQ98" s="15">
        <v>102</v>
      </c>
      <c r="AR98" s="14">
        <v>161</v>
      </c>
      <c r="AS98" s="15">
        <v>284</v>
      </c>
      <c r="AT98" s="14">
        <v>250</v>
      </c>
      <c r="AU98" s="15">
        <v>7</v>
      </c>
      <c r="AV98" s="14">
        <v>13</v>
      </c>
      <c r="AW98" s="15">
        <v>6118</v>
      </c>
      <c r="AX98" s="14">
        <v>1749</v>
      </c>
      <c r="AY98" s="15">
        <v>33</v>
      </c>
      <c r="AZ98" s="14">
        <v>57</v>
      </c>
      <c r="BA98" s="15">
        <v>18990</v>
      </c>
      <c r="BB98" s="14">
        <v>3350</v>
      </c>
      <c r="BC98" s="15">
        <v>426</v>
      </c>
      <c r="BD98" s="14">
        <v>441</v>
      </c>
      <c r="BE98" s="15">
        <v>0</v>
      </c>
      <c r="BF98" s="14">
        <v>181</v>
      </c>
      <c r="BG98" s="15">
        <v>0</v>
      </c>
      <c r="BH98" s="14">
        <v>181</v>
      </c>
      <c r="BI98" s="15">
        <v>289</v>
      </c>
      <c r="BJ98" s="14">
        <v>262</v>
      </c>
      <c r="BK98" s="15">
        <v>0</v>
      </c>
      <c r="BL98" s="14">
        <v>181</v>
      </c>
      <c r="BM98" s="15">
        <v>110</v>
      </c>
      <c r="BN98" s="14">
        <v>136</v>
      </c>
      <c r="BO98" s="15">
        <v>0</v>
      </c>
      <c r="BP98" s="14">
        <v>181</v>
      </c>
      <c r="BQ98" s="18" t="s">
        <v>61</v>
      </c>
      <c r="BR98" s="14" t="s">
        <v>61</v>
      </c>
      <c r="BS98" s="13">
        <v>591</v>
      </c>
      <c r="BT98" s="14">
        <v>330</v>
      </c>
      <c r="BU98" s="15">
        <v>223</v>
      </c>
      <c r="BV98" s="14">
        <v>279</v>
      </c>
      <c r="BW98" s="15">
        <v>2905</v>
      </c>
      <c r="BX98" s="14">
        <v>1027</v>
      </c>
      <c r="BY98" s="15">
        <v>1609</v>
      </c>
      <c r="BZ98" s="14">
        <v>1456</v>
      </c>
      <c r="CA98" s="15">
        <v>0</v>
      </c>
      <c r="CB98" s="14">
        <v>181</v>
      </c>
      <c r="CC98" s="15">
        <v>324</v>
      </c>
      <c r="CD98" s="14">
        <v>240</v>
      </c>
      <c r="CE98" s="15">
        <v>186</v>
      </c>
      <c r="CF98" s="14">
        <v>266</v>
      </c>
      <c r="CG98" s="15">
        <v>208</v>
      </c>
      <c r="CH98" s="14">
        <v>299</v>
      </c>
      <c r="CI98" s="15">
        <v>890</v>
      </c>
      <c r="CJ98" s="14">
        <v>561</v>
      </c>
      <c r="CK98" s="15">
        <v>1248</v>
      </c>
      <c r="CL98" s="14">
        <v>819</v>
      </c>
      <c r="CM98" s="15">
        <v>323</v>
      </c>
      <c r="CN98" s="14">
        <v>257</v>
      </c>
      <c r="CO98" s="15">
        <v>0</v>
      </c>
      <c r="CP98" s="14">
        <v>181</v>
      </c>
      <c r="CQ98" s="15">
        <v>77</v>
      </c>
      <c r="CR98" s="14">
        <v>133</v>
      </c>
      <c r="CS98" s="15">
        <v>2150</v>
      </c>
      <c r="CT98" s="14">
        <v>1715</v>
      </c>
      <c r="CU98" s="15">
        <v>557</v>
      </c>
      <c r="CV98" s="14">
        <v>762</v>
      </c>
      <c r="CW98" s="15">
        <v>2960</v>
      </c>
      <c r="CX98" s="14">
        <v>1339</v>
      </c>
      <c r="CY98" s="15">
        <v>660</v>
      </c>
      <c r="CZ98" s="14">
        <v>433</v>
      </c>
      <c r="DA98" s="15">
        <v>113</v>
      </c>
      <c r="DB98" s="14">
        <v>119</v>
      </c>
      <c r="DC98" s="15">
        <v>80</v>
      </c>
      <c r="DD98" s="14">
        <v>131</v>
      </c>
      <c r="DE98" s="15">
        <v>239</v>
      </c>
      <c r="DF98" s="14">
        <v>277</v>
      </c>
      <c r="DG98" s="15">
        <v>71</v>
      </c>
      <c r="DH98" s="14">
        <v>120</v>
      </c>
      <c r="DI98" s="15">
        <v>75</v>
      </c>
      <c r="DJ98" s="14">
        <v>123</v>
      </c>
    </row>
    <row r="99" spans="9:114" x14ac:dyDescent="0.25">
      <c r="I99" s="15">
        <v>130223</v>
      </c>
      <c r="J99" s="14">
        <v>7649</v>
      </c>
      <c r="K99" s="15">
        <v>779</v>
      </c>
      <c r="L99" s="14">
        <v>509</v>
      </c>
      <c r="M99" s="15">
        <v>359</v>
      </c>
      <c r="N99" s="14">
        <v>437</v>
      </c>
      <c r="O99" s="15">
        <v>1328</v>
      </c>
      <c r="P99" s="14">
        <v>704</v>
      </c>
      <c r="Q99" s="15">
        <v>57</v>
      </c>
      <c r="R99" s="14">
        <v>70</v>
      </c>
      <c r="S99" s="15">
        <v>4330</v>
      </c>
      <c r="T99" s="14">
        <v>1070</v>
      </c>
      <c r="U99" s="15">
        <v>380</v>
      </c>
      <c r="V99" s="14">
        <v>264</v>
      </c>
      <c r="W99" s="15">
        <v>3466</v>
      </c>
      <c r="X99" s="14">
        <v>1711</v>
      </c>
      <c r="Y99" s="15">
        <v>1921</v>
      </c>
      <c r="Z99" s="14">
        <v>1383</v>
      </c>
      <c r="AA99" s="15">
        <v>840</v>
      </c>
      <c r="AB99" s="14">
        <v>637</v>
      </c>
      <c r="AC99" s="15">
        <v>10649</v>
      </c>
      <c r="AD99" s="14">
        <v>2430</v>
      </c>
      <c r="AE99" s="15">
        <v>3002</v>
      </c>
      <c r="AF99" s="14">
        <v>1032</v>
      </c>
      <c r="AG99" s="15">
        <v>22</v>
      </c>
      <c r="AH99" s="14">
        <v>41</v>
      </c>
      <c r="AI99" s="15">
        <v>113</v>
      </c>
      <c r="AJ99" s="14">
        <v>134</v>
      </c>
      <c r="AK99" s="15">
        <v>2052</v>
      </c>
      <c r="AL99" s="14">
        <v>874</v>
      </c>
      <c r="AM99" s="15">
        <v>1039</v>
      </c>
      <c r="AN99" s="14">
        <v>559</v>
      </c>
      <c r="AO99" s="15">
        <v>357</v>
      </c>
      <c r="AP99" s="14">
        <v>405</v>
      </c>
      <c r="AQ99" s="15">
        <v>426</v>
      </c>
      <c r="AR99" s="14">
        <v>405</v>
      </c>
      <c r="AS99" s="15">
        <v>631</v>
      </c>
      <c r="AT99" s="14">
        <v>614</v>
      </c>
      <c r="AU99" s="15">
        <v>339</v>
      </c>
      <c r="AV99" s="14">
        <v>343</v>
      </c>
      <c r="AW99" s="15">
        <v>430</v>
      </c>
      <c r="AX99" s="14">
        <v>388</v>
      </c>
      <c r="AY99" s="15">
        <v>3474</v>
      </c>
      <c r="AZ99" s="14">
        <v>1241</v>
      </c>
      <c r="BA99" s="15">
        <v>4907</v>
      </c>
      <c r="BB99" s="14">
        <v>1730</v>
      </c>
      <c r="BC99" s="15">
        <v>324</v>
      </c>
      <c r="BD99" s="14">
        <v>191</v>
      </c>
      <c r="BE99" s="15">
        <v>570</v>
      </c>
      <c r="BF99" s="14">
        <v>429</v>
      </c>
      <c r="BG99" s="15">
        <v>106</v>
      </c>
      <c r="BH99" s="14">
        <v>165</v>
      </c>
      <c r="BI99" s="15">
        <v>384</v>
      </c>
      <c r="BJ99" s="14">
        <v>363</v>
      </c>
      <c r="BK99" s="15">
        <v>67</v>
      </c>
      <c r="BL99" s="14">
        <v>112</v>
      </c>
      <c r="BM99" s="15">
        <v>35</v>
      </c>
      <c r="BN99" s="14">
        <v>58</v>
      </c>
      <c r="BO99" s="15">
        <v>908</v>
      </c>
      <c r="BP99" s="14">
        <v>526</v>
      </c>
      <c r="BQ99" s="15">
        <v>126</v>
      </c>
      <c r="BR99" s="14">
        <v>219</v>
      </c>
      <c r="BS99" s="18" t="s">
        <v>61</v>
      </c>
      <c r="BT99" s="14" t="s">
        <v>61</v>
      </c>
      <c r="BU99" s="13">
        <v>45</v>
      </c>
      <c r="BV99" s="14">
        <v>75</v>
      </c>
      <c r="BW99" s="15">
        <v>40495</v>
      </c>
      <c r="BX99" s="14">
        <v>4293</v>
      </c>
      <c r="BY99" s="15">
        <v>3236</v>
      </c>
      <c r="BZ99" s="14">
        <v>1238</v>
      </c>
      <c r="CA99" s="15">
        <v>55</v>
      </c>
      <c r="CB99" s="14">
        <v>93</v>
      </c>
      <c r="CC99" s="15">
        <v>1452</v>
      </c>
      <c r="CD99" s="14">
        <v>596</v>
      </c>
      <c r="CE99" s="15">
        <v>1540</v>
      </c>
      <c r="CF99" s="14">
        <v>1537</v>
      </c>
      <c r="CG99" s="15">
        <v>760</v>
      </c>
      <c r="CH99" s="14">
        <v>587</v>
      </c>
      <c r="CI99" s="15">
        <v>23597</v>
      </c>
      <c r="CJ99" s="14">
        <v>2976</v>
      </c>
      <c r="CK99" s="15">
        <v>429</v>
      </c>
      <c r="CL99" s="14">
        <v>410</v>
      </c>
      <c r="CM99" s="15">
        <v>2372</v>
      </c>
      <c r="CN99" s="14">
        <v>1386</v>
      </c>
      <c r="CO99" s="15">
        <v>581</v>
      </c>
      <c r="CP99" s="14">
        <v>644</v>
      </c>
      <c r="CQ99" s="15">
        <v>1400</v>
      </c>
      <c r="CR99" s="14">
        <v>612</v>
      </c>
      <c r="CS99" s="15">
        <v>2509</v>
      </c>
      <c r="CT99" s="14">
        <v>1335</v>
      </c>
      <c r="CU99" s="15">
        <v>425</v>
      </c>
      <c r="CV99" s="14">
        <v>341</v>
      </c>
      <c r="CW99" s="15">
        <v>35</v>
      </c>
      <c r="CX99" s="14">
        <v>57</v>
      </c>
      <c r="CY99" s="15">
        <v>5024</v>
      </c>
      <c r="CZ99" s="14">
        <v>1899</v>
      </c>
      <c r="DA99" s="15">
        <v>1847</v>
      </c>
      <c r="DB99" s="14">
        <v>1244</v>
      </c>
      <c r="DC99" s="15">
        <v>297</v>
      </c>
      <c r="DD99" s="14">
        <v>201</v>
      </c>
      <c r="DE99" s="15">
        <v>680</v>
      </c>
      <c r="DF99" s="14">
        <v>457</v>
      </c>
      <c r="DG99" s="15">
        <v>23</v>
      </c>
      <c r="DH99" s="14">
        <v>30</v>
      </c>
      <c r="DI99" s="15">
        <v>2574</v>
      </c>
      <c r="DJ99" s="14">
        <v>1462</v>
      </c>
    </row>
    <row r="100" spans="9:114" x14ac:dyDescent="0.25">
      <c r="I100" s="15">
        <v>54693</v>
      </c>
      <c r="J100" s="14">
        <v>5877</v>
      </c>
      <c r="K100" s="15">
        <v>787</v>
      </c>
      <c r="L100" s="14">
        <v>509</v>
      </c>
      <c r="M100" s="15">
        <v>320</v>
      </c>
      <c r="N100" s="14">
        <v>264</v>
      </c>
      <c r="O100" s="15">
        <v>6391</v>
      </c>
      <c r="P100" s="14">
        <v>1673</v>
      </c>
      <c r="Q100" s="15">
        <v>410</v>
      </c>
      <c r="R100" s="14">
        <v>286</v>
      </c>
      <c r="S100" s="15">
        <v>4536</v>
      </c>
      <c r="T100" s="14">
        <v>1440</v>
      </c>
      <c r="U100" s="15">
        <v>4780</v>
      </c>
      <c r="V100" s="14">
        <v>1546</v>
      </c>
      <c r="W100" s="15">
        <v>280</v>
      </c>
      <c r="X100" s="14">
        <v>250</v>
      </c>
      <c r="Y100" s="15">
        <v>100</v>
      </c>
      <c r="Z100" s="14">
        <v>136</v>
      </c>
      <c r="AA100" s="15">
        <v>25</v>
      </c>
      <c r="AB100" s="14">
        <v>51</v>
      </c>
      <c r="AC100" s="15">
        <v>4707</v>
      </c>
      <c r="AD100" s="14">
        <v>2184</v>
      </c>
      <c r="AE100" s="15">
        <v>192</v>
      </c>
      <c r="AF100" s="14">
        <v>184</v>
      </c>
      <c r="AG100" s="15">
        <v>168</v>
      </c>
      <c r="AH100" s="14">
        <v>127</v>
      </c>
      <c r="AI100" s="15">
        <v>355</v>
      </c>
      <c r="AJ100" s="14">
        <v>352</v>
      </c>
      <c r="AK100" s="15">
        <v>790</v>
      </c>
      <c r="AL100" s="14">
        <v>530</v>
      </c>
      <c r="AM100" s="15">
        <v>660</v>
      </c>
      <c r="AN100" s="14">
        <v>524</v>
      </c>
      <c r="AO100" s="15">
        <v>384</v>
      </c>
      <c r="AP100" s="14">
        <v>331</v>
      </c>
      <c r="AQ100" s="15">
        <v>672</v>
      </c>
      <c r="AR100" s="14">
        <v>537</v>
      </c>
      <c r="AS100" s="15">
        <v>159</v>
      </c>
      <c r="AT100" s="14">
        <v>160</v>
      </c>
      <c r="AU100" s="15">
        <v>790</v>
      </c>
      <c r="AV100" s="14">
        <v>883</v>
      </c>
      <c r="AW100" s="15">
        <v>57</v>
      </c>
      <c r="AX100" s="14">
        <v>80</v>
      </c>
      <c r="AY100" s="15">
        <v>505</v>
      </c>
      <c r="AZ100" s="14">
        <v>355</v>
      </c>
      <c r="BA100" s="15">
        <v>303</v>
      </c>
      <c r="BB100" s="14">
        <v>298</v>
      </c>
      <c r="BC100" s="15">
        <v>602</v>
      </c>
      <c r="BD100" s="14">
        <v>490</v>
      </c>
      <c r="BE100" s="15">
        <v>284</v>
      </c>
      <c r="BF100" s="14">
        <v>428</v>
      </c>
      <c r="BG100" s="15">
        <v>451</v>
      </c>
      <c r="BH100" s="14">
        <v>630</v>
      </c>
      <c r="BI100" s="15">
        <v>1216</v>
      </c>
      <c r="BJ100" s="14">
        <v>793</v>
      </c>
      <c r="BK100" s="15">
        <v>139</v>
      </c>
      <c r="BL100" s="14">
        <v>162</v>
      </c>
      <c r="BM100" s="15">
        <v>194</v>
      </c>
      <c r="BN100" s="14">
        <v>220</v>
      </c>
      <c r="BO100" s="15">
        <v>604</v>
      </c>
      <c r="BP100" s="14">
        <v>853</v>
      </c>
      <c r="BQ100" s="15">
        <v>268</v>
      </c>
      <c r="BR100" s="14">
        <v>259</v>
      </c>
      <c r="BS100" s="15">
        <v>252</v>
      </c>
      <c r="BT100" s="14">
        <v>271</v>
      </c>
      <c r="BU100" s="18" t="s">
        <v>61</v>
      </c>
      <c r="BV100" s="14" t="s">
        <v>61</v>
      </c>
      <c r="BW100" s="13">
        <v>1111</v>
      </c>
      <c r="BX100" s="14">
        <v>618</v>
      </c>
      <c r="BY100" s="15">
        <v>335</v>
      </c>
      <c r="BZ100" s="14">
        <v>373</v>
      </c>
      <c r="CA100" s="15">
        <v>41</v>
      </c>
      <c r="CB100" s="14">
        <v>82</v>
      </c>
      <c r="CC100" s="15">
        <v>1178</v>
      </c>
      <c r="CD100" s="14">
        <v>1049</v>
      </c>
      <c r="CE100" s="15">
        <v>1076</v>
      </c>
      <c r="CF100" s="14">
        <v>568</v>
      </c>
      <c r="CG100" s="15">
        <v>932</v>
      </c>
      <c r="CH100" s="14">
        <v>481</v>
      </c>
      <c r="CI100" s="15">
        <v>822</v>
      </c>
      <c r="CJ100" s="14">
        <v>666</v>
      </c>
      <c r="CK100" s="15">
        <v>0</v>
      </c>
      <c r="CL100" s="14">
        <v>185</v>
      </c>
      <c r="CM100" s="15">
        <v>325</v>
      </c>
      <c r="CN100" s="14">
        <v>260</v>
      </c>
      <c r="CO100" s="15">
        <v>509</v>
      </c>
      <c r="CP100" s="14">
        <v>547</v>
      </c>
      <c r="CQ100" s="15">
        <v>338</v>
      </c>
      <c r="CR100" s="14">
        <v>274</v>
      </c>
      <c r="CS100" s="15">
        <v>11955</v>
      </c>
      <c r="CT100" s="14">
        <v>2917</v>
      </c>
      <c r="CU100" s="15">
        <v>1382</v>
      </c>
      <c r="CV100" s="14">
        <v>889</v>
      </c>
      <c r="CW100" s="15">
        <v>81</v>
      </c>
      <c r="CX100" s="14">
        <v>103</v>
      </c>
      <c r="CY100" s="15">
        <v>1560</v>
      </c>
      <c r="CZ100" s="14">
        <v>1330</v>
      </c>
      <c r="DA100" s="15">
        <v>1251</v>
      </c>
      <c r="DB100" s="14">
        <v>575</v>
      </c>
      <c r="DC100" s="15">
        <v>0</v>
      </c>
      <c r="DD100" s="14">
        <v>185</v>
      </c>
      <c r="DE100" s="15">
        <v>321</v>
      </c>
      <c r="DF100" s="14">
        <v>514</v>
      </c>
      <c r="DG100" s="15">
        <v>95</v>
      </c>
      <c r="DH100" s="14">
        <v>100</v>
      </c>
      <c r="DI100" s="15">
        <v>429</v>
      </c>
      <c r="DJ100" s="14">
        <v>466</v>
      </c>
    </row>
    <row r="101" spans="9:114" x14ac:dyDescent="0.25">
      <c r="I101" s="15">
        <v>270053</v>
      </c>
      <c r="J101" s="14">
        <v>11861</v>
      </c>
      <c r="K101" s="15">
        <v>1364</v>
      </c>
      <c r="L101" s="14">
        <v>864</v>
      </c>
      <c r="M101" s="15">
        <v>4002</v>
      </c>
      <c r="N101" s="14">
        <v>2016</v>
      </c>
      <c r="O101" s="15">
        <v>4146</v>
      </c>
      <c r="P101" s="14">
        <v>2468</v>
      </c>
      <c r="Q101" s="15">
        <v>247</v>
      </c>
      <c r="R101" s="14">
        <v>203</v>
      </c>
      <c r="S101" s="15">
        <v>24623</v>
      </c>
      <c r="T101" s="14">
        <v>2557</v>
      </c>
      <c r="U101" s="15">
        <v>3596</v>
      </c>
      <c r="V101" s="14">
        <v>976</v>
      </c>
      <c r="W101" s="15">
        <v>14595</v>
      </c>
      <c r="X101" s="14">
        <v>2921</v>
      </c>
      <c r="Y101" s="15">
        <v>477</v>
      </c>
      <c r="Z101" s="14">
        <v>284</v>
      </c>
      <c r="AA101" s="15">
        <v>3936</v>
      </c>
      <c r="AB101" s="14">
        <v>1392</v>
      </c>
      <c r="AC101" s="15">
        <v>27392</v>
      </c>
      <c r="AD101" s="14">
        <v>3450</v>
      </c>
      <c r="AE101" s="15">
        <v>7592</v>
      </c>
      <c r="AF101" s="14">
        <v>1925</v>
      </c>
      <c r="AG101" s="15">
        <v>1598</v>
      </c>
      <c r="AH101" s="14">
        <v>734</v>
      </c>
      <c r="AI101" s="15">
        <v>607</v>
      </c>
      <c r="AJ101" s="14">
        <v>472</v>
      </c>
      <c r="AK101" s="15">
        <v>8017</v>
      </c>
      <c r="AL101" s="14">
        <v>2204</v>
      </c>
      <c r="AM101" s="15">
        <v>3040</v>
      </c>
      <c r="AN101" s="14">
        <v>1128</v>
      </c>
      <c r="AO101" s="15">
        <v>955</v>
      </c>
      <c r="AP101" s="14">
        <v>658</v>
      </c>
      <c r="AQ101" s="15">
        <v>1437</v>
      </c>
      <c r="AR101" s="14">
        <v>906</v>
      </c>
      <c r="AS101" s="15">
        <v>1753</v>
      </c>
      <c r="AT101" s="14">
        <v>808</v>
      </c>
      <c r="AU101" s="15">
        <v>1083</v>
      </c>
      <c r="AV101" s="14">
        <v>465</v>
      </c>
      <c r="AW101" s="15">
        <v>1345</v>
      </c>
      <c r="AX101" s="14">
        <v>536</v>
      </c>
      <c r="AY101" s="15">
        <v>7321</v>
      </c>
      <c r="AZ101" s="14">
        <v>1575</v>
      </c>
      <c r="BA101" s="15">
        <v>15073</v>
      </c>
      <c r="BB101" s="14">
        <v>2292</v>
      </c>
      <c r="BC101" s="15">
        <v>5191</v>
      </c>
      <c r="BD101" s="14">
        <v>1445</v>
      </c>
      <c r="BE101" s="15">
        <v>1059</v>
      </c>
      <c r="BF101" s="14">
        <v>631</v>
      </c>
      <c r="BG101" s="15">
        <v>773</v>
      </c>
      <c r="BH101" s="14">
        <v>800</v>
      </c>
      <c r="BI101" s="15">
        <v>3310</v>
      </c>
      <c r="BJ101" s="14">
        <v>1260</v>
      </c>
      <c r="BK101" s="15">
        <v>421</v>
      </c>
      <c r="BL101" s="14">
        <v>424</v>
      </c>
      <c r="BM101" s="15">
        <v>78</v>
      </c>
      <c r="BN101" s="14">
        <v>108</v>
      </c>
      <c r="BO101" s="15">
        <v>600</v>
      </c>
      <c r="BP101" s="14">
        <v>382</v>
      </c>
      <c r="BQ101" s="15">
        <v>2760</v>
      </c>
      <c r="BR101" s="14">
        <v>1059</v>
      </c>
      <c r="BS101" s="15">
        <v>42574</v>
      </c>
      <c r="BT101" s="14">
        <v>4802</v>
      </c>
      <c r="BU101" s="15">
        <v>646</v>
      </c>
      <c r="BV101" s="14">
        <v>445</v>
      </c>
      <c r="BW101" s="18" t="s">
        <v>61</v>
      </c>
      <c r="BX101" s="14" t="s">
        <v>61</v>
      </c>
      <c r="BY101" s="13">
        <v>10544</v>
      </c>
      <c r="BZ101" s="14">
        <v>2568</v>
      </c>
      <c r="CA101" s="15">
        <v>77</v>
      </c>
      <c r="CB101" s="14">
        <v>129</v>
      </c>
      <c r="CC101" s="15">
        <v>4625</v>
      </c>
      <c r="CD101" s="14">
        <v>1103</v>
      </c>
      <c r="CE101" s="15">
        <v>1327</v>
      </c>
      <c r="CF101" s="14">
        <v>652</v>
      </c>
      <c r="CG101" s="15">
        <v>1055</v>
      </c>
      <c r="CH101" s="14">
        <v>716</v>
      </c>
      <c r="CI101" s="15">
        <v>22895</v>
      </c>
      <c r="CJ101" s="14">
        <v>3206</v>
      </c>
      <c r="CK101" s="15">
        <v>3222</v>
      </c>
      <c r="CL101" s="14">
        <v>1538</v>
      </c>
      <c r="CM101" s="15">
        <v>5952</v>
      </c>
      <c r="CN101" s="14">
        <v>1542</v>
      </c>
      <c r="CO101" s="15">
        <v>0</v>
      </c>
      <c r="CP101" s="14">
        <v>185</v>
      </c>
      <c r="CQ101" s="15">
        <v>1279</v>
      </c>
      <c r="CR101" s="14">
        <v>624</v>
      </c>
      <c r="CS101" s="15">
        <v>11231</v>
      </c>
      <c r="CT101" s="14">
        <v>2384</v>
      </c>
      <c r="CU101" s="15">
        <v>622</v>
      </c>
      <c r="CV101" s="14">
        <v>489</v>
      </c>
      <c r="CW101" s="15">
        <v>2764</v>
      </c>
      <c r="CX101" s="14">
        <v>1025</v>
      </c>
      <c r="CY101" s="15">
        <v>7939</v>
      </c>
      <c r="CZ101" s="14">
        <v>2109</v>
      </c>
      <c r="DA101" s="15">
        <v>2614</v>
      </c>
      <c r="DB101" s="14">
        <v>840</v>
      </c>
      <c r="DC101" s="15">
        <v>921</v>
      </c>
      <c r="DD101" s="14">
        <v>689</v>
      </c>
      <c r="DE101" s="15">
        <v>979</v>
      </c>
      <c r="DF101" s="14">
        <v>507</v>
      </c>
      <c r="DG101" s="15">
        <v>396</v>
      </c>
      <c r="DH101" s="14">
        <v>370</v>
      </c>
      <c r="DI101" s="15">
        <v>7321</v>
      </c>
      <c r="DJ101" s="14">
        <v>1791</v>
      </c>
    </row>
    <row r="102" spans="9:114" x14ac:dyDescent="0.25">
      <c r="I102" s="15">
        <v>273149</v>
      </c>
      <c r="J102" s="14">
        <v>13136</v>
      </c>
      <c r="K102" s="15">
        <v>4329</v>
      </c>
      <c r="L102" s="14">
        <v>1544</v>
      </c>
      <c r="M102" s="15">
        <v>1458</v>
      </c>
      <c r="N102" s="14">
        <v>925</v>
      </c>
      <c r="O102" s="15">
        <v>3493</v>
      </c>
      <c r="P102" s="14">
        <v>1189</v>
      </c>
      <c r="Q102" s="15">
        <v>861</v>
      </c>
      <c r="R102" s="14">
        <v>649</v>
      </c>
      <c r="S102" s="15">
        <v>13883</v>
      </c>
      <c r="T102" s="14">
        <v>2813</v>
      </c>
      <c r="U102" s="15">
        <v>4790</v>
      </c>
      <c r="V102" s="14">
        <v>2047</v>
      </c>
      <c r="W102" s="15">
        <v>4914</v>
      </c>
      <c r="X102" s="14">
        <v>1990</v>
      </c>
      <c r="Y102" s="15">
        <v>2180</v>
      </c>
      <c r="Z102" s="14">
        <v>1732</v>
      </c>
      <c r="AA102" s="15">
        <v>1801</v>
      </c>
      <c r="AB102" s="14">
        <v>687</v>
      </c>
      <c r="AC102" s="15">
        <v>26365</v>
      </c>
      <c r="AD102" s="14">
        <v>3750</v>
      </c>
      <c r="AE102" s="15">
        <v>16823</v>
      </c>
      <c r="AF102" s="14">
        <v>2851</v>
      </c>
      <c r="AG102" s="15">
        <v>1566</v>
      </c>
      <c r="AH102" s="14">
        <v>921</v>
      </c>
      <c r="AI102" s="15">
        <v>334</v>
      </c>
      <c r="AJ102" s="14">
        <v>256</v>
      </c>
      <c r="AK102" s="15">
        <v>6378</v>
      </c>
      <c r="AL102" s="14">
        <v>2177</v>
      </c>
      <c r="AM102" s="15">
        <v>4532</v>
      </c>
      <c r="AN102" s="14">
        <v>2259</v>
      </c>
      <c r="AO102" s="15">
        <v>775</v>
      </c>
      <c r="AP102" s="14">
        <v>524</v>
      </c>
      <c r="AQ102" s="15">
        <v>1595</v>
      </c>
      <c r="AR102" s="14">
        <v>748</v>
      </c>
      <c r="AS102" s="15">
        <v>1531</v>
      </c>
      <c r="AT102" s="14">
        <v>794</v>
      </c>
      <c r="AU102" s="15">
        <v>919</v>
      </c>
      <c r="AV102" s="14">
        <v>758</v>
      </c>
      <c r="AW102" s="15">
        <v>1259</v>
      </c>
      <c r="AX102" s="14">
        <v>972</v>
      </c>
      <c r="AY102" s="15">
        <v>9005</v>
      </c>
      <c r="AZ102" s="14">
        <v>2221</v>
      </c>
      <c r="BA102" s="15">
        <v>3710</v>
      </c>
      <c r="BB102" s="14">
        <v>1158</v>
      </c>
      <c r="BC102" s="15">
        <v>6161</v>
      </c>
      <c r="BD102" s="14">
        <v>2547</v>
      </c>
      <c r="BE102" s="15">
        <v>1523</v>
      </c>
      <c r="BF102" s="14">
        <v>838</v>
      </c>
      <c r="BG102" s="15">
        <v>2377</v>
      </c>
      <c r="BH102" s="14">
        <v>1092</v>
      </c>
      <c r="BI102" s="15">
        <v>2623</v>
      </c>
      <c r="BJ102" s="14">
        <v>1742</v>
      </c>
      <c r="BK102" s="15">
        <v>244</v>
      </c>
      <c r="BL102" s="14">
        <v>306</v>
      </c>
      <c r="BM102" s="15">
        <v>628</v>
      </c>
      <c r="BN102" s="14">
        <v>628</v>
      </c>
      <c r="BO102" s="15">
        <v>1627</v>
      </c>
      <c r="BP102" s="14">
        <v>807</v>
      </c>
      <c r="BQ102" s="15">
        <v>754</v>
      </c>
      <c r="BR102" s="14">
        <v>525</v>
      </c>
      <c r="BS102" s="15">
        <v>11468</v>
      </c>
      <c r="BT102" s="14">
        <v>4262</v>
      </c>
      <c r="BU102" s="15">
        <v>1138</v>
      </c>
      <c r="BV102" s="14">
        <v>705</v>
      </c>
      <c r="BW102" s="15">
        <v>19891</v>
      </c>
      <c r="BX102" s="14">
        <v>3951</v>
      </c>
      <c r="BY102" s="18" t="s">
        <v>61</v>
      </c>
      <c r="BZ102" s="14" t="s">
        <v>61</v>
      </c>
      <c r="CA102" s="13">
        <v>206</v>
      </c>
      <c r="CB102" s="14">
        <v>232</v>
      </c>
      <c r="CC102" s="15">
        <v>9337</v>
      </c>
      <c r="CD102" s="14">
        <v>2484</v>
      </c>
      <c r="CE102" s="15">
        <v>1263</v>
      </c>
      <c r="CF102" s="14">
        <v>753</v>
      </c>
      <c r="CG102" s="15">
        <v>1333</v>
      </c>
      <c r="CH102" s="14">
        <v>772</v>
      </c>
      <c r="CI102" s="15">
        <v>12179</v>
      </c>
      <c r="CJ102" s="14">
        <v>2356</v>
      </c>
      <c r="CK102" s="15">
        <v>290</v>
      </c>
      <c r="CL102" s="14">
        <v>198</v>
      </c>
      <c r="CM102" s="15">
        <v>25532</v>
      </c>
      <c r="CN102" s="14">
        <v>4732</v>
      </c>
      <c r="CO102" s="15">
        <v>351</v>
      </c>
      <c r="CP102" s="14">
        <v>186</v>
      </c>
      <c r="CQ102" s="15">
        <v>9230</v>
      </c>
      <c r="CR102" s="14">
        <v>2122</v>
      </c>
      <c r="CS102" s="15">
        <v>12638</v>
      </c>
      <c r="CT102" s="14">
        <v>2381</v>
      </c>
      <c r="CU102" s="15">
        <v>1189</v>
      </c>
      <c r="CV102" s="14">
        <v>1040</v>
      </c>
      <c r="CW102" s="15">
        <v>445</v>
      </c>
      <c r="CX102" s="14">
        <v>291</v>
      </c>
      <c r="CY102" s="15">
        <v>26759</v>
      </c>
      <c r="CZ102" s="14">
        <v>4229</v>
      </c>
      <c r="DA102" s="15">
        <v>5915</v>
      </c>
      <c r="DB102" s="14">
        <v>2630</v>
      </c>
      <c r="DC102" s="15">
        <v>2677</v>
      </c>
      <c r="DD102" s="14">
        <v>985</v>
      </c>
      <c r="DE102" s="15">
        <v>2266</v>
      </c>
      <c r="DF102" s="14">
        <v>980</v>
      </c>
      <c r="DG102" s="15">
        <v>604</v>
      </c>
      <c r="DH102" s="14">
        <v>687</v>
      </c>
      <c r="DI102" s="15">
        <v>2025</v>
      </c>
      <c r="DJ102" s="14">
        <v>1218</v>
      </c>
    </row>
    <row r="103" spans="9:114" x14ac:dyDescent="0.25">
      <c r="I103" s="15">
        <v>38213</v>
      </c>
      <c r="J103" s="14">
        <v>3616</v>
      </c>
      <c r="K103" s="15">
        <v>83</v>
      </c>
      <c r="L103" s="14">
        <v>142</v>
      </c>
      <c r="M103" s="15">
        <v>70</v>
      </c>
      <c r="N103" s="14">
        <v>105</v>
      </c>
      <c r="O103" s="15">
        <v>1571</v>
      </c>
      <c r="P103" s="14">
        <v>788</v>
      </c>
      <c r="Q103" s="15">
        <v>0</v>
      </c>
      <c r="R103" s="14">
        <v>141</v>
      </c>
      <c r="S103" s="15">
        <v>999</v>
      </c>
      <c r="T103" s="14">
        <v>460</v>
      </c>
      <c r="U103" s="15">
        <v>546</v>
      </c>
      <c r="V103" s="14">
        <v>293</v>
      </c>
      <c r="W103" s="15">
        <v>65</v>
      </c>
      <c r="X103" s="14">
        <v>100</v>
      </c>
      <c r="Y103" s="15">
        <v>0</v>
      </c>
      <c r="Z103" s="14">
        <v>141</v>
      </c>
      <c r="AA103" s="15">
        <v>70</v>
      </c>
      <c r="AB103" s="14">
        <v>112</v>
      </c>
      <c r="AC103" s="15">
        <v>950</v>
      </c>
      <c r="AD103" s="14">
        <v>860</v>
      </c>
      <c r="AE103" s="15">
        <v>98</v>
      </c>
      <c r="AF103" s="14">
        <v>154</v>
      </c>
      <c r="AG103" s="15">
        <v>160</v>
      </c>
      <c r="AH103" s="14">
        <v>148</v>
      </c>
      <c r="AI103" s="15">
        <v>540</v>
      </c>
      <c r="AJ103" s="14">
        <v>521</v>
      </c>
      <c r="AK103" s="15">
        <v>799</v>
      </c>
      <c r="AL103" s="14">
        <v>523</v>
      </c>
      <c r="AM103" s="15">
        <v>55</v>
      </c>
      <c r="AN103" s="14">
        <v>77</v>
      </c>
      <c r="AO103" s="15">
        <v>458</v>
      </c>
      <c r="AP103" s="14">
        <v>316</v>
      </c>
      <c r="AQ103" s="15">
        <v>161</v>
      </c>
      <c r="AR103" s="14">
        <v>122</v>
      </c>
      <c r="AS103" s="15">
        <v>22</v>
      </c>
      <c r="AT103" s="14">
        <v>44</v>
      </c>
      <c r="AU103" s="15">
        <v>18</v>
      </c>
      <c r="AV103" s="14">
        <v>27</v>
      </c>
      <c r="AW103" s="15">
        <v>98</v>
      </c>
      <c r="AX103" s="14">
        <v>176</v>
      </c>
      <c r="AY103" s="15">
        <v>232</v>
      </c>
      <c r="AZ103" s="14">
        <v>311</v>
      </c>
      <c r="BA103" s="15">
        <v>187</v>
      </c>
      <c r="BB103" s="14">
        <v>281</v>
      </c>
      <c r="BC103" s="15">
        <v>757</v>
      </c>
      <c r="BD103" s="14">
        <v>571</v>
      </c>
      <c r="BE103" s="15">
        <v>15257</v>
      </c>
      <c r="BF103" s="14">
        <v>2266</v>
      </c>
      <c r="BG103" s="15">
        <v>72</v>
      </c>
      <c r="BH103" s="14">
        <v>109</v>
      </c>
      <c r="BI103" s="15">
        <v>1490</v>
      </c>
      <c r="BJ103" s="14">
        <v>1346</v>
      </c>
      <c r="BK103" s="15">
        <v>1776</v>
      </c>
      <c r="BL103" s="14">
        <v>709</v>
      </c>
      <c r="BM103" s="15">
        <v>950</v>
      </c>
      <c r="BN103" s="14">
        <v>764</v>
      </c>
      <c r="BO103" s="15">
        <v>854</v>
      </c>
      <c r="BP103" s="14">
        <v>572</v>
      </c>
      <c r="BQ103" s="15">
        <v>0</v>
      </c>
      <c r="BR103" s="14">
        <v>141</v>
      </c>
      <c r="BS103" s="15">
        <v>140</v>
      </c>
      <c r="BT103" s="14">
        <v>231</v>
      </c>
      <c r="BU103" s="15">
        <v>161</v>
      </c>
      <c r="BV103" s="14">
        <v>228</v>
      </c>
      <c r="BW103" s="15">
        <v>331</v>
      </c>
      <c r="BX103" s="14">
        <v>331</v>
      </c>
      <c r="BY103" s="15">
        <v>231</v>
      </c>
      <c r="BZ103" s="14">
        <v>243</v>
      </c>
      <c r="CA103" s="18" t="s">
        <v>61</v>
      </c>
      <c r="CB103" s="14" t="s">
        <v>61</v>
      </c>
      <c r="CC103" s="13">
        <v>6</v>
      </c>
      <c r="CD103" s="14">
        <v>14</v>
      </c>
      <c r="CE103" s="15">
        <v>280</v>
      </c>
      <c r="CF103" s="14">
        <v>260</v>
      </c>
      <c r="CG103" s="15">
        <v>724</v>
      </c>
      <c r="CH103" s="14">
        <v>529</v>
      </c>
      <c r="CI103" s="15">
        <v>114</v>
      </c>
      <c r="CJ103" s="14">
        <v>157</v>
      </c>
      <c r="CK103" s="15">
        <v>244</v>
      </c>
      <c r="CL103" s="14">
        <v>255</v>
      </c>
      <c r="CM103" s="15">
        <v>14</v>
      </c>
      <c r="CN103" s="14">
        <v>28</v>
      </c>
      <c r="CO103" s="15">
        <v>1754</v>
      </c>
      <c r="CP103" s="14">
        <v>822</v>
      </c>
      <c r="CQ103" s="15">
        <v>746</v>
      </c>
      <c r="CR103" s="14">
        <v>694</v>
      </c>
      <c r="CS103" s="15">
        <v>1414</v>
      </c>
      <c r="CT103" s="14">
        <v>756</v>
      </c>
      <c r="CU103" s="15">
        <v>43</v>
      </c>
      <c r="CV103" s="14">
        <v>60</v>
      </c>
      <c r="CW103" s="15">
        <v>758</v>
      </c>
      <c r="CX103" s="14">
        <v>1014</v>
      </c>
      <c r="CY103" s="15">
        <v>403</v>
      </c>
      <c r="CZ103" s="14">
        <v>309</v>
      </c>
      <c r="DA103" s="15">
        <v>1604</v>
      </c>
      <c r="DB103" s="14">
        <v>796</v>
      </c>
      <c r="DC103" s="15">
        <v>0</v>
      </c>
      <c r="DD103" s="14">
        <v>141</v>
      </c>
      <c r="DE103" s="15">
        <v>543</v>
      </c>
      <c r="DF103" s="14">
        <v>327</v>
      </c>
      <c r="DG103" s="15">
        <v>365</v>
      </c>
      <c r="DH103" s="14">
        <v>269</v>
      </c>
      <c r="DI103" s="15">
        <v>0</v>
      </c>
      <c r="DJ103" s="14">
        <v>141</v>
      </c>
    </row>
    <row r="104" spans="9:114" x14ac:dyDescent="0.25">
      <c r="I104" s="15">
        <v>196391</v>
      </c>
      <c r="J104" s="14">
        <v>9611</v>
      </c>
      <c r="K104" s="15">
        <v>3705</v>
      </c>
      <c r="L104" s="14">
        <v>2297</v>
      </c>
      <c r="M104" s="15">
        <v>2207</v>
      </c>
      <c r="N104" s="14">
        <v>1757</v>
      </c>
      <c r="O104" s="15">
        <v>4929</v>
      </c>
      <c r="P104" s="14">
        <v>1912</v>
      </c>
      <c r="Q104" s="15">
        <v>884</v>
      </c>
      <c r="R104" s="14">
        <v>604</v>
      </c>
      <c r="S104" s="15">
        <v>8995</v>
      </c>
      <c r="T104" s="14">
        <v>1803</v>
      </c>
      <c r="U104" s="15">
        <v>3180</v>
      </c>
      <c r="V104" s="14">
        <v>1230</v>
      </c>
      <c r="W104" s="15">
        <v>1355</v>
      </c>
      <c r="X104" s="14">
        <v>887</v>
      </c>
      <c r="Y104" s="15">
        <v>1079</v>
      </c>
      <c r="Z104" s="14">
        <v>696</v>
      </c>
      <c r="AA104" s="15">
        <v>985</v>
      </c>
      <c r="AB104" s="14">
        <v>722</v>
      </c>
      <c r="AC104" s="15">
        <v>16366</v>
      </c>
      <c r="AD104" s="14">
        <v>2560</v>
      </c>
      <c r="AE104" s="15">
        <v>8052</v>
      </c>
      <c r="AF104" s="14">
        <v>2973</v>
      </c>
      <c r="AG104" s="15">
        <v>1198</v>
      </c>
      <c r="AH104" s="14">
        <v>591</v>
      </c>
      <c r="AI104" s="15">
        <v>412</v>
      </c>
      <c r="AJ104" s="14">
        <v>295</v>
      </c>
      <c r="AK104" s="15">
        <v>9510</v>
      </c>
      <c r="AL104" s="14">
        <v>2157</v>
      </c>
      <c r="AM104" s="15">
        <v>13534</v>
      </c>
      <c r="AN104" s="14">
        <v>2157</v>
      </c>
      <c r="AO104" s="15">
        <v>1039</v>
      </c>
      <c r="AP104" s="14">
        <v>765</v>
      </c>
      <c r="AQ104" s="15">
        <v>1166</v>
      </c>
      <c r="AR104" s="14">
        <v>617</v>
      </c>
      <c r="AS104" s="15">
        <v>13227</v>
      </c>
      <c r="AT104" s="14">
        <v>2976</v>
      </c>
      <c r="AU104" s="15">
        <v>2214</v>
      </c>
      <c r="AV104" s="14">
        <v>1011</v>
      </c>
      <c r="AW104" s="15">
        <v>1189</v>
      </c>
      <c r="AX104" s="14">
        <v>889</v>
      </c>
      <c r="AY104" s="15">
        <v>5026</v>
      </c>
      <c r="AZ104" s="14">
        <v>2570</v>
      </c>
      <c r="BA104" s="15">
        <v>2189</v>
      </c>
      <c r="BB104" s="14">
        <v>808</v>
      </c>
      <c r="BC104" s="15">
        <v>16336</v>
      </c>
      <c r="BD104" s="14">
        <v>2656</v>
      </c>
      <c r="BE104" s="15">
        <v>1122</v>
      </c>
      <c r="BF104" s="14">
        <v>597</v>
      </c>
      <c r="BG104" s="15">
        <v>1017</v>
      </c>
      <c r="BH104" s="14">
        <v>865</v>
      </c>
      <c r="BI104" s="15">
        <v>3026</v>
      </c>
      <c r="BJ104" s="14">
        <v>1068</v>
      </c>
      <c r="BK104" s="15">
        <v>276</v>
      </c>
      <c r="BL104" s="14">
        <v>292</v>
      </c>
      <c r="BM104" s="15">
        <v>1052</v>
      </c>
      <c r="BN104" s="14">
        <v>656</v>
      </c>
      <c r="BO104" s="15">
        <v>907</v>
      </c>
      <c r="BP104" s="14">
        <v>525</v>
      </c>
      <c r="BQ104" s="15">
        <v>189</v>
      </c>
      <c r="BR104" s="14">
        <v>156</v>
      </c>
      <c r="BS104" s="15">
        <v>4703</v>
      </c>
      <c r="BT104" s="14">
        <v>2119</v>
      </c>
      <c r="BU104" s="15">
        <v>1361</v>
      </c>
      <c r="BV104" s="14">
        <v>817</v>
      </c>
      <c r="BW104" s="15">
        <v>8732</v>
      </c>
      <c r="BX104" s="14">
        <v>1741</v>
      </c>
      <c r="BY104" s="15">
        <v>5498</v>
      </c>
      <c r="BZ104" s="14">
        <v>1525</v>
      </c>
      <c r="CA104" s="15">
        <v>453</v>
      </c>
      <c r="CB104" s="14">
        <v>346</v>
      </c>
      <c r="CC104" s="18" t="s">
        <v>61</v>
      </c>
      <c r="CD104" s="14" t="s">
        <v>61</v>
      </c>
      <c r="CE104" s="13">
        <v>858</v>
      </c>
      <c r="CF104" s="14">
        <v>417</v>
      </c>
      <c r="CG104" s="15">
        <v>432</v>
      </c>
      <c r="CH104" s="14">
        <v>307</v>
      </c>
      <c r="CI104" s="15">
        <v>14147</v>
      </c>
      <c r="CJ104" s="14">
        <v>2612</v>
      </c>
      <c r="CK104" s="15">
        <v>435</v>
      </c>
      <c r="CL104" s="14">
        <v>384</v>
      </c>
      <c r="CM104" s="15">
        <v>2445</v>
      </c>
      <c r="CN104" s="14">
        <v>1029</v>
      </c>
      <c r="CO104" s="15">
        <v>47</v>
      </c>
      <c r="CP104" s="14">
        <v>76</v>
      </c>
      <c r="CQ104" s="15">
        <v>3542</v>
      </c>
      <c r="CR104" s="14">
        <v>1429</v>
      </c>
      <c r="CS104" s="15">
        <v>11760</v>
      </c>
      <c r="CT104" s="14">
        <v>2739</v>
      </c>
      <c r="CU104" s="15">
        <v>197</v>
      </c>
      <c r="CV104" s="14">
        <v>211</v>
      </c>
      <c r="CW104" s="15">
        <v>364</v>
      </c>
      <c r="CX104" s="14">
        <v>350</v>
      </c>
      <c r="CY104" s="15">
        <v>3193</v>
      </c>
      <c r="CZ104" s="14">
        <v>1055</v>
      </c>
      <c r="DA104" s="15">
        <v>2862</v>
      </c>
      <c r="DB104" s="14">
        <v>2150</v>
      </c>
      <c r="DC104" s="15">
        <v>7820</v>
      </c>
      <c r="DD104" s="14">
        <v>2219</v>
      </c>
      <c r="DE104" s="15">
        <v>974</v>
      </c>
      <c r="DF104" s="14">
        <v>725</v>
      </c>
      <c r="DG104" s="15">
        <v>202</v>
      </c>
      <c r="DH104" s="14">
        <v>210</v>
      </c>
      <c r="DI104" s="15">
        <v>1403</v>
      </c>
      <c r="DJ104" s="14">
        <v>910</v>
      </c>
    </row>
    <row r="105" spans="9:114" x14ac:dyDescent="0.25">
      <c r="I105" s="15">
        <v>108972</v>
      </c>
      <c r="J105" s="14">
        <v>6570</v>
      </c>
      <c r="K105" s="15">
        <v>1030</v>
      </c>
      <c r="L105" s="14">
        <v>467</v>
      </c>
      <c r="M105" s="15">
        <v>1279</v>
      </c>
      <c r="N105" s="14">
        <v>600</v>
      </c>
      <c r="O105" s="15">
        <v>2974</v>
      </c>
      <c r="P105" s="14">
        <v>1435</v>
      </c>
      <c r="Q105" s="15">
        <v>5777</v>
      </c>
      <c r="R105" s="14">
        <v>1187</v>
      </c>
      <c r="S105" s="15">
        <v>8950</v>
      </c>
      <c r="T105" s="14">
        <v>2184</v>
      </c>
      <c r="U105" s="15">
        <v>4717</v>
      </c>
      <c r="V105" s="14">
        <v>1556</v>
      </c>
      <c r="W105" s="15">
        <v>0</v>
      </c>
      <c r="X105" s="14">
        <v>149</v>
      </c>
      <c r="Y105" s="15">
        <v>380</v>
      </c>
      <c r="Z105" s="14">
        <v>288</v>
      </c>
      <c r="AA105" s="15">
        <v>151</v>
      </c>
      <c r="AB105" s="14">
        <v>148</v>
      </c>
      <c r="AC105" s="15">
        <v>5011</v>
      </c>
      <c r="AD105" s="14">
        <v>1525</v>
      </c>
      <c r="AE105" s="15">
        <v>2581</v>
      </c>
      <c r="AF105" s="14">
        <v>935</v>
      </c>
      <c r="AG105" s="15">
        <v>189</v>
      </c>
      <c r="AH105" s="14">
        <v>295</v>
      </c>
      <c r="AI105" s="15">
        <v>905</v>
      </c>
      <c r="AJ105" s="14">
        <v>600</v>
      </c>
      <c r="AK105" s="15">
        <v>1100</v>
      </c>
      <c r="AL105" s="14">
        <v>487</v>
      </c>
      <c r="AM105" s="15">
        <v>1490</v>
      </c>
      <c r="AN105" s="14">
        <v>936</v>
      </c>
      <c r="AO105" s="15">
        <v>1088</v>
      </c>
      <c r="AP105" s="14">
        <v>689</v>
      </c>
      <c r="AQ105" s="15">
        <v>7065</v>
      </c>
      <c r="AR105" s="14">
        <v>1535</v>
      </c>
      <c r="AS105" s="15">
        <v>1354</v>
      </c>
      <c r="AT105" s="14">
        <v>898</v>
      </c>
      <c r="AU105" s="15">
        <v>2562</v>
      </c>
      <c r="AV105" s="14">
        <v>1354</v>
      </c>
      <c r="AW105" s="15">
        <v>167</v>
      </c>
      <c r="AX105" s="14">
        <v>260</v>
      </c>
      <c r="AY105" s="15">
        <v>750</v>
      </c>
      <c r="AZ105" s="14">
        <v>685</v>
      </c>
      <c r="BA105" s="15">
        <v>1233</v>
      </c>
      <c r="BB105" s="14">
        <v>906</v>
      </c>
      <c r="BC105" s="15">
        <v>1347</v>
      </c>
      <c r="BD105" s="14">
        <v>671</v>
      </c>
      <c r="BE105" s="15">
        <v>906</v>
      </c>
      <c r="BF105" s="14">
        <v>469</v>
      </c>
      <c r="BG105" s="15">
        <v>1850</v>
      </c>
      <c r="BH105" s="14">
        <v>752</v>
      </c>
      <c r="BI105" s="15">
        <v>5210</v>
      </c>
      <c r="BJ105" s="14">
        <v>1349</v>
      </c>
      <c r="BK105" s="15">
        <v>798</v>
      </c>
      <c r="BL105" s="14">
        <v>710</v>
      </c>
      <c r="BM105" s="15">
        <v>300</v>
      </c>
      <c r="BN105" s="14">
        <v>208</v>
      </c>
      <c r="BO105" s="15">
        <v>1101</v>
      </c>
      <c r="BP105" s="14">
        <v>799</v>
      </c>
      <c r="BQ105" s="15">
        <v>549</v>
      </c>
      <c r="BR105" s="14">
        <v>383</v>
      </c>
      <c r="BS105" s="15">
        <v>1523</v>
      </c>
      <c r="BT105" s="14">
        <v>748</v>
      </c>
      <c r="BU105" s="15">
        <v>1244</v>
      </c>
      <c r="BV105" s="14">
        <v>712</v>
      </c>
      <c r="BW105" s="15">
        <v>1981</v>
      </c>
      <c r="BX105" s="14">
        <v>936</v>
      </c>
      <c r="BY105" s="15">
        <v>1961</v>
      </c>
      <c r="BZ105" s="14">
        <v>912</v>
      </c>
      <c r="CA105" s="15">
        <v>308</v>
      </c>
      <c r="CB105" s="14">
        <v>340</v>
      </c>
      <c r="CC105" s="15">
        <v>1148</v>
      </c>
      <c r="CD105" s="14">
        <v>533</v>
      </c>
      <c r="CE105" s="18" t="s">
        <v>61</v>
      </c>
      <c r="CF105" s="14" t="s">
        <v>61</v>
      </c>
      <c r="CG105" s="13">
        <v>1261</v>
      </c>
      <c r="CH105" s="14">
        <v>771</v>
      </c>
      <c r="CI105" s="15">
        <v>494</v>
      </c>
      <c r="CJ105" s="14">
        <v>285</v>
      </c>
      <c r="CK105" s="15">
        <v>0</v>
      </c>
      <c r="CL105" s="14">
        <v>149</v>
      </c>
      <c r="CM105" s="15">
        <v>569</v>
      </c>
      <c r="CN105" s="14">
        <v>346</v>
      </c>
      <c r="CO105" s="15">
        <v>108</v>
      </c>
      <c r="CP105" s="14">
        <v>154</v>
      </c>
      <c r="CQ105" s="15">
        <v>2471</v>
      </c>
      <c r="CR105" s="14">
        <v>1035</v>
      </c>
      <c r="CS105" s="15">
        <v>25508</v>
      </c>
      <c r="CT105" s="14">
        <v>2960</v>
      </c>
      <c r="CU105" s="15">
        <v>2588</v>
      </c>
      <c r="CV105" s="14">
        <v>1465</v>
      </c>
      <c r="CW105" s="15">
        <v>197</v>
      </c>
      <c r="CX105" s="14">
        <v>316</v>
      </c>
      <c r="CY105" s="15">
        <v>1749</v>
      </c>
      <c r="CZ105" s="14">
        <v>829</v>
      </c>
      <c r="DA105" s="15">
        <v>1574</v>
      </c>
      <c r="DB105" s="14">
        <v>575</v>
      </c>
      <c r="DC105" s="15">
        <v>368</v>
      </c>
      <c r="DD105" s="14">
        <v>298</v>
      </c>
      <c r="DE105" s="15">
        <v>1061</v>
      </c>
      <c r="DF105" s="14">
        <v>758</v>
      </c>
      <c r="DG105" s="15">
        <v>45</v>
      </c>
      <c r="DH105" s="14">
        <v>68</v>
      </c>
      <c r="DI105" s="15">
        <v>0</v>
      </c>
      <c r="DJ105" s="14">
        <v>149</v>
      </c>
    </row>
    <row r="106" spans="9:114" x14ac:dyDescent="0.25">
      <c r="I106" s="15">
        <v>118925</v>
      </c>
      <c r="J106" s="14">
        <v>7769</v>
      </c>
      <c r="K106" s="15">
        <v>373</v>
      </c>
      <c r="L106" s="14">
        <v>425</v>
      </c>
      <c r="M106" s="15">
        <v>2513</v>
      </c>
      <c r="N106" s="14">
        <v>953</v>
      </c>
      <c r="O106" s="15">
        <v>7954</v>
      </c>
      <c r="P106" s="14">
        <v>2060</v>
      </c>
      <c r="Q106" s="15">
        <v>165</v>
      </c>
      <c r="R106" s="14">
        <v>158</v>
      </c>
      <c r="S106" s="15">
        <v>31862</v>
      </c>
      <c r="T106" s="14">
        <v>3767</v>
      </c>
      <c r="U106" s="15">
        <v>4472</v>
      </c>
      <c r="V106" s="14">
        <v>2133</v>
      </c>
      <c r="W106" s="15">
        <v>381</v>
      </c>
      <c r="X106" s="14">
        <v>457</v>
      </c>
      <c r="Y106" s="15">
        <v>0</v>
      </c>
      <c r="Z106" s="14">
        <v>193</v>
      </c>
      <c r="AA106" s="15">
        <v>696</v>
      </c>
      <c r="AB106" s="14">
        <v>919</v>
      </c>
      <c r="AC106" s="15">
        <v>1660</v>
      </c>
      <c r="AD106" s="14">
        <v>620</v>
      </c>
      <c r="AE106" s="15">
        <v>1032</v>
      </c>
      <c r="AF106" s="14">
        <v>523</v>
      </c>
      <c r="AG106" s="15">
        <v>2501</v>
      </c>
      <c r="AH106" s="14">
        <v>813</v>
      </c>
      <c r="AI106" s="15">
        <v>5093</v>
      </c>
      <c r="AJ106" s="14">
        <v>1880</v>
      </c>
      <c r="AK106" s="15">
        <v>1676</v>
      </c>
      <c r="AL106" s="14">
        <v>1192</v>
      </c>
      <c r="AM106" s="15">
        <v>1380</v>
      </c>
      <c r="AN106" s="14">
        <v>1000</v>
      </c>
      <c r="AO106" s="15">
        <v>834</v>
      </c>
      <c r="AP106" s="14">
        <v>781</v>
      </c>
      <c r="AQ106" s="15">
        <v>556</v>
      </c>
      <c r="AR106" s="14">
        <v>534</v>
      </c>
      <c r="AS106" s="15">
        <v>202</v>
      </c>
      <c r="AT106" s="14">
        <v>261</v>
      </c>
      <c r="AU106" s="15">
        <v>227</v>
      </c>
      <c r="AV106" s="14">
        <v>229</v>
      </c>
      <c r="AW106" s="15">
        <v>446</v>
      </c>
      <c r="AX106" s="14">
        <v>353</v>
      </c>
      <c r="AY106" s="15">
        <v>457</v>
      </c>
      <c r="AZ106" s="14">
        <v>422</v>
      </c>
      <c r="BA106" s="15">
        <v>760</v>
      </c>
      <c r="BB106" s="14">
        <v>604</v>
      </c>
      <c r="BC106" s="15">
        <v>570</v>
      </c>
      <c r="BD106" s="14">
        <v>338</v>
      </c>
      <c r="BE106" s="15">
        <v>1792</v>
      </c>
      <c r="BF106" s="14">
        <v>799</v>
      </c>
      <c r="BG106" s="15">
        <v>186</v>
      </c>
      <c r="BH106" s="14">
        <v>237</v>
      </c>
      <c r="BI106" s="15">
        <v>403</v>
      </c>
      <c r="BJ106" s="14">
        <v>269</v>
      </c>
      <c r="BK106" s="15">
        <v>2192</v>
      </c>
      <c r="BL106" s="14">
        <v>968</v>
      </c>
      <c r="BM106" s="15">
        <v>570</v>
      </c>
      <c r="BN106" s="14">
        <v>448</v>
      </c>
      <c r="BO106" s="15">
        <v>5935</v>
      </c>
      <c r="BP106" s="14">
        <v>2774</v>
      </c>
      <c r="BQ106" s="15">
        <v>39</v>
      </c>
      <c r="BR106" s="14">
        <v>65</v>
      </c>
      <c r="BS106" s="15">
        <v>385</v>
      </c>
      <c r="BT106" s="14">
        <v>327</v>
      </c>
      <c r="BU106" s="15">
        <v>920</v>
      </c>
      <c r="BV106" s="14">
        <v>676</v>
      </c>
      <c r="BW106" s="15">
        <v>2379</v>
      </c>
      <c r="BX106" s="14">
        <v>1032</v>
      </c>
      <c r="BY106" s="15">
        <v>1482</v>
      </c>
      <c r="BZ106" s="14">
        <v>1046</v>
      </c>
      <c r="CA106" s="15">
        <v>42</v>
      </c>
      <c r="CB106" s="14">
        <v>85</v>
      </c>
      <c r="CC106" s="15">
        <v>1411</v>
      </c>
      <c r="CD106" s="14">
        <v>789</v>
      </c>
      <c r="CE106" s="15">
        <v>725</v>
      </c>
      <c r="CF106" s="14">
        <v>546</v>
      </c>
      <c r="CG106" s="18" t="s">
        <v>61</v>
      </c>
      <c r="CH106" s="14" t="s">
        <v>61</v>
      </c>
      <c r="CI106" s="13">
        <v>904</v>
      </c>
      <c r="CJ106" s="14">
        <v>535</v>
      </c>
      <c r="CK106" s="15">
        <v>177</v>
      </c>
      <c r="CL106" s="14">
        <v>214</v>
      </c>
      <c r="CM106" s="15">
        <v>461</v>
      </c>
      <c r="CN106" s="14">
        <v>364</v>
      </c>
      <c r="CO106" s="15">
        <v>119</v>
      </c>
      <c r="CP106" s="14">
        <v>143</v>
      </c>
      <c r="CQ106" s="15">
        <v>802</v>
      </c>
      <c r="CR106" s="14">
        <v>583</v>
      </c>
      <c r="CS106" s="15">
        <v>3347</v>
      </c>
      <c r="CT106" s="14">
        <v>1277</v>
      </c>
      <c r="CU106" s="15">
        <v>4793</v>
      </c>
      <c r="CV106" s="14">
        <v>2328</v>
      </c>
      <c r="CW106" s="15">
        <v>367</v>
      </c>
      <c r="CX106" s="14">
        <v>435</v>
      </c>
      <c r="CY106" s="15">
        <v>676</v>
      </c>
      <c r="CZ106" s="14">
        <v>510</v>
      </c>
      <c r="DA106" s="15">
        <v>21224</v>
      </c>
      <c r="DB106" s="14">
        <v>3153</v>
      </c>
      <c r="DC106" s="15">
        <v>593</v>
      </c>
      <c r="DD106" s="14">
        <v>502</v>
      </c>
      <c r="DE106" s="15">
        <v>426</v>
      </c>
      <c r="DF106" s="14">
        <v>284</v>
      </c>
      <c r="DG106" s="15">
        <v>765</v>
      </c>
      <c r="DH106" s="14">
        <v>664</v>
      </c>
      <c r="DI106" s="15">
        <v>152</v>
      </c>
      <c r="DJ106" s="14">
        <v>177</v>
      </c>
    </row>
    <row r="107" spans="9:114" x14ac:dyDescent="0.25">
      <c r="I107" s="15">
        <v>215500</v>
      </c>
      <c r="J107" s="14">
        <v>8872</v>
      </c>
      <c r="K107" s="15">
        <v>1926</v>
      </c>
      <c r="L107" s="14">
        <v>1318</v>
      </c>
      <c r="M107" s="15">
        <v>1658</v>
      </c>
      <c r="N107" s="14">
        <v>857</v>
      </c>
      <c r="O107" s="15">
        <v>3529</v>
      </c>
      <c r="P107" s="14">
        <v>1256</v>
      </c>
      <c r="Q107" s="15">
        <v>573</v>
      </c>
      <c r="R107" s="14">
        <v>315</v>
      </c>
      <c r="S107" s="15">
        <v>7772</v>
      </c>
      <c r="T107" s="14">
        <v>1558</v>
      </c>
      <c r="U107" s="15">
        <v>2574</v>
      </c>
      <c r="V107" s="14">
        <v>1488</v>
      </c>
      <c r="W107" s="15">
        <v>3311</v>
      </c>
      <c r="X107" s="14">
        <v>905</v>
      </c>
      <c r="Y107" s="15">
        <v>4814</v>
      </c>
      <c r="Z107" s="14">
        <v>1468</v>
      </c>
      <c r="AA107" s="15">
        <v>2921</v>
      </c>
      <c r="AB107" s="14">
        <v>830</v>
      </c>
      <c r="AC107" s="15">
        <v>14631</v>
      </c>
      <c r="AD107" s="14">
        <v>2565</v>
      </c>
      <c r="AE107" s="15">
        <v>4337</v>
      </c>
      <c r="AF107" s="14">
        <v>1703</v>
      </c>
      <c r="AG107" s="15">
        <v>245</v>
      </c>
      <c r="AH107" s="14">
        <v>180</v>
      </c>
      <c r="AI107" s="15">
        <v>359</v>
      </c>
      <c r="AJ107" s="14">
        <v>350</v>
      </c>
      <c r="AK107" s="15">
        <v>3749</v>
      </c>
      <c r="AL107" s="14">
        <v>1137</v>
      </c>
      <c r="AM107" s="15">
        <v>1599</v>
      </c>
      <c r="AN107" s="14">
        <v>680</v>
      </c>
      <c r="AO107" s="15">
        <v>125</v>
      </c>
      <c r="AP107" s="14">
        <v>177</v>
      </c>
      <c r="AQ107" s="15">
        <v>967</v>
      </c>
      <c r="AR107" s="14">
        <v>860</v>
      </c>
      <c r="AS107" s="15">
        <v>1233</v>
      </c>
      <c r="AT107" s="14">
        <v>604</v>
      </c>
      <c r="AU107" s="15">
        <v>694</v>
      </c>
      <c r="AV107" s="14">
        <v>431</v>
      </c>
      <c r="AW107" s="15">
        <v>988</v>
      </c>
      <c r="AX107" s="14">
        <v>675</v>
      </c>
      <c r="AY107" s="15">
        <v>17529</v>
      </c>
      <c r="AZ107" s="14">
        <v>3084</v>
      </c>
      <c r="BA107" s="15">
        <v>5900</v>
      </c>
      <c r="BB107" s="14">
        <v>1368</v>
      </c>
      <c r="BC107" s="15">
        <v>2642</v>
      </c>
      <c r="BD107" s="14">
        <v>1235</v>
      </c>
      <c r="BE107" s="15">
        <v>1169</v>
      </c>
      <c r="BF107" s="14">
        <v>588</v>
      </c>
      <c r="BG107" s="15">
        <v>55</v>
      </c>
      <c r="BH107" s="14">
        <v>49</v>
      </c>
      <c r="BI107" s="15">
        <v>1171</v>
      </c>
      <c r="BJ107" s="14">
        <v>575</v>
      </c>
      <c r="BK107" s="15">
        <v>135</v>
      </c>
      <c r="BL107" s="14">
        <v>169</v>
      </c>
      <c r="BM107" s="15">
        <v>214</v>
      </c>
      <c r="BN107" s="14">
        <v>187</v>
      </c>
      <c r="BO107" s="15">
        <v>1600</v>
      </c>
      <c r="BP107" s="14">
        <v>999</v>
      </c>
      <c r="BQ107" s="15">
        <v>1138</v>
      </c>
      <c r="BR107" s="14">
        <v>609</v>
      </c>
      <c r="BS107" s="15">
        <v>33791</v>
      </c>
      <c r="BT107" s="14">
        <v>4576</v>
      </c>
      <c r="BU107" s="15">
        <v>1001</v>
      </c>
      <c r="BV107" s="14">
        <v>740</v>
      </c>
      <c r="BW107" s="15">
        <v>32898</v>
      </c>
      <c r="BX107" s="14">
        <v>4482</v>
      </c>
      <c r="BY107" s="15">
        <v>6380</v>
      </c>
      <c r="BZ107" s="14">
        <v>1734</v>
      </c>
      <c r="CA107" s="15">
        <v>166</v>
      </c>
      <c r="CB107" s="14">
        <v>195</v>
      </c>
      <c r="CC107" s="15">
        <v>14319</v>
      </c>
      <c r="CD107" s="14">
        <v>2479</v>
      </c>
      <c r="CE107" s="15">
        <v>378</v>
      </c>
      <c r="CF107" s="14">
        <v>253</v>
      </c>
      <c r="CG107" s="15">
        <v>234</v>
      </c>
      <c r="CH107" s="14">
        <v>220</v>
      </c>
      <c r="CI107" s="18" t="s">
        <v>61</v>
      </c>
      <c r="CJ107" s="14" t="s">
        <v>61</v>
      </c>
      <c r="CK107" s="13">
        <v>771</v>
      </c>
      <c r="CL107" s="14">
        <v>472</v>
      </c>
      <c r="CM107" s="15">
        <v>3023</v>
      </c>
      <c r="CN107" s="14">
        <v>869</v>
      </c>
      <c r="CO107" s="15">
        <v>159</v>
      </c>
      <c r="CP107" s="14">
        <v>206</v>
      </c>
      <c r="CQ107" s="15">
        <v>1273</v>
      </c>
      <c r="CR107" s="14">
        <v>533</v>
      </c>
      <c r="CS107" s="15">
        <v>6768</v>
      </c>
      <c r="CT107" s="14">
        <v>1688</v>
      </c>
      <c r="CU107" s="15">
        <v>1276</v>
      </c>
      <c r="CV107" s="14">
        <v>804</v>
      </c>
      <c r="CW107" s="15">
        <v>1012</v>
      </c>
      <c r="CX107" s="14">
        <v>873</v>
      </c>
      <c r="CY107" s="15">
        <v>11960</v>
      </c>
      <c r="CZ107" s="14">
        <v>2213</v>
      </c>
      <c r="DA107" s="15">
        <v>1787</v>
      </c>
      <c r="DB107" s="14">
        <v>1202</v>
      </c>
      <c r="DC107" s="15">
        <v>6762</v>
      </c>
      <c r="DD107" s="14">
        <v>2075</v>
      </c>
      <c r="DE107" s="15">
        <v>1550</v>
      </c>
      <c r="DF107" s="14">
        <v>722</v>
      </c>
      <c r="DG107" s="15">
        <v>434</v>
      </c>
      <c r="DH107" s="14">
        <v>439</v>
      </c>
      <c r="DI107" s="15">
        <v>7847</v>
      </c>
      <c r="DJ107" s="14">
        <v>2646</v>
      </c>
    </row>
    <row r="108" spans="9:114" x14ac:dyDescent="0.25">
      <c r="I108" s="15">
        <v>33446</v>
      </c>
      <c r="J108" s="14">
        <v>3551</v>
      </c>
      <c r="K108" s="15">
        <v>20</v>
      </c>
      <c r="L108" s="14">
        <v>44</v>
      </c>
      <c r="M108" s="15">
        <v>0</v>
      </c>
      <c r="N108" s="14">
        <v>200</v>
      </c>
      <c r="O108" s="15">
        <v>93</v>
      </c>
      <c r="P108" s="14">
        <v>151</v>
      </c>
      <c r="Q108" s="15">
        <v>0</v>
      </c>
      <c r="R108" s="14">
        <v>200</v>
      </c>
      <c r="S108" s="15">
        <v>2146</v>
      </c>
      <c r="T108" s="14">
        <v>811</v>
      </c>
      <c r="U108" s="15">
        <v>332</v>
      </c>
      <c r="V108" s="14">
        <v>315</v>
      </c>
      <c r="W108" s="15">
        <v>4170</v>
      </c>
      <c r="X108" s="14">
        <v>1101</v>
      </c>
      <c r="Y108" s="15">
        <v>0</v>
      </c>
      <c r="Z108" s="14">
        <v>200</v>
      </c>
      <c r="AA108" s="15">
        <v>313</v>
      </c>
      <c r="AB108" s="14">
        <v>381</v>
      </c>
      <c r="AC108" s="15">
        <v>2752</v>
      </c>
      <c r="AD108" s="14">
        <v>1143</v>
      </c>
      <c r="AE108" s="15">
        <v>168</v>
      </c>
      <c r="AF108" s="14">
        <v>211</v>
      </c>
      <c r="AG108" s="15">
        <v>120</v>
      </c>
      <c r="AH108" s="14">
        <v>145</v>
      </c>
      <c r="AI108" s="15">
        <v>0</v>
      </c>
      <c r="AJ108" s="14">
        <v>200</v>
      </c>
      <c r="AK108" s="15">
        <v>385</v>
      </c>
      <c r="AL108" s="14">
        <v>382</v>
      </c>
      <c r="AM108" s="15">
        <v>0</v>
      </c>
      <c r="AN108" s="14">
        <v>200</v>
      </c>
      <c r="AO108" s="15">
        <v>0</v>
      </c>
      <c r="AP108" s="14">
        <v>200</v>
      </c>
      <c r="AQ108" s="15">
        <v>27</v>
      </c>
      <c r="AR108" s="14">
        <v>47</v>
      </c>
      <c r="AS108" s="15">
        <v>286</v>
      </c>
      <c r="AT108" s="14">
        <v>405</v>
      </c>
      <c r="AU108" s="15">
        <v>24</v>
      </c>
      <c r="AV108" s="14">
        <v>45</v>
      </c>
      <c r="AW108" s="15">
        <v>279</v>
      </c>
      <c r="AX108" s="14">
        <v>249</v>
      </c>
      <c r="AY108" s="15">
        <v>482</v>
      </c>
      <c r="AZ108" s="14">
        <v>325</v>
      </c>
      <c r="BA108" s="15">
        <v>11253</v>
      </c>
      <c r="BB108" s="14">
        <v>1937</v>
      </c>
      <c r="BC108" s="15">
        <v>230</v>
      </c>
      <c r="BD108" s="14">
        <v>169</v>
      </c>
      <c r="BE108" s="15">
        <v>131</v>
      </c>
      <c r="BF108" s="14">
        <v>131</v>
      </c>
      <c r="BG108" s="15">
        <v>0</v>
      </c>
      <c r="BH108" s="14">
        <v>200</v>
      </c>
      <c r="BI108" s="15">
        <v>210</v>
      </c>
      <c r="BJ108" s="14">
        <v>158</v>
      </c>
      <c r="BK108" s="15">
        <v>0</v>
      </c>
      <c r="BL108" s="14">
        <v>200</v>
      </c>
      <c r="BM108" s="15">
        <v>188</v>
      </c>
      <c r="BN108" s="14">
        <v>250</v>
      </c>
      <c r="BO108" s="15">
        <v>25</v>
      </c>
      <c r="BP108" s="14">
        <v>48</v>
      </c>
      <c r="BQ108" s="15">
        <v>611</v>
      </c>
      <c r="BR108" s="14">
        <v>385</v>
      </c>
      <c r="BS108" s="15">
        <v>1219</v>
      </c>
      <c r="BT108" s="14">
        <v>641</v>
      </c>
      <c r="BU108" s="15">
        <v>36</v>
      </c>
      <c r="BV108" s="14">
        <v>58</v>
      </c>
      <c r="BW108" s="15">
        <v>3603</v>
      </c>
      <c r="BX108" s="14">
        <v>1335</v>
      </c>
      <c r="BY108" s="15">
        <v>478</v>
      </c>
      <c r="BZ108" s="14">
        <v>508</v>
      </c>
      <c r="CA108" s="15">
        <v>0</v>
      </c>
      <c r="CB108" s="14">
        <v>200</v>
      </c>
      <c r="CC108" s="15">
        <v>63</v>
      </c>
      <c r="CD108" s="14">
        <v>80</v>
      </c>
      <c r="CE108" s="15">
        <v>0</v>
      </c>
      <c r="CF108" s="14">
        <v>200</v>
      </c>
      <c r="CG108" s="15">
        <v>139</v>
      </c>
      <c r="CH108" s="14">
        <v>235</v>
      </c>
      <c r="CI108" s="15">
        <v>735</v>
      </c>
      <c r="CJ108" s="14">
        <v>552</v>
      </c>
      <c r="CK108" s="18" t="s">
        <v>61</v>
      </c>
      <c r="CL108" s="14" t="s">
        <v>61</v>
      </c>
      <c r="CM108" s="13">
        <v>481</v>
      </c>
      <c r="CN108" s="14">
        <v>609</v>
      </c>
      <c r="CO108" s="15">
        <v>0</v>
      </c>
      <c r="CP108" s="14">
        <v>200</v>
      </c>
      <c r="CQ108" s="15">
        <v>120</v>
      </c>
      <c r="CR108" s="14">
        <v>199</v>
      </c>
      <c r="CS108" s="15">
        <v>823</v>
      </c>
      <c r="CT108" s="14">
        <v>433</v>
      </c>
      <c r="CU108" s="15">
        <v>0</v>
      </c>
      <c r="CV108" s="14">
        <v>200</v>
      </c>
      <c r="CW108" s="15">
        <v>53</v>
      </c>
      <c r="CX108" s="14">
        <v>76</v>
      </c>
      <c r="CY108" s="15">
        <v>1008</v>
      </c>
      <c r="CZ108" s="14">
        <v>569</v>
      </c>
      <c r="DA108" s="15">
        <v>287</v>
      </c>
      <c r="DB108" s="14">
        <v>320</v>
      </c>
      <c r="DC108" s="15">
        <v>0</v>
      </c>
      <c r="DD108" s="14">
        <v>200</v>
      </c>
      <c r="DE108" s="15">
        <v>135</v>
      </c>
      <c r="DF108" s="14">
        <v>124</v>
      </c>
      <c r="DG108" s="15">
        <v>21</v>
      </c>
      <c r="DH108" s="14">
        <v>32</v>
      </c>
      <c r="DI108" s="15">
        <v>116</v>
      </c>
      <c r="DJ108" s="14">
        <v>186</v>
      </c>
    </row>
    <row r="109" spans="9:114" x14ac:dyDescent="0.25">
      <c r="I109" s="15">
        <v>156705</v>
      </c>
      <c r="J109" s="14">
        <v>9611</v>
      </c>
      <c r="K109" s="15">
        <v>1665</v>
      </c>
      <c r="L109" s="14">
        <v>635</v>
      </c>
      <c r="M109" s="15">
        <v>1244</v>
      </c>
      <c r="N109" s="14">
        <v>1016</v>
      </c>
      <c r="O109" s="15">
        <v>2222</v>
      </c>
      <c r="P109" s="14">
        <v>1160</v>
      </c>
      <c r="Q109" s="15">
        <v>839</v>
      </c>
      <c r="R109" s="14">
        <v>526</v>
      </c>
      <c r="S109" s="15">
        <v>5979</v>
      </c>
      <c r="T109" s="14">
        <v>1473</v>
      </c>
      <c r="U109" s="15">
        <v>1915</v>
      </c>
      <c r="V109" s="14">
        <v>1059</v>
      </c>
      <c r="W109" s="15">
        <v>1590</v>
      </c>
      <c r="X109" s="14">
        <v>729</v>
      </c>
      <c r="Y109" s="15">
        <v>697</v>
      </c>
      <c r="Z109" s="14">
        <v>492</v>
      </c>
      <c r="AA109" s="15">
        <v>435</v>
      </c>
      <c r="AB109" s="14">
        <v>352</v>
      </c>
      <c r="AC109" s="15">
        <v>11552</v>
      </c>
      <c r="AD109" s="14">
        <v>2367</v>
      </c>
      <c r="AE109" s="15">
        <v>18570</v>
      </c>
      <c r="AF109" s="14">
        <v>3616</v>
      </c>
      <c r="AG109" s="15">
        <v>638</v>
      </c>
      <c r="AH109" s="14">
        <v>493</v>
      </c>
      <c r="AI109" s="15">
        <v>198</v>
      </c>
      <c r="AJ109" s="14">
        <v>321</v>
      </c>
      <c r="AK109" s="15">
        <v>2125</v>
      </c>
      <c r="AL109" s="14">
        <v>1128</v>
      </c>
      <c r="AM109" s="15">
        <v>3802</v>
      </c>
      <c r="AN109" s="14">
        <v>1911</v>
      </c>
      <c r="AO109" s="15">
        <v>643</v>
      </c>
      <c r="AP109" s="14">
        <v>437</v>
      </c>
      <c r="AQ109" s="15">
        <v>1064</v>
      </c>
      <c r="AR109" s="14">
        <v>855</v>
      </c>
      <c r="AS109" s="15">
        <v>1924</v>
      </c>
      <c r="AT109" s="14">
        <v>991</v>
      </c>
      <c r="AU109" s="15">
        <v>2709</v>
      </c>
      <c r="AV109" s="14">
        <v>2265</v>
      </c>
      <c r="AW109" s="15">
        <v>2077</v>
      </c>
      <c r="AX109" s="14">
        <v>942</v>
      </c>
      <c r="AY109" s="15">
        <v>3565</v>
      </c>
      <c r="AZ109" s="14">
        <v>1205</v>
      </c>
      <c r="BA109" s="15">
        <v>2313</v>
      </c>
      <c r="BB109" s="14">
        <v>826</v>
      </c>
      <c r="BC109" s="15">
        <v>2966</v>
      </c>
      <c r="BD109" s="14">
        <v>1289</v>
      </c>
      <c r="BE109" s="15">
        <v>757</v>
      </c>
      <c r="BF109" s="14">
        <v>582</v>
      </c>
      <c r="BG109" s="15">
        <v>1407</v>
      </c>
      <c r="BH109" s="14">
        <v>802</v>
      </c>
      <c r="BI109" s="15">
        <v>1884</v>
      </c>
      <c r="BJ109" s="14">
        <v>724</v>
      </c>
      <c r="BK109" s="15">
        <v>93</v>
      </c>
      <c r="BL109" s="14">
        <v>127</v>
      </c>
      <c r="BM109" s="15">
        <v>158</v>
      </c>
      <c r="BN109" s="14">
        <v>165</v>
      </c>
      <c r="BO109" s="15">
        <v>1025</v>
      </c>
      <c r="BP109" s="14">
        <v>834</v>
      </c>
      <c r="BQ109" s="15">
        <v>917</v>
      </c>
      <c r="BR109" s="14">
        <v>696</v>
      </c>
      <c r="BS109" s="15">
        <v>6517</v>
      </c>
      <c r="BT109" s="14">
        <v>2181</v>
      </c>
      <c r="BU109" s="15">
        <v>1052</v>
      </c>
      <c r="BV109" s="14">
        <v>1085</v>
      </c>
      <c r="BW109" s="15">
        <v>10746</v>
      </c>
      <c r="BX109" s="14">
        <v>3642</v>
      </c>
      <c r="BY109" s="15">
        <v>24764</v>
      </c>
      <c r="BZ109" s="14">
        <v>3907</v>
      </c>
      <c r="CA109" s="15">
        <v>656</v>
      </c>
      <c r="CB109" s="14">
        <v>650</v>
      </c>
      <c r="CC109" s="15">
        <v>4388</v>
      </c>
      <c r="CD109" s="14">
        <v>1326</v>
      </c>
      <c r="CE109" s="15">
        <v>555</v>
      </c>
      <c r="CF109" s="14">
        <v>354</v>
      </c>
      <c r="CG109" s="15">
        <v>255</v>
      </c>
      <c r="CH109" s="14">
        <v>202</v>
      </c>
      <c r="CI109" s="15">
        <v>6497</v>
      </c>
      <c r="CJ109" s="14">
        <v>2067</v>
      </c>
      <c r="CK109" s="15">
        <v>538</v>
      </c>
      <c r="CL109" s="14">
        <v>332</v>
      </c>
      <c r="CM109" s="18" t="s">
        <v>61</v>
      </c>
      <c r="CN109" s="14" t="s">
        <v>61</v>
      </c>
      <c r="CO109" s="13">
        <v>816</v>
      </c>
      <c r="CP109" s="14">
        <v>1252</v>
      </c>
      <c r="CQ109" s="15">
        <v>3550</v>
      </c>
      <c r="CR109" s="14">
        <v>1136</v>
      </c>
      <c r="CS109" s="15">
        <v>5351</v>
      </c>
      <c r="CT109" s="14">
        <v>1482</v>
      </c>
      <c r="CU109" s="15">
        <v>566</v>
      </c>
      <c r="CV109" s="14">
        <v>425</v>
      </c>
      <c r="CW109" s="15">
        <v>298</v>
      </c>
      <c r="CX109" s="14">
        <v>244</v>
      </c>
      <c r="CY109" s="15">
        <v>9377</v>
      </c>
      <c r="CZ109" s="14">
        <v>3040</v>
      </c>
      <c r="DA109" s="15">
        <v>1629</v>
      </c>
      <c r="DB109" s="14">
        <v>1165</v>
      </c>
      <c r="DC109" s="15">
        <v>1345</v>
      </c>
      <c r="DD109" s="14">
        <v>720</v>
      </c>
      <c r="DE109" s="15">
        <v>832</v>
      </c>
      <c r="DF109" s="14">
        <v>570</v>
      </c>
      <c r="DG109" s="15">
        <v>0</v>
      </c>
      <c r="DH109" s="14">
        <v>197</v>
      </c>
      <c r="DI109" s="15">
        <v>1070</v>
      </c>
      <c r="DJ109" s="14">
        <v>890</v>
      </c>
    </row>
    <row r="110" spans="9:114" x14ac:dyDescent="0.25">
      <c r="I110" s="15">
        <v>26051</v>
      </c>
      <c r="J110" s="14">
        <v>2891</v>
      </c>
      <c r="K110" s="15">
        <v>0</v>
      </c>
      <c r="L110" s="14">
        <v>147</v>
      </c>
      <c r="M110" s="15">
        <v>855</v>
      </c>
      <c r="N110" s="14">
        <v>1127</v>
      </c>
      <c r="O110" s="15">
        <v>435</v>
      </c>
      <c r="P110" s="14">
        <v>333</v>
      </c>
      <c r="Q110" s="15">
        <v>227</v>
      </c>
      <c r="R110" s="14">
        <v>354</v>
      </c>
      <c r="S110" s="15">
        <v>1494</v>
      </c>
      <c r="T110" s="14">
        <v>663</v>
      </c>
      <c r="U110" s="15">
        <v>1744</v>
      </c>
      <c r="V110" s="14">
        <v>839</v>
      </c>
      <c r="W110" s="15">
        <v>2</v>
      </c>
      <c r="X110" s="14">
        <v>4</v>
      </c>
      <c r="Y110" s="15">
        <v>0</v>
      </c>
      <c r="Z110" s="14">
        <v>147</v>
      </c>
      <c r="AA110" s="15">
        <v>0</v>
      </c>
      <c r="AB110" s="14">
        <v>147</v>
      </c>
      <c r="AC110" s="15">
        <v>970</v>
      </c>
      <c r="AD110" s="14">
        <v>638</v>
      </c>
      <c r="AE110" s="15">
        <v>122</v>
      </c>
      <c r="AF110" s="14">
        <v>130</v>
      </c>
      <c r="AG110" s="15">
        <v>8</v>
      </c>
      <c r="AH110" s="14">
        <v>13</v>
      </c>
      <c r="AI110" s="15">
        <v>78</v>
      </c>
      <c r="AJ110" s="14">
        <v>104</v>
      </c>
      <c r="AK110" s="15">
        <v>74</v>
      </c>
      <c r="AL110" s="14">
        <v>102</v>
      </c>
      <c r="AM110" s="15">
        <v>210</v>
      </c>
      <c r="AN110" s="14">
        <v>289</v>
      </c>
      <c r="AO110" s="15">
        <v>2441</v>
      </c>
      <c r="AP110" s="14">
        <v>932</v>
      </c>
      <c r="AQ110" s="15">
        <v>403</v>
      </c>
      <c r="AR110" s="14">
        <v>295</v>
      </c>
      <c r="AS110" s="15">
        <v>0</v>
      </c>
      <c r="AT110" s="14">
        <v>147</v>
      </c>
      <c r="AU110" s="15">
        <v>0</v>
      </c>
      <c r="AV110" s="14">
        <v>147</v>
      </c>
      <c r="AW110" s="15">
        <v>0</v>
      </c>
      <c r="AX110" s="14">
        <v>147</v>
      </c>
      <c r="AY110" s="15">
        <v>60</v>
      </c>
      <c r="AZ110" s="14">
        <v>65</v>
      </c>
      <c r="BA110" s="15">
        <v>61</v>
      </c>
      <c r="BB110" s="14">
        <v>101</v>
      </c>
      <c r="BC110" s="15">
        <v>892</v>
      </c>
      <c r="BD110" s="14">
        <v>747</v>
      </c>
      <c r="BE110" s="15">
        <v>3568</v>
      </c>
      <c r="BF110" s="14">
        <v>1023</v>
      </c>
      <c r="BG110" s="15">
        <v>34</v>
      </c>
      <c r="BH110" s="14">
        <v>48</v>
      </c>
      <c r="BI110" s="15">
        <v>474</v>
      </c>
      <c r="BJ110" s="14">
        <v>274</v>
      </c>
      <c r="BK110" s="15">
        <v>248</v>
      </c>
      <c r="BL110" s="14">
        <v>208</v>
      </c>
      <c r="BM110" s="15">
        <v>2175</v>
      </c>
      <c r="BN110" s="14">
        <v>801</v>
      </c>
      <c r="BO110" s="15">
        <v>135</v>
      </c>
      <c r="BP110" s="14">
        <v>171</v>
      </c>
      <c r="BQ110" s="15">
        <v>0</v>
      </c>
      <c r="BR110" s="14">
        <v>147</v>
      </c>
      <c r="BS110" s="15">
        <v>0</v>
      </c>
      <c r="BT110" s="14">
        <v>147</v>
      </c>
      <c r="BU110" s="15">
        <v>175</v>
      </c>
      <c r="BV110" s="14">
        <v>187</v>
      </c>
      <c r="BW110" s="15">
        <v>371</v>
      </c>
      <c r="BX110" s="14">
        <v>317</v>
      </c>
      <c r="BY110" s="15">
        <v>240</v>
      </c>
      <c r="BZ110" s="14">
        <v>220</v>
      </c>
      <c r="CA110" s="15">
        <v>1725</v>
      </c>
      <c r="CB110" s="14">
        <v>823</v>
      </c>
      <c r="CC110" s="15">
        <v>64</v>
      </c>
      <c r="CD110" s="14">
        <v>77</v>
      </c>
      <c r="CE110" s="15">
        <v>21</v>
      </c>
      <c r="CF110" s="14">
        <v>36</v>
      </c>
      <c r="CG110" s="15">
        <v>667</v>
      </c>
      <c r="CH110" s="14">
        <v>583</v>
      </c>
      <c r="CI110" s="15">
        <v>515</v>
      </c>
      <c r="CJ110" s="14">
        <v>633</v>
      </c>
      <c r="CK110" s="15">
        <v>0</v>
      </c>
      <c r="CL110" s="14">
        <v>147</v>
      </c>
      <c r="CM110" s="15">
        <v>158</v>
      </c>
      <c r="CN110" s="14">
        <v>159</v>
      </c>
      <c r="CO110" s="18" t="s">
        <v>61</v>
      </c>
      <c r="CP110" s="14" t="s">
        <v>61</v>
      </c>
      <c r="CQ110" s="13">
        <v>507</v>
      </c>
      <c r="CR110" s="14">
        <v>346</v>
      </c>
      <c r="CS110" s="15">
        <v>1715</v>
      </c>
      <c r="CT110" s="14">
        <v>1067</v>
      </c>
      <c r="CU110" s="15">
        <v>388</v>
      </c>
      <c r="CV110" s="14">
        <v>372</v>
      </c>
      <c r="CW110" s="15">
        <v>5</v>
      </c>
      <c r="CX110" s="14">
        <v>9</v>
      </c>
      <c r="CY110" s="15">
        <v>340</v>
      </c>
      <c r="CZ110" s="14">
        <v>300</v>
      </c>
      <c r="DA110" s="15">
        <v>1026</v>
      </c>
      <c r="DB110" s="14">
        <v>681</v>
      </c>
      <c r="DC110" s="15">
        <v>131</v>
      </c>
      <c r="DD110" s="14">
        <v>216</v>
      </c>
      <c r="DE110" s="15">
        <v>314</v>
      </c>
      <c r="DF110" s="14">
        <v>413</v>
      </c>
      <c r="DG110" s="15">
        <v>979</v>
      </c>
      <c r="DH110" s="14">
        <v>735</v>
      </c>
      <c r="DI110" s="15">
        <v>134</v>
      </c>
      <c r="DJ110" s="14">
        <v>235</v>
      </c>
    </row>
    <row r="111" spans="9:114" x14ac:dyDescent="0.25">
      <c r="I111" s="15">
        <v>177098</v>
      </c>
      <c r="J111" s="14">
        <v>10625</v>
      </c>
      <c r="K111" s="15">
        <v>12116</v>
      </c>
      <c r="L111" s="14">
        <v>3309</v>
      </c>
      <c r="M111" s="15">
        <v>1281</v>
      </c>
      <c r="N111" s="14">
        <v>847</v>
      </c>
      <c r="O111" s="15">
        <v>2250</v>
      </c>
      <c r="P111" s="14">
        <v>907</v>
      </c>
      <c r="Q111" s="15">
        <v>3306</v>
      </c>
      <c r="R111" s="14">
        <v>1731</v>
      </c>
      <c r="S111" s="15">
        <v>8396</v>
      </c>
      <c r="T111" s="14">
        <v>2447</v>
      </c>
      <c r="U111" s="15">
        <v>2473</v>
      </c>
      <c r="V111" s="14">
        <v>1156</v>
      </c>
      <c r="W111" s="15">
        <v>936</v>
      </c>
      <c r="X111" s="14">
        <v>900</v>
      </c>
      <c r="Y111" s="15">
        <v>176</v>
      </c>
      <c r="Z111" s="14">
        <v>222</v>
      </c>
      <c r="AA111" s="15">
        <v>180</v>
      </c>
      <c r="AB111" s="14">
        <v>203</v>
      </c>
      <c r="AC111" s="15">
        <v>15641</v>
      </c>
      <c r="AD111" s="14">
        <v>3639</v>
      </c>
      <c r="AE111" s="15">
        <v>16012</v>
      </c>
      <c r="AF111" s="14">
        <v>3114</v>
      </c>
      <c r="AG111" s="15">
        <v>1058</v>
      </c>
      <c r="AH111" s="14">
        <v>1052</v>
      </c>
      <c r="AI111" s="15">
        <v>787</v>
      </c>
      <c r="AJ111" s="14">
        <v>817</v>
      </c>
      <c r="AK111" s="15">
        <v>7094</v>
      </c>
      <c r="AL111" s="14">
        <v>1891</v>
      </c>
      <c r="AM111" s="15">
        <v>5591</v>
      </c>
      <c r="AN111" s="14">
        <v>2209</v>
      </c>
      <c r="AO111" s="15">
        <v>617</v>
      </c>
      <c r="AP111" s="14">
        <v>556</v>
      </c>
      <c r="AQ111" s="15">
        <v>2630</v>
      </c>
      <c r="AR111" s="14">
        <v>1972</v>
      </c>
      <c r="AS111" s="15">
        <v>13202</v>
      </c>
      <c r="AT111" s="14">
        <v>2695</v>
      </c>
      <c r="AU111" s="15">
        <v>2452</v>
      </c>
      <c r="AV111" s="14">
        <v>1206</v>
      </c>
      <c r="AW111" s="15">
        <v>1040</v>
      </c>
      <c r="AX111" s="14">
        <v>589</v>
      </c>
      <c r="AY111" s="15">
        <v>1743</v>
      </c>
      <c r="AZ111" s="14">
        <v>867</v>
      </c>
      <c r="BA111" s="15">
        <v>1525</v>
      </c>
      <c r="BB111" s="14">
        <v>706</v>
      </c>
      <c r="BC111" s="15">
        <v>4507</v>
      </c>
      <c r="BD111" s="14">
        <v>1434</v>
      </c>
      <c r="BE111" s="15">
        <v>1178</v>
      </c>
      <c r="BF111" s="14">
        <v>896</v>
      </c>
      <c r="BG111" s="15">
        <v>10568</v>
      </c>
      <c r="BH111" s="14">
        <v>2321</v>
      </c>
      <c r="BI111" s="15">
        <v>2694</v>
      </c>
      <c r="BJ111" s="14">
        <v>1254</v>
      </c>
      <c r="BK111" s="15">
        <v>308</v>
      </c>
      <c r="BL111" s="14">
        <v>278</v>
      </c>
      <c r="BM111" s="15">
        <v>432</v>
      </c>
      <c r="BN111" s="14">
        <v>389</v>
      </c>
      <c r="BO111" s="15">
        <v>735</v>
      </c>
      <c r="BP111" s="14">
        <v>443</v>
      </c>
      <c r="BQ111" s="15">
        <v>271</v>
      </c>
      <c r="BR111" s="14">
        <v>287</v>
      </c>
      <c r="BS111" s="15">
        <v>783</v>
      </c>
      <c r="BT111" s="14">
        <v>507</v>
      </c>
      <c r="BU111" s="15">
        <v>751</v>
      </c>
      <c r="BV111" s="14">
        <v>640</v>
      </c>
      <c r="BW111" s="15">
        <v>6279</v>
      </c>
      <c r="BX111" s="14">
        <v>2008</v>
      </c>
      <c r="BY111" s="15">
        <v>5904</v>
      </c>
      <c r="BZ111" s="14">
        <v>1834</v>
      </c>
      <c r="CA111" s="15">
        <v>7</v>
      </c>
      <c r="CB111" s="14">
        <v>16</v>
      </c>
      <c r="CC111" s="15">
        <v>6200</v>
      </c>
      <c r="CD111" s="14">
        <v>1742</v>
      </c>
      <c r="CE111" s="15">
        <v>2495</v>
      </c>
      <c r="CF111" s="14">
        <v>1410</v>
      </c>
      <c r="CG111" s="15">
        <v>1080</v>
      </c>
      <c r="CH111" s="14">
        <v>589</v>
      </c>
      <c r="CI111" s="15">
        <v>3329</v>
      </c>
      <c r="CJ111" s="14">
        <v>999</v>
      </c>
      <c r="CK111" s="15">
        <v>26</v>
      </c>
      <c r="CL111" s="14">
        <v>55</v>
      </c>
      <c r="CM111" s="15">
        <v>4300</v>
      </c>
      <c r="CN111" s="14">
        <v>1280</v>
      </c>
      <c r="CO111" s="15">
        <v>0</v>
      </c>
      <c r="CP111" s="14">
        <v>193</v>
      </c>
      <c r="CQ111" s="18" t="s">
        <v>61</v>
      </c>
      <c r="CR111" s="14" t="s">
        <v>61</v>
      </c>
      <c r="CS111" s="13">
        <v>8716</v>
      </c>
      <c r="CT111" s="14">
        <v>2938</v>
      </c>
      <c r="CU111" s="15">
        <v>784</v>
      </c>
      <c r="CV111" s="14">
        <v>1131</v>
      </c>
      <c r="CW111" s="15">
        <v>133</v>
      </c>
      <c r="CX111" s="14">
        <v>133</v>
      </c>
      <c r="CY111" s="15">
        <v>8008</v>
      </c>
      <c r="CZ111" s="14">
        <v>2159</v>
      </c>
      <c r="DA111" s="15">
        <v>1876</v>
      </c>
      <c r="DB111" s="14">
        <v>852</v>
      </c>
      <c r="DC111" s="15">
        <v>3248</v>
      </c>
      <c r="DD111" s="14">
        <v>1760</v>
      </c>
      <c r="DE111" s="15">
        <v>1622</v>
      </c>
      <c r="DF111" s="14">
        <v>727</v>
      </c>
      <c r="DG111" s="15">
        <v>358</v>
      </c>
      <c r="DH111" s="14">
        <v>382</v>
      </c>
      <c r="DI111" s="15">
        <v>717</v>
      </c>
      <c r="DJ111" s="14">
        <v>499</v>
      </c>
    </row>
    <row r="112" spans="9:114" x14ac:dyDescent="0.25">
      <c r="I112" s="15">
        <v>507752</v>
      </c>
      <c r="J112" s="14">
        <v>20202</v>
      </c>
      <c r="K112" s="15">
        <v>9993</v>
      </c>
      <c r="L112" s="14">
        <v>3132</v>
      </c>
      <c r="M112" s="15">
        <v>6759</v>
      </c>
      <c r="N112" s="14">
        <v>2614</v>
      </c>
      <c r="O112" s="15">
        <v>18908</v>
      </c>
      <c r="P112" s="14">
        <v>3870</v>
      </c>
      <c r="Q112" s="15">
        <v>13781</v>
      </c>
      <c r="R112" s="14">
        <v>3771</v>
      </c>
      <c r="S112" s="15">
        <v>62702</v>
      </c>
      <c r="T112" s="14">
        <v>8792</v>
      </c>
      <c r="U112" s="15">
        <v>16616</v>
      </c>
      <c r="V112" s="14">
        <v>3638</v>
      </c>
      <c r="W112" s="15">
        <v>2769</v>
      </c>
      <c r="X112" s="14">
        <v>1124</v>
      </c>
      <c r="Y112" s="15">
        <v>181</v>
      </c>
      <c r="Z112" s="14">
        <v>168</v>
      </c>
      <c r="AA112" s="15">
        <v>1189</v>
      </c>
      <c r="AB112" s="14">
        <v>610</v>
      </c>
      <c r="AC112" s="15">
        <v>31259</v>
      </c>
      <c r="AD112" s="14">
        <v>6252</v>
      </c>
      <c r="AE112" s="15">
        <v>20362</v>
      </c>
      <c r="AF112" s="14">
        <v>3365</v>
      </c>
      <c r="AG112" s="15">
        <v>5040</v>
      </c>
      <c r="AH112" s="14">
        <v>2386</v>
      </c>
      <c r="AI112" s="15">
        <v>2387</v>
      </c>
      <c r="AJ112" s="14">
        <v>1190</v>
      </c>
      <c r="AK112" s="15">
        <v>19672</v>
      </c>
      <c r="AL112" s="14">
        <v>3645</v>
      </c>
      <c r="AM112" s="15">
        <v>8264</v>
      </c>
      <c r="AN112" s="14">
        <v>2734</v>
      </c>
      <c r="AO112" s="15">
        <v>4934</v>
      </c>
      <c r="AP112" s="14">
        <v>2063</v>
      </c>
      <c r="AQ112" s="15">
        <v>12699</v>
      </c>
      <c r="AR112" s="14">
        <v>3202</v>
      </c>
      <c r="AS112" s="15">
        <v>6040</v>
      </c>
      <c r="AT112" s="14">
        <v>2224</v>
      </c>
      <c r="AU112" s="15">
        <v>29348</v>
      </c>
      <c r="AV112" s="14">
        <v>5712</v>
      </c>
      <c r="AW112" s="15">
        <v>1293</v>
      </c>
      <c r="AX112" s="14">
        <v>1284</v>
      </c>
      <c r="AY112" s="15">
        <v>4969</v>
      </c>
      <c r="AZ112" s="14">
        <v>2026</v>
      </c>
      <c r="BA112" s="15">
        <v>4813</v>
      </c>
      <c r="BB112" s="14">
        <v>1584</v>
      </c>
      <c r="BC112" s="15">
        <v>9501</v>
      </c>
      <c r="BD112" s="14">
        <v>2273</v>
      </c>
      <c r="BE112" s="15">
        <v>2803</v>
      </c>
      <c r="BF112" s="14">
        <v>948</v>
      </c>
      <c r="BG112" s="15">
        <v>6402</v>
      </c>
      <c r="BH112" s="14">
        <v>2032</v>
      </c>
      <c r="BI112" s="15">
        <v>12319</v>
      </c>
      <c r="BJ112" s="14">
        <v>2205</v>
      </c>
      <c r="BK112" s="15">
        <v>1813</v>
      </c>
      <c r="BL112" s="14">
        <v>986</v>
      </c>
      <c r="BM112" s="15">
        <v>4794</v>
      </c>
      <c r="BN112" s="14">
        <v>2045</v>
      </c>
      <c r="BO112" s="15">
        <v>8266</v>
      </c>
      <c r="BP112" s="14">
        <v>4162</v>
      </c>
      <c r="BQ112" s="15">
        <v>761</v>
      </c>
      <c r="BR112" s="14">
        <v>749</v>
      </c>
      <c r="BS112" s="15">
        <v>6797</v>
      </c>
      <c r="BT112" s="14">
        <v>2141</v>
      </c>
      <c r="BU112" s="15">
        <v>16762</v>
      </c>
      <c r="BV112" s="14">
        <v>3127</v>
      </c>
      <c r="BW112" s="15">
        <v>20274</v>
      </c>
      <c r="BX112" s="14">
        <v>4211</v>
      </c>
      <c r="BY112" s="15">
        <v>22660</v>
      </c>
      <c r="BZ112" s="14">
        <v>6953</v>
      </c>
      <c r="CA112" s="15">
        <v>989</v>
      </c>
      <c r="CB112" s="14">
        <v>542</v>
      </c>
      <c r="CC112" s="15">
        <v>8728</v>
      </c>
      <c r="CD112" s="14">
        <v>1739</v>
      </c>
      <c r="CE112" s="15">
        <v>26284</v>
      </c>
      <c r="CF112" s="14">
        <v>4418</v>
      </c>
      <c r="CG112" s="15">
        <v>3827</v>
      </c>
      <c r="CH112" s="14">
        <v>1684</v>
      </c>
      <c r="CI112" s="15">
        <v>10449</v>
      </c>
      <c r="CJ112" s="14">
        <v>2158</v>
      </c>
      <c r="CK112" s="15">
        <v>1763</v>
      </c>
      <c r="CL112" s="14">
        <v>1605</v>
      </c>
      <c r="CM112" s="15">
        <v>4470</v>
      </c>
      <c r="CN112" s="14">
        <v>1665</v>
      </c>
      <c r="CO112" s="15">
        <v>1264</v>
      </c>
      <c r="CP112" s="14">
        <v>757</v>
      </c>
      <c r="CQ112" s="15">
        <v>10368</v>
      </c>
      <c r="CR112" s="14">
        <v>2623</v>
      </c>
      <c r="CS112" s="18" t="s">
        <v>61</v>
      </c>
      <c r="CT112" s="14" t="s">
        <v>61</v>
      </c>
      <c r="CU112" s="13">
        <v>4610</v>
      </c>
      <c r="CV112" s="14">
        <v>2045</v>
      </c>
      <c r="CW112" s="15">
        <v>113</v>
      </c>
      <c r="CX112" s="14">
        <v>135</v>
      </c>
      <c r="CY112" s="15">
        <v>17734</v>
      </c>
      <c r="CZ112" s="14">
        <v>4904</v>
      </c>
      <c r="DA112" s="15">
        <v>11630</v>
      </c>
      <c r="DB112" s="14">
        <v>2741</v>
      </c>
      <c r="DC112" s="15">
        <v>1729</v>
      </c>
      <c r="DD112" s="14">
        <v>938</v>
      </c>
      <c r="DE112" s="15">
        <v>4192</v>
      </c>
      <c r="DF112" s="14">
        <v>1322</v>
      </c>
      <c r="DG112" s="15">
        <v>2472</v>
      </c>
      <c r="DH112" s="14">
        <v>1676</v>
      </c>
      <c r="DI112" s="15">
        <v>4435</v>
      </c>
      <c r="DJ112" s="14">
        <v>1611</v>
      </c>
    </row>
    <row r="113" spans="9:114" x14ac:dyDescent="0.25">
      <c r="I113" s="15">
        <v>87870</v>
      </c>
      <c r="J113" s="14">
        <v>7490</v>
      </c>
      <c r="K113" s="15">
        <v>126</v>
      </c>
      <c r="L113" s="14">
        <v>171</v>
      </c>
      <c r="M113" s="15">
        <v>2819</v>
      </c>
      <c r="N113" s="14">
        <v>1292</v>
      </c>
      <c r="O113" s="15">
        <v>7966</v>
      </c>
      <c r="P113" s="14">
        <v>2419</v>
      </c>
      <c r="Q113" s="15">
        <v>361</v>
      </c>
      <c r="R113" s="14">
        <v>402</v>
      </c>
      <c r="S113" s="15">
        <v>15286</v>
      </c>
      <c r="T113" s="14">
        <v>2837</v>
      </c>
      <c r="U113" s="15">
        <v>5350</v>
      </c>
      <c r="V113" s="14">
        <v>1845</v>
      </c>
      <c r="W113" s="15">
        <v>142</v>
      </c>
      <c r="X113" s="14">
        <v>168</v>
      </c>
      <c r="Y113" s="15">
        <v>0</v>
      </c>
      <c r="Z113" s="14">
        <v>181</v>
      </c>
      <c r="AA113" s="15">
        <v>0</v>
      </c>
      <c r="AB113" s="14">
        <v>181</v>
      </c>
      <c r="AC113" s="15">
        <v>2428</v>
      </c>
      <c r="AD113" s="14">
        <v>1105</v>
      </c>
      <c r="AE113" s="15">
        <v>1142</v>
      </c>
      <c r="AF113" s="14">
        <v>622</v>
      </c>
      <c r="AG113" s="15">
        <v>1436</v>
      </c>
      <c r="AH113" s="14">
        <v>876</v>
      </c>
      <c r="AI113" s="15">
        <v>5129</v>
      </c>
      <c r="AJ113" s="14">
        <v>1135</v>
      </c>
      <c r="AK113" s="15">
        <v>1588</v>
      </c>
      <c r="AL113" s="14">
        <v>802</v>
      </c>
      <c r="AM113" s="15">
        <v>475</v>
      </c>
      <c r="AN113" s="14">
        <v>296</v>
      </c>
      <c r="AO113" s="15">
        <v>2791</v>
      </c>
      <c r="AP113" s="14">
        <v>2779</v>
      </c>
      <c r="AQ113" s="15">
        <v>398</v>
      </c>
      <c r="AR113" s="14">
        <v>333</v>
      </c>
      <c r="AS113" s="15">
        <v>217</v>
      </c>
      <c r="AT113" s="14">
        <v>221</v>
      </c>
      <c r="AU113" s="15">
        <v>345</v>
      </c>
      <c r="AV113" s="14">
        <v>313</v>
      </c>
      <c r="AW113" s="15">
        <v>380</v>
      </c>
      <c r="AX113" s="14">
        <v>339</v>
      </c>
      <c r="AY113" s="15">
        <v>613</v>
      </c>
      <c r="AZ113" s="14">
        <v>361</v>
      </c>
      <c r="BA113" s="15">
        <v>1503</v>
      </c>
      <c r="BB113" s="14">
        <v>1343</v>
      </c>
      <c r="BC113" s="15">
        <v>1670</v>
      </c>
      <c r="BD113" s="14">
        <v>1210</v>
      </c>
      <c r="BE113" s="15">
        <v>385</v>
      </c>
      <c r="BF113" s="14">
        <v>300</v>
      </c>
      <c r="BG113" s="15">
        <v>284</v>
      </c>
      <c r="BH113" s="14">
        <v>229</v>
      </c>
      <c r="BI113" s="15">
        <v>1553</v>
      </c>
      <c r="BJ113" s="14">
        <v>769</v>
      </c>
      <c r="BK113" s="15">
        <v>1057</v>
      </c>
      <c r="BL113" s="14">
        <v>729</v>
      </c>
      <c r="BM113" s="15">
        <v>489</v>
      </c>
      <c r="BN113" s="14">
        <v>384</v>
      </c>
      <c r="BO113" s="15">
        <v>5391</v>
      </c>
      <c r="BP113" s="14">
        <v>1743</v>
      </c>
      <c r="BQ113" s="15">
        <v>507</v>
      </c>
      <c r="BR113" s="14">
        <v>442</v>
      </c>
      <c r="BS113" s="15">
        <v>437</v>
      </c>
      <c r="BT113" s="14">
        <v>322</v>
      </c>
      <c r="BU113" s="15">
        <v>686</v>
      </c>
      <c r="BV113" s="14">
        <v>505</v>
      </c>
      <c r="BW113" s="15">
        <v>2129</v>
      </c>
      <c r="BX113" s="14">
        <v>924</v>
      </c>
      <c r="BY113" s="15">
        <v>842</v>
      </c>
      <c r="BZ113" s="14">
        <v>611</v>
      </c>
      <c r="CA113" s="15">
        <v>175</v>
      </c>
      <c r="CB113" s="14">
        <v>218</v>
      </c>
      <c r="CC113" s="15">
        <v>1875</v>
      </c>
      <c r="CD113" s="14">
        <v>881</v>
      </c>
      <c r="CE113" s="15">
        <v>1338</v>
      </c>
      <c r="CF113" s="14">
        <v>691</v>
      </c>
      <c r="CG113" s="15">
        <v>4089</v>
      </c>
      <c r="CH113" s="14">
        <v>2693</v>
      </c>
      <c r="CI113" s="15">
        <v>944</v>
      </c>
      <c r="CJ113" s="14">
        <v>450</v>
      </c>
      <c r="CK113" s="15">
        <v>351</v>
      </c>
      <c r="CL113" s="14">
        <v>571</v>
      </c>
      <c r="CM113" s="15">
        <v>60</v>
      </c>
      <c r="CN113" s="14">
        <v>100</v>
      </c>
      <c r="CO113" s="15">
        <v>47</v>
      </c>
      <c r="CP113" s="14">
        <v>74</v>
      </c>
      <c r="CQ113" s="15">
        <v>863</v>
      </c>
      <c r="CR113" s="14">
        <v>529</v>
      </c>
      <c r="CS113" s="15">
        <v>3605</v>
      </c>
      <c r="CT113" s="14">
        <v>1278</v>
      </c>
      <c r="CU113" s="18" t="s">
        <v>61</v>
      </c>
      <c r="CV113" s="14" t="s">
        <v>61</v>
      </c>
      <c r="CW113" s="13">
        <v>39</v>
      </c>
      <c r="CX113" s="14">
        <v>63</v>
      </c>
      <c r="CY113" s="15">
        <v>1369</v>
      </c>
      <c r="CZ113" s="14">
        <v>668</v>
      </c>
      <c r="DA113" s="15">
        <v>3529</v>
      </c>
      <c r="DB113" s="14">
        <v>1319</v>
      </c>
      <c r="DC113" s="15">
        <v>0</v>
      </c>
      <c r="DD113" s="14">
        <v>181</v>
      </c>
      <c r="DE113" s="15">
        <v>1445</v>
      </c>
      <c r="DF113" s="14">
        <v>1512</v>
      </c>
      <c r="DG113" s="15">
        <v>2216</v>
      </c>
      <c r="DH113" s="14">
        <v>715</v>
      </c>
      <c r="DI113" s="15">
        <v>239</v>
      </c>
      <c r="DJ113" s="14">
        <v>190</v>
      </c>
    </row>
    <row r="114" spans="9:114" x14ac:dyDescent="0.25">
      <c r="I114" s="15">
        <v>24431</v>
      </c>
      <c r="J114" s="14">
        <v>2713</v>
      </c>
      <c r="K114" s="15">
        <v>16</v>
      </c>
      <c r="L114" s="14">
        <v>23</v>
      </c>
      <c r="M114" s="15">
        <v>93</v>
      </c>
      <c r="N114" s="14">
        <v>153</v>
      </c>
      <c r="O114" s="15">
        <v>127</v>
      </c>
      <c r="P114" s="14">
        <v>165</v>
      </c>
      <c r="Q114" s="15">
        <v>0</v>
      </c>
      <c r="R114" s="14">
        <v>143</v>
      </c>
      <c r="S114" s="15">
        <v>1112</v>
      </c>
      <c r="T114" s="14">
        <v>537</v>
      </c>
      <c r="U114" s="15">
        <v>382</v>
      </c>
      <c r="V114" s="14">
        <v>296</v>
      </c>
      <c r="W114" s="15">
        <v>1626</v>
      </c>
      <c r="X114" s="14">
        <v>540</v>
      </c>
      <c r="Y114" s="15">
        <v>0</v>
      </c>
      <c r="Z114" s="14">
        <v>143</v>
      </c>
      <c r="AA114" s="15">
        <v>116</v>
      </c>
      <c r="AB114" s="14">
        <v>134</v>
      </c>
      <c r="AC114" s="15">
        <v>966</v>
      </c>
      <c r="AD114" s="14">
        <v>519</v>
      </c>
      <c r="AE114" s="15">
        <v>56</v>
      </c>
      <c r="AF114" s="14">
        <v>81</v>
      </c>
      <c r="AG114" s="15">
        <v>6</v>
      </c>
      <c r="AH114" s="14">
        <v>10</v>
      </c>
      <c r="AI114" s="15">
        <v>0</v>
      </c>
      <c r="AJ114" s="14">
        <v>143</v>
      </c>
      <c r="AK114" s="15">
        <v>230</v>
      </c>
      <c r="AL114" s="14">
        <v>221</v>
      </c>
      <c r="AM114" s="15">
        <v>68</v>
      </c>
      <c r="AN114" s="14">
        <v>81</v>
      </c>
      <c r="AO114" s="15">
        <v>30</v>
      </c>
      <c r="AP114" s="14">
        <v>43</v>
      </c>
      <c r="AQ114" s="15">
        <v>0</v>
      </c>
      <c r="AR114" s="14">
        <v>143</v>
      </c>
      <c r="AS114" s="15">
        <v>1243</v>
      </c>
      <c r="AT114" s="14">
        <v>1690</v>
      </c>
      <c r="AU114" s="15">
        <v>73</v>
      </c>
      <c r="AV114" s="14">
        <v>105</v>
      </c>
      <c r="AW114" s="15">
        <v>883</v>
      </c>
      <c r="AX114" s="14">
        <v>546</v>
      </c>
      <c r="AY114" s="15">
        <v>862</v>
      </c>
      <c r="AZ114" s="14">
        <v>396</v>
      </c>
      <c r="BA114" s="15">
        <v>3318</v>
      </c>
      <c r="BB114" s="14">
        <v>657</v>
      </c>
      <c r="BC114" s="15">
        <v>284</v>
      </c>
      <c r="BD114" s="14">
        <v>246</v>
      </c>
      <c r="BE114" s="15">
        <v>315</v>
      </c>
      <c r="BF114" s="14">
        <v>349</v>
      </c>
      <c r="BG114" s="15">
        <v>0</v>
      </c>
      <c r="BH114" s="14">
        <v>143</v>
      </c>
      <c r="BI114" s="15">
        <v>23</v>
      </c>
      <c r="BJ114" s="14">
        <v>26</v>
      </c>
      <c r="BK114" s="15">
        <v>147</v>
      </c>
      <c r="BL114" s="14">
        <v>189</v>
      </c>
      <c r="BM114" s="15">
        <v>0</v>
      </c>
      <c r="BN114" s="14">
        <v>143</v>
      </c>
      <c r="BO114" s="15">
        <v>17</v>
      </c>
      <c r="BP114" s="14">
        <v>37</v>
      </c>
      <c r="BQ114" s="15">
        <v>2893</v>
      </c>
      <c r="BR114" s="14">
        <v>812</v>
      </c>
      <c r="BS114" s="15">
        <v>833</v>
      </c>
      <c r="BT114" s="14">
        <v>364</v>
      </c>
      <c r="BU114" s="15">
        <v>74</v>
      </c>
      <c r="BV114" s="14">
        <v>89</v>
      </c>
      <c r="BW114" s="15">
        <v>4780</v>
      </c>
      <c r="BX114" s="14">
        <v>921</v>
      </c>
      <c r="BY114" s="15">
        <v>328</v>
      </c>
      <c r="BZ114" s="14">
        <v>248</v>
      </c>
      <c r="CA114" s="15">
        <v>0</v>
      </c>
      <c r="CB114" s="14">
        <v>143</v>
      </c>
      <c r="CC114" s="15">
        <v>214</v>
      </c>
      <c r="CD114" s="14">
        <v>247</v>
      </c>
      <c r="CE114" s="15">
        <v>11</v>
      </c>
      <c r="CF114" s="14">
        <v>13</v>
      </c>
      <c r="CG114" s="15">
        <v>26</v>
      </c>
      <c r="CH114" s="14">
        <v>38</v>
      </c>
      <c r="CI114" s="15">
        <v>935</v>
      </c>
      <c r="CJ114" s="14">
        <v>525</v>
      </c>
      <c r="CK114" s="15">
        <v>341</v>
      </c>
      <c r="CL114" s="14">
        <v>220</v>
      </c>
      <c r="CM114" s="15">
        <v>124</v>
      </c>
      <c r="CN114" s="14">
        <v>208</v>
      </c>
      <c r="CO114" s="15">
        <v>39</v>
      </c>
      <c r="CP114" s="14">
        <v>66</v>
      </c>
      <c r="CQ114" s="15">
        <v>193</v>
      </c>
      <c r="CR114" s="14">
        <v>185</v>
      </c>
      <c r="CS114" s="15">
        <v>493</v>
      </c>
      <c r="CT114" s="14">
        <v>334</v>
      </c>
      <c r="CU114" s="15">
        <v>81</v>
      </c>
      <c r="CV114" s="14">
        <v>96</v>
      </c>
      <c r="CW114" s="18" t="s">
        <v>61</v>
      </c>
      <c r="CX114" s="14" t="s">
        <v>61</v>
      </c>
      <c r="CY114" s="13">
        <v>728</v>
      </c>
      <c r="CZ114" s="14">
        <v>427</v>
      </c>
      <c r="DA114" s="15">
        <v>98</v>
      </c>
      <c r="DB114" s="14">
        <v>109</v>
      </c>
      <c r="DC114" s="15">
        <v>0</v>
      </c>
      <c r="DD114" s="14">
        <v>143</v>
      </c>
      <c r="DE114" s="15">
        <v>151</v>
      </c>
      <c r="DF114" s="14">
        <v>115</v>
      </c>
      <c r="DG114" s="15">
        <v>96</v>
      </c>
      <c r="DH114" s="14">
        <v>102</v>
      </c>
      <c r="DI114" s="15">
        <v>0</v>
      </c>
      <c r="DJ114" s="14">
        <v>143</v>
      </c>
    </row>
    <row r="115" spans="9:114" x14ac:dyDescent="0.25">
      <c r="I115" s="15">
        <v>250653</v>
      </c>
      <c r="J115" s="14">
        <v>11997</v>
      </c>
      <c r="K115" s="15">
        <v>2515</v>
      </c>
      <c r="L115" s="14">
        <v>990</v>
      </c>
      <c r="M115" s="15">
        <v>1906</v>
      </c>
      <c r="N115" s="14">
        <v>1287</v>
      </c>
      <c r="O115" s="15">
        <v>2420</v>
      </c>
      <c r="P115" s="14">
        <v>1030</v>
      </c>
      <c r="Q115" s="15">
        <v>445</v>
      </c>
      <c r="R115" s="14">
        <v>319</v>
      </c>
      <c r="S115" s="15">
        <v>14780</v>
      </c>
      <c r="T115" s="14">
        <v>2760</v>
      </c>
      <c r="U115" s="15">
        <v>5352</v>
      </c>
      <c r="V115" s="14">
        <v>1834</v>
      </c>
      <c r="W115" s="15">
        <v>2725</v>
      </c>
      <c r="X115" s="14">
        <v>1001</v>
      </c>
      <c r="Y115" s="15">
        <v>2279</v>
      </c>
      <c r="Z115" s="14">
        <v>1465</v>
      </c>
      <c r="AA115" s="15">
        <v>10964</v>
      </c>
      <c r="AB115" s="14">
        <v>4084</v>
      </c>
      <c r="AC115" s="15">
        <v>19574</v>
      </c>
      <c r="AD115" s="14">
        <v>3694</v>
      </c>
      <c r="AE115" s="15">
        <v>9535</v>
      </c>
      <c r="AF115" s="14">
        <v>1889</v>
      </c>
      <c r="AG115" s="15">
        <v>3823</v>
      </c>
      <c r="AH115" s="14">
        <v>1460</v>
      </c>
      <c r="AI115" s="15">
        <v>652</v>
      </c>
      <c r="AJ115" s="14">
        <v>411</v>
      </c>
      <c r="AK115" s="15">
        <v>7089</v>
      </c>
      <c r="AL115" s="14">
        <v>3237</v>
      </c>
      <c r="AM115" s="15">
        <v>2663</v>
      </c>
      <c r="AN115" s="14">
        <v>1228</v>
      </c>
      <c r="AO115" s="15">
        <v>221</v>
      </c>
      <c r="AP115" s="14">
        <v>209</v>
      </c>
      <c r="AQ115" s="15">
        <v>1144</v>
      </c>
      <c r="AR115" s="14">
        <v>669</v>
      </c>
      <c r="AS115" s="15">
        <v>3908</v>
      </c>
      <c r="AT115" s="14">
        <v>1422</v>
      </c>
      <c r="AU115" s="15">
        <v>1638</v>
      </c>
      <c r="AV115" s="14">
        <v>936</v>
      </c>
      <c r="AW115" s="15">
        <v>1144</v>
      </c>
      <c r="AX115" s="14">
        <v>689</v>
      </c>
      <c r="AY115" s="15">
        <v>23925</v>
      </c>
      <c r="AZ115" s="14">
        <v>4264</v>
      </c>
      <c r="BA115" s="15">
        <v>3767</v>
      </c>
      <c r="BB115" s="14">
        <v>1503</v>
      </c>
      <c r="BC115" s="15">
        <v>2982</v>
      </c>
      <c r="BD115" s="14">
        <v>1136</v>
      </c>
      <c r="BE115" s="15">
        <v>2294</v>
      </c>
      <c r="BF115" s="14">
        <v>1414</v>
      </c>
      <c r="BG115" s="15">
        <v>1344</v>
      </c>
      <c r="BH115" s="14">
        <v>730</v>
      </c>
      <c r="BI115" s="15">
        <v>1914</v>
      </c>
      <c r="BJ115" s="14">
        <v>837</v>
      </c>
      <c r="BK115" s="15">
        <v>658</v>
      </c>
      <c r="BL115" s="14">
        <v>433</v>
      </c>
      <c r="BM115" s="15">
        <v>357</v>
      </c>
      <c r="BN115" s="14">
        <v>313</v>
      </c>
      <c r="BO115" s="15">
        <v>973</v>
      </c>
      <c r="BP115" s="14">
        <v>522</v>
      </c>
      <c r="BQ115" s="15">
        <v>535</v>
      </c>
      <c r="BR115" s="14">
        <v>398</v>
      </c>
      <c r="BS115" s="15">
        <v>9073</v>
      </c>
      <c r="BT115" s="14">
        <v>2029</v>
      </c>
      <c r="BU115" s="15">
        <v>947</v>
      </c>
      <c r="BV115" s="14">
        <v>637</v>
      </c>
      <c r="BW115" s="15">
        <v>15893</v>
      </c>
      <c r="BX115" s="14">
        <v>3260</v>
      </c>
      <c r="BY115" s="15">
        <v>25575</v>
      </c>
      <c r="BZ115" s="14">
        <v>4182</v>
      </c>
      <c r="CA115" s="15">
        <v>852</v>
      </c>
      <c r="CB115" s="14">
        <v>1019</v>
      </c>
      <c r="CC115" s="15">
        <v>5622</v>
      </c>
      <c r="CD115" s="14">
        <v>1519</v>
      </c>
      <c r="CE115" s="15">
        <v>2810</v>
      </c>
      <c r="CF115" s="14">
        <v>1873</v>
      </c>
      <c r="CG115" s="15">
        <v>1541</v>
      </c>
      <c r="CH115" s="14">
        <v>1069</v>
      </c>
      <c r="CI115" s="15">
        <v>14190</v>
      </c>
      <c r="CJ115" s="14">
        <v>2998</v>
      </c>
      <c r="CK115" s="15">
        <v>1605</v>
      </c>
      <c r="CL115" s="14">
        <v>731</v>
      </c>
      <c r="CM115" s="15">
        <v>7936</v>
      </c>
      <c r="CN115" s="14">
        <v>2435</v>
      </c>
      <c r="CO115" s="15">
        <v>35</v>
      </c>
      <c r="CP115" s="14">
        <v>57</v>
      </c>
      <c r="CQ115" s="15">
        <v>6189</v>
      </c>
      <c r="CR115" s="14">
        <v>1858</v>
      </c>
      <c r="CS115" s="15">
        <v>12944</v>
      </c>
      <c r="CT115" s="14">
        <v>2828</v>
      </c>
      <c r="CU115" s="15">
        <v>2092</v>
      </c>
      <c r="CV115" s="14">
        <v>994</v>
      </c>
      <c r="CW115" s="15">
        <v>423</v>
      </c>
      <c r="CX115" s="14">
        <v>437</v>
      </c>
      <c r="CY115" s="18" t="s">
        <v>61</v>
      </c>
      <c r="CZ115" s="14" t="s">
        <v>61</v>
      </c>
      <c r="DA115" s="13">
        <v>4160</v>
      </c>
      <c r="DB115" s="14">
        <v>1420</v>
      </c>
      <c r="DC115" s="15">
        <v>3839</v>
      </c>
      <c r="DD115" s="14">
        <v>1234</v>
      </c>
      <c r="DE115" s="15">
        <v>1258</v>
      </c>
      <c r="DF115" s="14">
        <v>880</v>
      </c>
      <c r="DG115" s="15">
        <v>143</v>
      </c>
      <c r="DH115" s="14">
        <v>166</v>
      </c>
      <c r="DI115" s="15">
        <v>516</v>
      </c>
      <c r="DJ115" s="14">
        <v>466</v>
      </c>
    </row>
    <row r="116" spans="9:114" x14ac:dyDescent="0.25">
      <c r="I116" s="15">
        <v>215494</v>
      </c>
      <c r="J116" s="14">
        <v>12552</v>
      </c>
      <c r="K116" s="15">
        <v>1507</v>
      </c>
      <c r="L116" s="14">
        <v>730</v>
      </c>
      <c r="M116" s="15">
        <v>4328</v>
      </c>
      <c r="N116" s="14">
        <v>1682</v>
      </c>
      <c r="O116" s="15">
        <v>8362</v>
      </c>
      <c r="P116" s="14">
        <v>2641</v>
      </c>
      <c r="Q116" s="15">
        <v>1413</v>
      </c>
      <c r="R116" s="14">
        <v>1121</v>
      </c>
      <c r="S116" s="15">
        <v>45597</v>
      </c>
      <c r="T116" s="14">
        <v>5884</v>
      </c>
      <c r="U116" s="15">
        <v>5195</v>
      </c>
      <c r="V116" s="14">
        <v>2150</v>
      </c>
      <c r="W116" s="15">
        <v>2901</v>
      </c>
      <c r="X116" s="14">
        <v>1138</v>
      </c>
      <c r="Y116" s="15">
        <v>100</v>
      </c>
      <c r="Z116" s="14">
        <v>164</v>
      </c>
      <c r="AA116" s="15">
        <v>773</v>
      </c>
      <c r="AB116" s="14">
        <v>528</v>
      </c>
      <c r="AC116" s="15">
        <v>9370</v>
      </c>
      <c r="AD116" s="14">
        <v>2417</v>
      </c>
      <c r="AE116" s="15">
        <v>6363</v>
      </c>
      <c r="AF116" s="14">
        <v>2288</v>
      </c>
      <c r="AG116" s="15">
        <v>5239</v>
      </c>
      <c r="AH116" s="14">
        <v>2393</v>
      </c>
      <c r="AI116" s="15">
        <v>10604</v>
      </c>
      <c r="AJ116" s="14">
        <v>2191</v>
      </c>
      <c r="AK116" s="15">
        <v>4298</v>
      </c>
      <c r="AL116" s="14">
        <v>1727</v>
      </c>
      <c r="AM116" s="15">
        <v>1089</v>
      </c>
      <c r="AN116" s="14">
        <v>521</v>
      </c>
      <c r="AO116" s="15">
        <v>1159</v>
      </c>
      <c r="AP116" s="14">
        <v>845</v>
      </c>
      <c r="AQ116" s="15">
        <v>2544</v>
      </c>
      <c r="AR116" s="14">
        <v>1029</v>
      </c>
      <c r="AS116" s="15">
        <v>1368</v>
      </c>
      <c r="AT116" s="14">
        <v>911</v>
      </c>
      <c r="AU116" s="15">
        <v>1646</v>
      </c>
      <c r="AV116" s="14">
        <v>915</v>
      </c>
      <c r="AW116" s="15">
        <v>532</v>
      </c>
      <c r="AX116" s="14">
        <v>655</v>
      </c>
      <c r="AY116" s="15">
        <v>1191</v>
      </c>
      <c r="AZ116" s="14">
        <v>923</v>
      </c>
      <c r="BA116" s="15">
        <v>2911</v>
      </c>
      <c r="BB116" s="14">
        <v>1011</v>
      </c>
      <c r="BC116" s="15">
        <v>3470</v>
      </c>
      <c r="BD116" s="14">
        <v>1605</v>
      </c>
      <c r="BE116" s="15">
        <v>2703</v>
      </c>
      <c r="BF116" s="14">
        <v>1971</v>
      </c>
      <c r="BG116" s="15">
        <v>615</v>
      </c>
      <c r="BH116" s="14">
        <v>444</v>
      </c>
      <c r="BI116" s="15">
        <v>2802</v>
      </c>
      <c r="BJ116" s="14">
        <v>1017</v>
      </c>
      <c r="BK116" s="15">
        <v>2919</v>
      </c>
      <c r="BL116" s="14">
        <v>1013</v>
      </c>
      <c r="BM116" s="15">
        <v>682</v>
      </c>
      <c r="BN116" s="14">
        <v>456</v>
      </c>
      <c r="BO116" s="15">
        <v>5671</v>
      </c>
      <c r="BP116" s="14">
        <v>2919</v>
      </c>
      <c r="BQ116" s="15">
        <v>309</v>
      </c>
      <c r="BR116" s="14">
        <v>248</v>
      </c>
      <c r="BS116" s="15">
        <v>2300</v>
      </c>
      <c r="BT116" s="14">
        <v>1441</v>
      </c>
      <c r="BU116" s="15">
        <v>872</v>
      </c>
      <c r="BV116" s="14">
        <v>527</v>
      </c>
      <c r="BW116" s="15">
        <v>5562</v>
      </c>
      <c r="BX116" s="14">
        <v>1947</v>
      </c>
      <c r="BY116" s="15">
        <v>4088</v>
      </c>
      <c r="BZ116" s="14">
        <v>1854</v>
      </c>
      <c r="CA116" s="15">
        <v>217</v>
      </c>
      <c r="CB116" s="14">
        <v>200</v>
      </c>
      <c r="CC116" s="15">
        <v>3192</v>
      </c>
      <c r="CD116" s="14">
        <v>1400</v>
      </c>
      <c r="CE116" s="15">
        <v>1223</v>
      </c>
      <c r="CF116" s="14">
        <v>768</v>
      </c>
      <c r="CG116" s="15">
        <v>25525</v>
      </c>
      <c r="CH116" s="14">
        <v>4052</v>
      </c>
      <c r="CI116" s="15">
        <v>3397</v>
      </c>
      <c r="CJ116" s="14">
        <v>1799</v>
      </c>
      <c r="CK116" s="15">
        <v>97</v>
      </c>
      <c r="CL116" s="14">
        <v>162</v>
      </c>
      <c r="CM116" s="15">
        <v>2727</v>
      </c>
      <c r="CN116" s="14">
        <v>1542</v>
      </c>
      <c r="CO116" s="15">
        <v>94</v>
      </c>
      <c r="CP116" s="14">
        <v>155</v>
      </c>
      <c r="CQ116" s="15">
        <v>3206</v>
      </c>
      <c r="CR116" s="14">
        <v>1819</v>
      </c>
      <c r="CS116" s="15">
        <v>14196</v>
      </c>
      <c r="CT116" s="14">
        <v>3417</v>
      </c>
      <c r="CU116" s="15">
        <v>5298</v>
      </c>
      <c r="CV116" s="14">
        <v>1995</v>
      </c>
      <c r="CW116" s="15">
        <v>223</v>
      </c>
      <c r="CX116" s="14">
        <v>216</v>
      </c>
      <c r="CY116" s="15">
        <v>3839</v>
      </c>
      <c r="CZ116" s="14">
        <v>1320</v>
      </c>
      <c r="DA116" s="18" t="s">
        <v>61</v>
      </c>
      <c r="DB116" s="14" t="s">
        <v>61</v>
      </c>
      <c r="DC116" s="13">
        <v>215</v>
      </c>
      <c r="DD116" s="14">
        <v>271</v>
      </c>
      <c r="DE116" s="15">
        <v>1168</v>
      </c>
      <c r="DF116" s="14">
        <v>638</v>
      </c>
      <c r="DG116" s="15">
        <v>394</v>
      </c>
      <c r="DH116" s="14">
        <v>495</v>
      </c>
      <c r="DI116" s="15">
        <v>1025</v>
      </c>
      <c r="DJ116" s="14">
        <v>878</v>
      </c>
    </row>
    <row r="117" spans="9:114" x14ac:dyDescent="0.25">
      <c r="I117" s="15">
        <v>47125</v>
      </c>
      <c r="J117" s="14">
        <v>4317</v>
      </c>
      <c r="K117" s="15">
        <v>477</v>
      </c>
      <c r="L117" s="14">
        <v>339</v>
      </c>
      <c r="M117" s="15">
        <v>306</v>
      </c>
      <c r="N117" s="14">
        <v>455</v>
      </c>
      <c r="O117" s="15">
        <v>79</v>
      </c>
      <c r="P117" s="14">
        <v>129</v>
      </c>
      <c r="Q117" s="15">
        <v>0</v>
      </c>
      <c r="R117" s="14">
        <v>182</v>
      </c>
      <c r="S117" s="15">
        <v>1231</v>
      </c>
      <c r="T117" s="14">
        <v>516</v>
      </c>
      <c r="U117" s="15">
        <v>104</v>
      </c>
      <c r="V117" s="14">
        <v>114</v>
      </c>
      <c r="W117" s="15">
        <v>143</v>
      </c>
      <c r="X117" s="14">
        <v>177</v>
      </c>
      <c r="Y117" s="15">
        <v>674</v>
      </c>
      <c r="Z117" s="14">
        <v>525</v>
      </c>
      <c r="AA117" s="15">
        <v>294</v>
      </c>
      <c r="AB117" s="14">
        <v>194</v>
      </c>
      <c r="AC117" s="15">
        <v>1919</v>
      </c>
      <c r="AD117" s="14">
        <v>666</v>
      </c>
      <c r="AE117" s="15">
        <v>1108</v>
      </c>
      <c r="AF117" s="14">
        <v>483</v>
      </c>
      <c r="AG117" s="15">
        <v>166</v>
      </c>
      <c r="AH117" s="14">
        <v>277</v>
      </c>
      <c r="AI117" s="15">
        <v>181</v>
      </c>
      <c r="AJ117" s="14">
        <v>250</v>
      </c>
      <c r="AK117" s="15">
        <v>220</v>
      </c>
      <c r="AL117" s="14">
        <v>190</v>
      </c>
      <c r="AM117" s="15">
        <v>328</v>
      </c>
      <c r="AN117" s="14">
        <v>406</v>
      </c>
      <c r="AO117" s="15">
        <v>68</v>
      </c>
      <c r="AP117" s="14">
        <v>111</v>
      </c>
      <c r="AQ117" s="15">
        <v>39</v>
      </c>
      <c r="AR117" s="14">
        <v>64</v>
      </c>
      <c r="AS117" s="15">
        <v>2249</v>
      </c>
      <c r="AT117" s="14">
        <v>1019</v>
      </c>
      <c r="AU117" s="15">
        <v>90</v>
      </c>
      <c r="AV117" s="14">
        <v>88</v>
      </c>
      <c r="AW117" s="15">
        <v>35</v>
      </c>
      <c r="AX117" s="14">
        <v>74</v>
      </c>
      <c r="AY117" s="15">
        <v>5352</v>
      </c>
      <c r="AZ117" s="14">
        <v>1897</v>
      </c>
      <c r="BA117" s="15">
        <v>164</v>
      </c>
      <c r="BB117" s="14">
        <v>191</v>
      </c>
      <c r="BC117" s="15">
        <v>778</v>
      </c>
      <c r="BD117" s="14">
        <v>581</v>
      </c>
      <c r="BE117" s="15">
        <v>20</v>
      </c>
      <c r="BF117" s="14">
        <v>37</v>
      </c>
      <c r="BG117" s="15">
        <v>0</v>
      </c>
      <c r="BH117" s="14">
        <v>182</v>
      </c>
      <c r="BI117" s="15">
        <v>59</v>
      </c>
      <c r="BJ117" s="14">
        <v>76</v>
      </c>
      <c r="BK117" s="15">
        <v>0</v>
      </c>
      <c r="BL117" s="14">
        <v>182</v>
      </c>
      <c r="BM117" s="15">
        <v>0</v>
      </c>
      <c r="BN117" s="14">
        <v>182</v>
      </c>
      <c r="BO117" s="15">
        <v>229</v>
      </c>
      <c r="BP117" s="14">
        <v>268</v>
      </c>
      <c r="BQ117" s="15">
        <v>129</v>
      </c>
      <c r="BR117" s="14">
        <v>147</v>
      </c>
      <c r="BS117" s="15">
        <v>1213</v>
      </c>
      <c r="BT117" s="14">
        <v>679</v>
      </c>
      <c r="BU117" s="15">
        <v>81</v>
      </c>
      <c r="BV117" s="14">
        <v>90</v>
      </c>
      <c r="BW117" s="15">
        <v>1721</v>
      </c>
      <c r="BX117" s="14">
        <v>965</v>
      </c>
      <c r="BY117" s="15">
        <v>4683</v>
      </c>
      <c r="BZ117" s="14">
        <v>1933</v>
      </c>
      <c r="CA117" s="15">
        <v>175</v>
      </c>
      <c r="CB117" s="14">
        <v>215</v>
      </c>
      <c r="CC117" s="15">
        <v>6757</v>
      </c>
      <c r="CD117" s="14">
        <v>1474</v>
      </c>
      <c r="CE117" s="15">
        <v>520</v>
      </c>
      <c r="CF117" s="14">
        <v>447</v>
      </c>
      <c r="CG117" s="15">
        <v>118</v>
      </c>
      <c r="CH117" s="14">
        <v>207</v>
      </c>
      <c r="CI117" s="15">
        <v>5208</v>
      </c>
      <c r="CJ117" s="14">
        <v>1699</v>
      </c>
      <c r="CK117" s="15">
        <v>0</v>
      </c>
      <c r="CL117" s="14">
        <v>182</v>
      </c>
      <c r="CM117" s="15">
        <v>1098</v>
      </c>
      <c r="CN117" s="14">
        <v>671</v>
      </c>
      <c r="CO117" s="15">
        <v>36</v>
      </c>
      <c r="CP117" s="14">
        <v>65</v>
      </c>
      <c r="CQ117" s="15">
        <v>1061</v>
      </c>
      <c r="CR117" s="14">
        <v>513</v>
      </c>
      <c r="CS117" s="15">
        <v>622</v>
      </c>
      <c r="CT117" s="14">
        <v>415</v>
      </c>
      <c r="CU117" s="15">
        <v>0</v>
      </c>
      <c r="CV117" s="14">
        <v>182</v>
      </c>
      <c r="CW117" s="15">
        <v>54</v>
      </c>
      <c r="CX117" s="14">
        <v>89</v>
      </c>
      <c r="CY117" s="15">
        <v>6317</v>
      </c>
      <c r="CZ117" s="14">
        <v>1774</v>
      </c>
      <c r="DA117" s="15">
        <v>297</v>
      </c>
      <c r="DB117" s="14">
        <v>285</v>
      </c>
      <c r="DC117" s="18" t="s">
        <v>61</v>
      </c>
      <c r="DD117" s="14" t="s">
        <v>61</v>
      </c>
      <c r="DE117" s="13">
        <v>470</v>
      </c>
      <c r="DF117" s="14">
        <v>555</v>
      </c>
      <c r="DG117" s="15">
        <v>252</v>
      </c>
      <c r="DH117" s="14">
        <v>395</v>
      </c>
      <c r="DI117" s="15">
        <v>79</v>
      </c>
      <c r="DJ117" s="14">
        <v>123</v>
      </c>
    </row>
    <row r="118" spans="9:114" x14ac:dyDescent="0.25">
      <c r="I118" s="15">
        <v>99192</v>
      </c>
      <c r="J118" s="14">
        <v>6959</v>
      </c>
      <c r="K118" s="15">
        <v>323</v>
      </c>
      <c r="L118" s="14">
        <v>262</v>
      </c>
      <c r="M118" s="15">
        <v>236</v>
      </c>
      <c r="N118" s="14">
        <v>193</v>
      </c>
      <c r="O118" s="15">
        <v>3257</v>
      </c>
      <c r="P118" s="14">
        <v>1696</v>
      </c>
      <c r="Q118" s="15">
        <v>253</v>
      </c>
      <c r="R118" s="14">
        <v>216</v>
      </c>
      <c r="S118" s="15">
        <v>5347</v>
      </c>
      <c r="T118" s="14">
        <v>2126</v>
      </c>
      <c r="U118" s="15">
        <v>1600</v>
      </c>
      <c r="V118" s="14">
        <v>604</v>
      </c>
      <c r="W118" s="15">
        <v>657</v>
      </c>
      <c r="X118" s="14">
        <v>432</v>
      </c>
      <c r="Y118" s="15">
        <v>296</v>
      </c>
      <c r="Z118" s="14">
        <v>475</v>
      </c>
      <c r="AA118" s="15">
        <v>15</v>
      </c>
      <c r="AB118" s="14">
        <v>25</v>
      </c>
      <c r="AC118" s="15">
        <v>4937</v>
      </c>
      <c r="AD118" s="14">
        <v>1590</v>
      </c>
      <c r="AE118" s="15">
        <v>970</v>
      </c>
      <c r="AF118" s="14">
        <v>396</v>
      </c>
      <c r="AG118" s="15">
        <v>333</v>
      </c>
      <c r="AH118" s="14">
        <v>416</v>
      </c>
      <c r="AI118" s="15">
        <v>360</v>
      </c>
      <c r="AJ118" s="14">
        <v>231</v>
      </c>
      <c r="AK118" s="15">
        <v>22285</v>
      </c>
      <c r="AL118" s="14">
        <v>3020</v>
      </c>
      <c r="AM118" s="15">
        <v>2480</v>
      </c>
      <c r="AN118" s="14">
        <v>1136</v>
      </c>
      <c r="AO118" s="15">
        <v>4161</v>
      </c>
      <c r="AP118" s="14">
        <v>1283</v>
      </c>
      <c r="AQ118" s="15">
        <v>1160</v>
      </c>
      <c r="AR118" s="14">
        <v>1199</v>
      </c>
      <c r="AS118" s="15">
        <v>635</v>
      </c>
      <c r="AT118" s="14">
        <v>502</v>
      </c>
      <c r="AU118" s="15">
        <v>598</v>
      </c>
      <c r="AV118" s="14">
        <v>403</v>
      </c>
      <c r="AW118" s="15">
        <v>233</v>
      </c>
      <c r="AX118" s="14">
        <v>195</v>
      </c>
      <c r="AY118" s="15">
        <v>1306</v>
      </c>
      <c r="AZ118" s="14">
        <v>586</v>
      </c>
      <c r="BA118" s="15">
        <v>489</v>
      </c>
      <c r="BB118" s="14">
        <v>356</v>
      </c>
      <c r="BC118" s="15">
        <v>3917</v>
      </c>
      <c r="BD118" s="14">
        <v>1160</v>
      </c>
      <c r="BE118" s="15">
        <v>18965</v>
      </c>
      <c r="BF118" s="14">
        <v>2405</v>
      </c>
      <c r="BG118" s="15">
        <v>238</v>
      </c>
      <c r="BH118" s="14">
        <v>211</v>
      </c>
      <c r="BI118" s="15">
        <v>1263</v>
      </c>
      <c r="BJ118" s="14">
        <v>681</v>
      </c>
      <c r="BK118" s="15">
        <v>784</v>
      </c>
      <c r="BL118" s="14">
        <v>512</v>
      </c>
      <c r="BM118" s="15">
        <v>324</v>
      </c>
      <c r="BN118" s="14">
        <v>240</v>
      </c>
      <c r="BO118" s="15">
        <v>1163</v>
      </c>
      <c r="BP118" s="14">
        <v>682</v>
      </c>
      <c r="BQ118" s="15">
        <v>3</v>
      </c>
      <c r="BR118" s="14">
        <v>7</v>
      </c>
      <c r="BS118" s="15">
        <v>606</v>
      </c>
      <c r="BT118" s="14">
        <v>477</v>
      </c>
      <c r="BU118" s="15">
        <v>526</v>
      </c>
      <c r="BV118" s="14">
        <v>553</v>
      </c>
      <c r="BW118" s="15">
        <v>2033</v>
      </c>
      <c r="BX118" s="14">
        <v>980</v>
      </c>
      <c r="BY118" s="15">
        <v>2939</v>
      </c>
      <c r="BZ118" s="14">
        <v>1454</v>
      </c>
      <c r="CA118" s="15">
        <v>284</v>
      </c>
      <c r="CB118" s="14">
        <v>318</v>
      </c>
      <c r="CC118" s="15">
        <v>2610</v>
      </c>
      <c r="CD118" s="14">
        <v>1053</v>
      </c>
      <c r="CE118" s="15">
        <v>289</v>
      </c>
      <c r="CF118" s="14">
        <v>204</v>
      </c>
      <c r="CG118" s="15">
        <v>945</v>
      </c>
      <c r="CH118" s="14">
        <v>601</v>
      </c>
      <c r="CI118" s="15">
        <v>1563</v>
      </c>
      <c r="CJ118" s="14">
        <v>750</v>
      </c>
      <c r="CK118" s="15">
        <v>144</v>
      </c>
      <c r="CL118" s="14">
        <v>157</v>
      </c>
      <c r="CM118" s="15">
        <v>1053</v>
      </c>
      <c r="CN118" s="14">
        <v>675</v>
      </c>
      <c r="CO118" s="15">
        <v>329</v>
      </c>
      <c r="CP118" s="14">
        <v>220</v>
      </c>
      <c r="CQ118" s="15">
        <v>1051</v>
      </c>
      <c r="CR118" s="14">
        <v>638</v>
      </c>
      <c r="CS118" s="15">
        <v>2765</v>
      </c>
      <c r="CT118" s="14">
        <v>1112</v>
      </c>
      <c r="CU118" s="15">
        <v>900</v>
      </c>
      <c r="CV118" s="14">
        <v>1091</v>
      </c>
      <c r="CW118" s="15">
        <v>62</v>
      </c>
      <c r="CX118" s="14">
        <v>88</v>
      </c>
      <c r="CY118" s="15">
        <v>1267</v>
      </c>
      <c r="CZ118" s="14">
        <v>916</v>
      </c>
      <c r="DA118" s="15">
        <v>1208</v>
      </c>
      <c r="DB118" s="14">
        <v>416</v>
      </c>
      <c r="DC118" s="15">
        <v>0</v>
      </c>
      <c r="DD118" s="14">
        <v>145</v>
      </c>
      <c r="DE118" s="18" t="s">
        <v>61</v>
      </c>
      <c r="DF118" s="14" t="s">
        <v>61</v>
      </c>
      <c r="DG118" s="13">
        <v>30</v>
      </c>
      <c r="DH118" s="14">
        <v>46</v>
      </c>
      <c r="DI118" s="13">
        <v>975</v>
      </c>
      <c r="DJ118" s="14">
        <v>943</v>
      </c>
    </row>
    <row r="119" spans="9:114" x14ac:dyDescent="0.25">
      <c r="I119" s="15">
        <v>31149</v>
      </c>
      <c r="J119" s="14">
        <v>3430</v>
      </c>
      <c r="K119" s="15">
        <v>260</v>
      </c>
      <c r="L119" s="14">
        <v>284</v>
      </c>
      <c r="M119" s="15">
        <v>590</v>
      </c>
      <c r="N119" s="14">
        <v>661</v>
      </c>
      <c r="O119" s="15">
        <v>2014</v>
      </c>
      <c r="P119" s="14">
        <v>1234</v>
      </c>
      <c r="Q119" s="15">
        <v>244</v>
      </c>
      <c r="R119" s="14">
        <v>405</v>
      </c>
      <c r="S119" s="15">
        <v>2035</v>
      </c>
      <c r="T119" s="14">
        <v>720</v>
      </c>
      <c r="U119" s="15">
        <v>5599</v>
      </c>
      <c r="V119" s="14">
        <v>1618</v>
      </c>
      <c r="W119" s="15">
        <v>0</v>
      </c>
      <c r="X119" s="14">
        <v>185</v>
      </c>
      <c r="Y119" s="15">
        <v>0</v>
      </c>
      <c r="Z119" s="14">
        <v>185</v>
      </c>
      <c r="AA119" s="15">
        <v>0</v>
      </c>
      <c r="AB119" s="14">
        <v>185</v>
      </c>
      <c r="AC119" s="15">
        <v>733</v>
      </c>
      <c r="AD119" s="14">
        <v>572</v>
      </c>
      <c r="AE119" s="15">
        <v>166</v>
      </c>
      <c r="AF119" s="14">
        <v>173</v>
      </c>
      <c r="AG119" s="15">
        <v>0</v>
      </c>
      <c r="AH119" s="14">
        <v>185</v>
      </c>
      <c r="AI119" s="15">
        <v>745</v>
      </c>
      <c r="AJ119" s="14">
        <v>481</v>
      </c>
      <c r="AK119" s="15">
        <v>905</v>
      </c>
      <c r="AL119" s="14">
        <v>823</v>
      </c>
      <c r="AM119" s="15">
        <v>179</v>
      </c>
      <c r="AN119" s="14">
        <v>179</v>
      </c>
      <c r="AO119" s="15">
        <v>259</v>
      </c>
      <c r="AP119" s="14">
        <v>273</v>
      </c>
      <c r="AQ119" s="15">
        <v>539</v>
      </c>
      <c r="AR119" s="14">
        <v>412</v>
      </c>
      <c r="AS119" s="15">
        <v>4</v>
      </c>
      <c r="AT119" s="14">
        <v>10</v>
      </c>
      <c r="AU119" s="15">
        <v>88</v>
      </c>
      <c r="AV119" s="14">
        <v>100</v>
      </c>
      <c r="AW119" s="15">
        <v>0</v>
      </c>
      <c r="AX119" s="14">
        <v>185</v>
      </c>
      <c r="AY119" s="15">
        <v>294</v>
      </c>
      <c r="AZ119" s="14">
        <v>304</v>
      </c>
      <c r="BA119" s="15">
        <v>548</v>
      </c>
      <c r="BB119" s="14">
        <v>638</v>
      </c>
      <c r="BC119" s="15">
        <v>965</v>
      </c>
      <c r="BD119" s="14">
        <v>730</v>
      </c>
      <c r="BE119" s="15">
        <v>290</v>
      </c>
      <c r="BF119" s="14">
        <v>240</v>
      </c>
      <c r="BG119" s="15">
        <v>136</v>
      </c>
      <c r="BH119" s="14">
        <v>229</v>
      </c>
      <c r="BI119" s="15">
        <v>244</v>
      </c>
      <c r="BJ119" s="14">
        <v>257</v>
      </c>
      <c r="BK119" s="15">
        <v>1901</v>
      </c>
      <c r="BL119" s="14">
        <v>789</v>
      </c>
      <c r="BM119" s="15">
        <v>1216</v>
      </c>
      <c r="BN119" s="14">
        <v>559</v>
      </c>
      <c r="BO119" s="15">
        <v>355</v>
      </c>
      <c r="BP119" s="14">
        <v>304</v>
      </c>
      <c r="BQ119" s="15">
        <v>0</v>
      </c>
      <c r="BR119" s="14">
        <v>185</v>
      </c>
      <c r="BS119" s="15">
        <v>121</v>
      </c>
      <c r="BT119" s="14">
        <v>147</v>
      </c>
      <c r="BU119" s="15">
        <v>604</v>
      </c>
      <c r="BV119" s="14">
        <v>658</v>
      </c>
      <c r="BW119" s="15">
        <v>231</v>
      </c>
      <c r="BX119" s="14">
        <v>252</v>
      </c>
      <c r="BY119" s="15">
        <v>459</v>
      </c>
      <c r="BZ119" s="14">
        <v>399</v>
      </c>
      <c r="CA119" s="15">
        <v>338</v>
      </c>
      <c r="CB119" s="14">
        <v>300</v>
      </c>
      <c r="CC119" s="15">
        <v>819</v>
      </c>
      <c r="CD119" s="14">
        <v>447</v>
      </c>
      <c r="CE119" s="15">
        <v>964</v>
      </c>
      <c r="CF119" s="14">
        <v>670</v>
      </c>
      <c r="CG119" s="15">
        <v>893</v>
      </c>
      <c r="CH119" s="14">
        <v>605</v>
      </c>
      <c r="CI119" s="15">
        <v>230</v>
      </c>
      <c r="CJ119" s="14">
        <v>254</v>
      </c>
      <c r="CK119" s="15">
        <v>0</v>
      </c>
      <c r="CL119" s="14">
        <v>185</v>
      </c>
      <c r="CM119" s="15">
        <v>122</v>
      </c>
      <c r="CN119" s="14">
        <v>201</v>
      </c>
      <c r="CO119" s="15">
        <v>1175</v>
      </c>
      <c r="CP119" s="14">
        <v>730</v>
      </c>
      <c r="CQ119" s="15">
        <v>4</v>
      </c>
      <c r="CR119" s="14">
        <v>7</v>
      </c>
      <c r="CS119" s="15">
        <v>1427</v>
      </c>
      <c r="CT119" s="14">
        <v>920</v>
      </c>
      <c r="CU119" s="15">
        <v>1710</v>
      </c>
      <c r="CV119" s="14">
        <v>948</v>
      </c>
      <c r="CW119" s="15">
        <v>0</v>
      </c>
      <c r="CX119" s="14">
        <v>185</v>
      </c>
      <c r="CY119" s="15">
        <v>138</v>
      </c>
      <c r="CZ119" s="14">
        <v>169</v>
      </c>
      <c r="DA119" s="15">
        <v>1323</v>
      </c>
      <c r="DB119" s="14">
        <v>785</v>
      </c>
      <c r="DC119" s="15">
        <v>0</v>
      </c>
      <c r="DD119" s="14">
        <v>185</v>
      </c>
      <c r="DE119" s="15">
        <v>282</v>
      </c>
      <c r="DF119" s="14">
        <v>210</v>
      </c>
      <c r="DG119" s="18" t="s">
        <v>61</v>
      </c>
      <c r="DH119" s="14" t="s">
        <v>61</v>
      </c>
      <c r="DI119" s="18">
        <v>16</v>
      </c>
      <c r="DJ119" s="14">
        <v>27</v>
      </c>
    </row>
    <row r="120" spans="9:114" x14ac:dyDescent="0.25">
      <c r="I120" s="15">
        <v>20044</v>
      </c>
      <c r="J120" s="14">
        <v>2902</v>
      </c>
      <c r="K120" s="15">
        <v>8</v>
      </c>
      <c r="L120" s="14">
        <v>15</v>
      </c>
      <c r="M120" s="15">
        <v>57</v>
      </c>
      <c r="N120" s="14">
        <v>94</v>
      </c>
      <c r="O120" s="15">
        <v>54</v>
      </c>
      <c r="P120" s="14">
        <v>90</v>
      </c>
      <c r="Q120" s="15">
        <v>93</v>
      </c>
      <c r="R120" s="14">
        <v>158</v>
      </c>
      <c r="S120" s="15">
        <v>519</v>
      </c>
      <c r="T120" s="14">
        <v>484</v>
      </c>
      <c r="U120" s="15">
        <v>0</v>
      </c>
      <c r="V120" s="14">
        <v>214</v>
      </c>
      <c r="W120" s="15">
        <v>370</v>
      </c>
      <c r="X120" s="14">
        <v>365</v>
      </c>
      <c r="Y120" s="15">
        <v>0</v>
      </c>
      <c r="Z120" s="14">
        <v>214</v>
      </c>
      <c r="AA120" s="15">
        <v>0</v>
      </c>
      <c r="AB120" s="14">
        <v>214</v>
      </c>
      <c r="AC120" s="15">
        <v>4192</v>
      </c>
      <c r="AD120" s="14">
        <v>1203</v>
      </c>
      <c r="AE120" s="15">
        <v>232</v>
      </c>
      <c r="AF120" s="14">
        <v>300</v>
      </c>
      <c r="AG120" s="15">
        <v>110</v>
      </c>
      <c r="AH120" s="14">
        <v>172</v>
      </c>
      <c r="AI120" s="15">
        <v>0</v>
      </c>
      <c r="AJ120" s="14">
        <v>214</v>
      </c>
      <c r="AK120" s="15">
        <v>1021</v>
      </c>
      <c r="AL120" s="14">
        <v>602</v>
      </c>
      <c r="AM120" s="15">
        <v>121</v>
      </c>
      <c r="AN120" s="14">
        <v>153</v>
      </c>
      <c r="AO120" s="15">
        <v>0</v>
      </c>
      <c r="AP120" s="14">
        <v>214</v>
      </c>
      <c r="AQ120" s="15">
        <v>143</v>
      </c>
      <c r="AR120" s="14">
        <v>240</v>
      </c>
      <c r="AS120" s="15">
        <v>37</v>
      </c>
      <c r="AT120" s="14">
        <v>72</v>
      </c>
      <c r="AU120" s="15">
        <v>59</v>
      </c>
      <c r="AV120" s="14">
        <v>101</v>
      </c>
      <c r="AW120" s="15">
        <v>0</v>
      </c>
      <c r="AX120" s="14">
        <v>214</v>
      </c>
      <c r="AY120" s="15">
        <v>108</v>
      </c>
      <c r="AZ120" s="14">
        <v>177</v>
      </c>
      <c r="BA120" s="15">
        <v>2258</v>
      </c>
      <c r="BB120" s="14">
        <v>1289</v>
      </c>
      <c r="BC120" s="15">
        <v>435</v>
      </c>
      <c r="BD120" s="14">
        <v>451</v>
      </c>
      <c r="BE120" s="15">
        <v>0</v>
      </c>
      <c r="BF120" s="14">
        <v>214</v>
      </c>
      <c r="BG120" s="15">
        <v>0</v>
      </c>
      <c r="BH120" s="14">
        <v>214</v>
      </c>
      <c r="BI120" s="15">
        <v>0</v>
      </c>
      <c r="BJ120" s="14">
        <v>214</v>
      </c>
      <c r="BK120" s="15">
        <v>0</v>
      </c>
      <c r="BL120" s="14">
        <v>214</v>
      </c>
      <c r="BM120" s="15">
        <v>0</v>
      </c>
      <c r="BN120" s="14">
        <v>214</v>
      </c>
      <c r="BO120" s="15">
        <v>0</v>
      </c>
      <c r="BP120" s="14">
        <v>214</v>
      </c>
      <c r="BQ120" s="15">
        <v>0</v>
      </c>
      <c r="BR120" s="14">
        <v>214</v>
      </c>
      <c r="BS120" s="15">
        <v>1922</v>
      </c>
      <c r="BT120" s="14">
        <v>1129</v>
      </c>
      <c r="BU120" s="15">
        <v>28</v>
      </c>
      <c r="BV120" s="14">
        <v>48</v>
      </c>
      <c r="BW120" s="15">
        <v>2314</v>
      </c>
      <c r="BX120" s="14">
        <v>761</v>
      </c>
      <c r="BY120" s="15">
        <v>638</v>
      </c>
      <c r="BZ120" s="14">
        <v>565</v>
      </c>
      <c r="CA120" s="15">
        <v>0</v>
      </c>
      <c r="CB120" s="14">
        <v>214</v>
      </c>
      <c r="CC120" s="15">
        <v>328</v>
      </c>
      <c r="CD120" s="14">
        <v>499</v>
      </c>
      <c r="CE120" s="15">
        <v>0</v>
      </c>
      <c r="CF120" s="14">
        <v>214</v>
      </c>
      <c r="CG120" s="15">
        <v>0</v>
      </c>
      <c r="CH120" s="14">
        <v>214</v>
      </c>
      <c r="CI120" s="15">
        <v>2313</v>
      </c>
      <c r="CJ120" s="14">
        <v>1063</v>
      </c>
      <c r="CK120" s="15">
        <v>624</v>
      </c>
      <c r="CL120" s="14">
        <v>688</v>
      </c>
      <c r="CM120" s="15">
        <v>4</v>
      </c>
      <c r="CN120" s="14">
        <v>7</v>
      </c>
      <c r="CO120" s="15">
        <v>0</v>
      </c>
      <c r="CP120" s="14">
        <v>214</v>
      </c>
      <c r="CQ120" s="15">
        <v>15</v>
      </c>
      <c r="CR120" s="14">
        <v>31</v>
      </c>
      <c r="CS120" s="15">
        <v>360</v>
      </c>
      <c r="CT120" s="14">
        <v>291</v>
      </c>
      <c r="CU120" s="15">
        <v>0</v>
      </c>
      <c r="CV120" s="14">
        <v>214</v>
      </c>
      <c r="CW120" s="15">
        <v>0</v>
      </c>
      <c r="CX120" s="14">
        <v>214</v>
      </c>
      <c r="CY120" s="15">
        <v>684</v>
      </c>
      <c r="CZ120" s="14">
        <v>777</v>
      </c>
      <c r="DA120" s="15">
        <v>0</v>
      </c>
      <c r="DB120" s="14">
        <v>214</v>
      </c>
      <c r="DC120" s="15">
        <v>8</v>
      </c>
      <c r="DD120" s="14">
        <v>15</v>
      </c>
      <c r="DE120" s="15">
        <v>989</v>
      </c>
      <c r="DF120" s="14">
        <v>654</v>
      </c>
      <c r="DG120" s="15">
        <v>0</v>
      </c>
      <c r="DH120" s="14">
        <v>214</v>
      </c>
      <c r="DI120" s="18" t="s">
        <v>61</v>
      </c>
      <c r="DJ120" s="14" t="s">
        <v>61</v>
      </c>
    </row>
  </sheetData>
  <mergeCells count="4">
    <mergeCell ref="B7:B9"/>
    <mergeCell ref="C7:D8"/>
    <mergeCell ref="E7:F8"/>
    <mergeCell ref="G7:H8"/>
  </mergeCells>
  <conditionalFormatting sqref="J12:J62">
    <cfRule type="top10" dxfId="51" priority="52" rank="1"/>
  </conditionalFormatting>
  <conditionalFormatting sqref="K12:K62">
    <cfRule type="top10" dxfId="50" priority="51" rank="1"/>
  </conditionalFormatting>
  <conditionalFormatting sqref="L12:L62">
    <cfRule type="top10" dxfId="49" priority="50" rank="1"/>
  </conditionalFormatting>
  <conditionalFormatting sqref="M12:M62">
    <cfRule type="top10" dxfId="48" priority="49" rank="1"/>
  </conditionalFormatting>
  <conditionalFormatting sqref="N12:O62">
    <cfRule type="top10" dxfId="47" priority="48" rank="1"/>
  </conditionalFormatting>
  <conditionalFormatting sqref="O12:O62">
    <cfRule type="top10" dxfId="46" priority="47" rank="1"/>
  </conditionalFormatting>
  <conditionalFormatting sqref="P12:P62">
    <cfRule type="top10" dxfId="45" priority="46" rank="1"/>
  </conditionalFormatting>
  <conditionalFormatting sqref="Q12:Q62">
    <cfRule type="top10" dxfId="44" priority="45" rank="1"/>
  </conditionalFormatting>
  <conditionalFormatting sqref="R12:R62">
    <cfRule type="top10" dxfId="43" priority="44" rank="1"/>
  </conditionalFormatting>
  <conditionalFormatting sqref="S12:S62">
    <cfRule type="top10" dxfId="42" priority="43" rank="1"/>
  </conditionalFormatting>
  <conditionalFormatting sqref="T12:T62">
    <cfRule type="top10" dxfId="41" priority="42" rank="1"/>
  </conditionalFormatting>
  <conditionalFormatting sqref="U12:U62">
    <cfRule type="top10" dxfId="40" priority="41" rank="1"/>
  </conditionalFormatting>
  <conditionalFormatting sqref="V12:V62">
    <cfRule type="top10" dxfId="39" priority="40" rank="1"/>
  </conditionalFormatting>
  <conditionalFormatting sqref="W12:W62">
    <cfRule type="top10" dxfId="38" priority="39" rank="1"/>
  </conditionalFormatting>
  <conditionalFormatting sqref="X12:X62">
    <cfRule type="top10" dxfId="37" priority="38" rank="1"/>
  </conditionalFormatting>
  <conditionalFormatting sqref="Y12:Y62">
    <cfRule type="top10" dxfId="36" priority="37" rank="1"/>
  </conditionalFormatting>
  <conditionalFormatting sqref="Z12:Z62">
    <cfRule type="top10" dxfId="35" priority="36" rank="1"/>
  </conditionalFormatting>
  <conditionalFormatting sqref="AA12:AA62">
    <cfRule type="top10" dxfId="34" priority="35" rank="1"/>
  </conditionalFormatting>
  <conditionalFormatting sqref="AB12:AB62">
    <cfRule type="top10" dxfId="33" priority="34" rank="1"/>
  </conditionalFormatting>
  <conditionalFormatting sqref="AC12:AC62">
    <cfRule type="top10" dxfId="32" priority="33" rank="1"/>
  </conditionalFormatting>
  <conditionalFormatting sqref="AD12:AD62">
    <cfRule type="top10" dxfId="31" priority="32" rank="1"/>
  </conditionalFormatting>
  <conditionalFormatting sqref="AE12:AE62">
    <cfRule type="top10" dxfId="30" priority="31" rank="1"/>
  </conditionalFormatting>
  <conditionalFormatting sqref="AF12:AF62">
    <cfRule type="top10" dxfId="29" priority="30" rank="1"/>
  </conditionalFormatting>
  <conditionalFormatting sqref="AG12:AG62">
    <cfRule type="top10" dxfId="28" priority="29" rank="1"/>
  </conditionalFormatting>
  <conditionalFormatting sqref="AH12:AH62">
    <cfRule type="top10" dxfId="27" priority="28" rank="1"/>
  </conditionalFormatting>
  <conditionalFormatting sqref="AI12:AI62">
    <cfRule type="top10" dxfId="26" priority="27" rank="1"/>
  </conditionalFormatting>
  <conditionalFormatting sqref="AJ12:AJ62">
    <cfRule type="top10" dxfId="25" priority="26" rank="1"/>
  </conditionalFormatting>
  <conditionalFormatting sqref="AK12:AK62">
    <cfRule type="top10" dxfId="24" priority="25" rank="1"/>
  </conditionalFormatting>
  <conditionalFormatting sqref="AL12:AL62">
    <cfRule type="top10" dxfId="23" priority="24" rank="1"/>
  </conditionalFormatting>
  <conditionalFormatting sqref="AM12:AM62">
    <cfRule type="top10" dxfId="22" priority="23" rank="1"/>
  </conditionalFormatting>
  <conditionalFormatting sqref="AN12:AN62">
    <cfRule type="top10" dxfId="21" priority="22" rank="1"/>
  </conditionalFormatting>
  <conditionalFormatting sqref="AO12:AO62">
    <cfRule type="top10" dxfId="20" priority="21" rank="1"/>
  </conditionalFormatting>
  <conditionalFormatting sqref="AP12:AP62">
    <cfRule type="top10" dxfId="19" priority="20" rank="1"/>
  </conditionalFormatting>
  <conditionalFormatting sqref="AQ12:AQ62">
    <cfRule type="top10" dxfId="18" priority="19" rank="1"/>
  </conditionalFormatting>
  <conditionalFormatting sqref="AR12:AR62">
    <cfRule type="top10" dxfId="17" priority="18" rank="1"/>
  </conditionalFormatting>
  <conditionalFormatting sqref="AS12:AS62">
    <cfRule type="top10" dxfId="16" priority="17" rank="1"/>
  </conditionalFormatting>
  <conditionalFormatting sqref="AT12:AT62">
    <cfRule type="top10" dxfId="15" priority="16" rank="1"/>
  </conditionalFormatting>
  <conditionalFormatting sqref="AU12:AU62">
    <cfRule type="top10" dxfId="14" priority="15" rank="1"/>
  </conditionalFormatting>
  <conditionalFormatting sqref="AV12:AV62">
    <cfRule type="top10" dxfId="13" priority="14" rank="1"/>
  </conditionalFormatting>
  <conditionalFormatting sqref="AW12:AW62">
    <cfRule type="top10" dxfId="12" priority="13" rank="1"/>
  </conditionalFormatting>
  <conditionalFormatting sqref="AX12:AX62">
    <cfRule type="top10" dxfId="11" priority="12" rank="1"/>
  </conditionalFormatting>
  <conditionalFormatting sqref="AY12:AY62">
    <cfRule type="top10" dxfId="10" priority="11" rank="1"/>
  </conditionalFormatting>
  <conditionalFormatting sqref="AZ12:AZ62">
    <cfRule type="top10" dxfId="9" priority="10" rank="1"/>
  </conditionalFormatting>
  <conditionalFormatting sqref="BA12:BA62">
    <cfRule type="top10" dxfId="8" priority="9" rank="1"/>
  </conditionalFormatting>
  <conditionalFormatting sqref="BB12:BB62">
    <cfRule type="top10" dxfId="7" priority="8" rank="1"/>
  </conditionalFormatting>
  <conditionalFormatting sqref="BC12:BC62">
    <cfRule type="top10" dxfId="6" priority="7" rank="1"/>
  </conditionalFormatting>
  <conditionalFormatting sqref="BD12:BD62">
    <cfRule type="top10" dxfId="5" priority="6" rank="1"/>
  </conditionalFormatting>
  <conditionalFormatting sqref="BE12:BE62">
    <cfRule type="top10" dxfId="4" priority="5" rank="1"/>
  </conditionalFormatting>
  <conditionalFormatting sqref="BF12:BF62">
    <cfRule type="top10" dxfId="3" priority="4" rank="1"/>
  </conditionalFormatting>
  <conditionalFormatting sqref="BG12:BG62">
    <cfRule type="top10" dxfId="2" priority="3" rank="1"/>
  </conditionalFormatting>
  <conditionalFormatting sqref="BH12:BH62">
    <cfRule type="top10" dxfId="1" priority="2" rank="1"/>
  </conditionalFormatting>
  <conditionalFormatting sqref="BI12:BI62">
    <cfRule type="top10" dxfId="0" priority="1" rank="1"/>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P120"/>
  <sheetViews>
    <sheetView showGridLines="0" topLeftCell="A109" zoomScaleNormal="100" workbookViewId="0">
      <selection activeCell="C109" sqref="C109"/>
    </sheetView>
  </sheetViews>
  <sheetFormatPr defaultRowHeight="15" x14ac:dyDescent="0.25"/>
  <cols>
    <col min="1" max="1" width="9.140625" style="19"/>
    <col min="2" max="2" width="21.28515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 width="9.28515625" style="19" bestFit="1" customWidth="1"/>
    <col min="12" max="12" width="9.5703125" style="19" bestFit="1" customWidth="1"/>
    <col min="13" max="120" width="9.28515625" style="19" bestFit="1" customWidth="1"/>
    <col min="121" max="16384" width="9.140625" style="19"/>
  </cols>
  <sheetData>
    <row r="2" spans="2:120" x14ac:dyDescent="0.25">
      <c r="B2" s="26" t="s">
        <v>69</v>
      </c>
    </row>
    <row r="3" spans="2:120" x14ac:dyDescent="0.25">
      <c r="B3" s="27" t="s">
        <v>67</v>
      </c>
    </row>
    <row r="4" spans="2:120" x14ac:dyDescent="0.25">
      <c r="B4" s="27" t="s">
        <v>2</v>
      </c>
    </row>
    <row r="5" spans="2:120" x14ac:dyDescent="0.25">
      <c r="B5" s="19" t="s">
        <v>68</v>
      </c>
    </row>
    <row r="6" spans="2:120"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2:120" ht="15.75" customHeight="1" x14ac:dyDescent="0.25">
      <c r="B7" s="67" t="s">
        <v>4</v>
      </c>
      <c r="C7" s="66" t="s">
        <v>5</v>
      </c>
      <c r="D7" s="66"/>
      <c r="E7" s="66" t="s">
        <v>6</v>
      </c>
      <c r="F7" s="66"/>
      <c r="G7" s="66" t="s">
        <v>7</v>
      </c>
      <c r="H7" s="66"/>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c r="DK7"/>
      <c r="DL7"/>
      <c r="DM7"/>
      <c r="DN7"/>
      <c r="DO7"/>
      <c r="DP7"/>
    </row>
    <row r="8" spans="2:120" ht="15" customHeight="1" x14ac:dyDescent="0.25">
      <c r="B8" s="67"/>
      <c r="C8" s="66"/>
      <c r="D8" s="66"/>
      <c r="E8" s="66"/>
      <c r="F8" s="66"/>
      <c r="G8" s="66"/>
      <c r="H8" s="66"/>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c r="DK8"/>
      <c r="DL8"/>
      <c r="DM8"/>
      <c r="DN8"/>
      <c r="DO8"/>
      <c r="DP8"/>
    </row>
    <row r="9" spans="2:120" s="35" customFormat="1" x14ac:dyDescent="0.25">
      <c r="B9" s="67"/>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2:120" x14ac:dyDescent="0.25">
      <c r="B10" s="37" t="s">
        <v>63</v>
      </c>
      <c r="C10" s="11">
        <v>307900319</v>
      </c>
      <c r="D10" s="12">
        <v>29996</v>
      </c>
      <c r="E10" s="11">
        <v>261087925</v>
      </c>
      <c r="F10" s="12">
        <v>263315</v>
      </c>
      <c r="G10" s="11">
        <v>37998701</v>
      </c>
      <c r="H10" s="12">
        <v>233440</v>
      </c>
      <c r="I10" s="36">
        <f>HLOOKUP(I$7,$I$66:$DJ$120,ROWS($A$10:$A10)+2,FALSE)</f>
        <v>6987416</v>
      </c>
      <c r="J10" s="25">
        <f>HLOOKUP(J$7,$I$66:$DJ$120,ROWS($A$10:$A10)+2,FALSE)</f>
        <v>106806</v>
      </c>
      <c r="K10" s="25">
        <f>HLOOKUP(K$7,$I$66:$DJ$120,ROWS($A$10:$A10)+2,FALSE)</f>
        <v>88850</v>
      </c>
      <c r="L10" s="25">
        <f>HLOOKUP(L$7,$I$66:$DJ$120,ROWS($A$10:$A10)+2,FALSE)</f>
        <v>211816</v>
      </c>
      <c r="M10" s="25">
        <f>HLOOKUP(M$7,$I$66:$DJ$120,ROWS($A$10:$A10)+2,FALSE)</f>
        <v>77226</v>
      </c>
      <c r="N10" s="25">
        <f>HLOOKUP(N$7,$I$66:$DJ$120,ROWS($A$10:$A10)+2,FALSE)</f>
        <v>562343</v>
      </c>
      <c r="O10" s="25">
        <f>HLOOKUP(O$7,$I$66:$DJ$120,ROWS($A$10:$A10)+2,FALSE)</f>
        <v>160623</v>
      </c>
      <c r="P10" s="25">
        <f>HLOOKUP(P$7,$I$66:$DJ$120,ROWS($A$10:$A10)+2,FALSE)</f>
        <v>91295</v>
      </c>
      <c r="Q10" s="25">
        <f>HLOOKUP(Q$7,$I$66:$DJ$120,ROWS($A$10:$A10)+2,FALSE)</f>
        <v>26631</v>
      </c>
      <c r="R10" s="25">
        <f>HLOOKUP(R$7,$I$66:$DJ$120,ROWS($A$10:$A10)+2,FALSE)</f>
        <v>49732</v>
      </c>
      <c r="S10" s="25">
        <f>HLOOKUP(S$7,$I$66:$DJ$120,ROWS($A$10:$A10)+2,FALSE)</f>
        <v>437202</v>
      </c>
      <c r="T10" s="25">
        <f>HLOOKUP(T$7,$I$66:$DJ$120,ROWS($A$10:$A10)+2,FALSE)</f>
        <v>248892</v>
      </c>
      <c r="U10" s="25">
        <f>HLOOKUP(U$7,$I$66:$DJ$120,ROWS($A$10:$A10)+2,FALSE)</f>
        <v>61940</v>
      </c>
      <c r="V10" s="25">
        <f>HLOOKUP(V$7,$I$66:$DJ$120,ROWS($A$10:$A10)+2,FALSE)</f>
        <v>57831</v>
      </c>
      <c r="W10" s="25">
        <f>HLOOKUP(W$7,$I$66:$DJ$120,ROWS($A$10:$A10)+2,FALSE)</f>
        <v>269008</v>
      </c>
      <c r="X10" s="25">
        <f>HLOOKUP(X$7,$I$66:$DJ$120,ROWS($A$10:$A10)+2,FALSE)</f>
        <v>143228</v>
      </c>
      <c r="Y10" s="25">
        <f>HLOOKUP(Y$7,$I$66:$DJ$120,ROWS($A$10:$A10)+2,FALSE)</f>
        <v>74516</v>
      </c>
      <c r="Z10" s="25">
        <f>HLOOKUP(Z$7,$I$66:$DJ$120,ROWS($A$10:$A10)+2,FALSE)</f>
        <v>94180</v>
      </c>
      <c r="AA10" s="25">
        <f>HLOOKUP(AA$7,$I$66:$DJ$120,ROWS($A$10:$A10)+2,FALSE)</f>
        <v>99256</v>
      </c>
      <c r="AB10" s="25">
        <f>HLOOKUP(AB$7,$I$66:$DJ$120,ROWS($A$10:$A10)+2,FALSE)</f>
        <v>86593</v>
      </c>
      <c r="AC10" s="25">
        <f>HLOOKUP(AC$7,$I$66:$DJ$120,ROWS($A$10:$A10)+2,FALSE)</f>
        <v>33729</v>
      </c>
      <c r="AD10" s="25">
        <f>HLOOKUP(AD$7,$I$66:$DJ$120,ROWS($A$10:$A10)+2,FALSE)</f>
        <v>165041</v>
      </c>
      <c r="AE10" s="25">
        <f>HLOOKUP(AE$7,$I$66:$DJ$120,ROWS($A$10:$A10)+2,FALSE)</f>
        <v>145869</v>
      </c>
      <c r="AF10" s="25">
        <f>HLOOKUP(AF$7,$I$66:$DJ$120,ROWS($A$10:$A10)+2,FALSE)</f>
        <v>186505</v>
      </c>
      <c r="AG10" s="25">
        <f>HLOOKUP(AG$7,$I$66:$DJ$120,ROWS($A$10:$A10)+2,FALSE)</f>
        <v>103253</v>
      </c>
      <c r="AH10" s="25">
        <f>HLOOKUP(AH$7,$I$66:$DJ$120,ROWS($A$10:$A10)+2,FALSE)</f>
        <v>68597</v>
      </c>
      <c r="AI10" s="25">
        <f>HLOOKUP(AI$7,$I$66:$DJ$120,ROWS($A$10:$A10)+2,FALSE)</f>
        <v>138404</v>
      </c>
      <c r="AJ10" s="25">
        <f>HLOOKUP(AJ$7,$I$66:$DJ$120,ROWS($A$10:$A10)+2,FALSE)</f>
        <v>31204</v>
      </c>
      <c r="AK10" s="25">
        <f>HLOOKUP(AK$7,$I$66:$DJ$120,ROWS($A$10:$A10)+2,FALSE)</f>
        <v>52809</v>
      </c>
      <c r="AL10" s="25">
        <f>HLOOKUP(AL$7,$I$66:$DJ$120,ROWS($A$10:$A10)+2,FALSE)</f>
        <v>115943</v>
      </c>
      <c r="AM10" s="25">
        <f>HLOOKUP(AM$7,$I$66:$DJ$120,ROWS($A$10:$A10)+2,FALSE)</f>
        <v>43277</v>
      </c>
      <c r="AN10" s="25">
        <f>HLOOKUP(AN$7,$I$66:$DJ$120,ROWS($A$10:$A10)+2,FALSE)</f>
        <v>216369</v>
      </c>
      <c r="AO10" s="25">
        <f>HLOOKUP(AO$7,$I$66:$DJ$120,ROWS($A$10:$A10)+2,FALSE)</f>
        <v>61431</v>
      </c>
      <c r="AP10" s="25">
        <f>HLOOKUP(AP$7,$I$66:$DJ$120,ROWS($A$10:$A10)+2,FALSE)</f>
        <v>377800</v>
      </c>
      <c r="AQ10" s="25">
        <f>HLOOKUP(AQ$7,$I$66:$DJ$120,ROWS($A$10:$A10)+2,FALSE)</f>
        <v>225147</v>
      </c>
      <c r="AR10" s="25">
        <f>HLOOKUP(AR$7,$I$66:$DJ$120,ROWS($A$10:$A10)+2,FALSE)</f>
        <v>26563</v>
      </c>
      <c r="AS10" s="25">
        <f>HLOOKUP(AS$7,$I$66:$DJ$120,ROWS($A$10:$A10)+2,FALSE)</f>
        <v>206049</v>
      </c>
      <c r="AT10" s="25">
        <f>HLOOKUP(AT$7,$I$66:$DJ$120,ROWS($A$10:$A10)+2,FALSE)</f>
        <v>81009</v>
      </c>
      <c r="AU10" s="25">
        <f>HLOOKUP(AU$7,$I$66:$DJ$120,ROWS($A$10:$A10)+2,FALSE)</f>
        <v>109795</v>
      </c>
      <c r="AV10" s="25">
        <f>HLOOKUP(AV$7,$I$66:$DJ$120,ROWS($A$10:$A10)+2,FALSE)</f>
        <v>215127</v>
      </c>
      <c r="AW10" s="25">
        <f>HLOOKUP(AW$7,$I$66:$DJ$120,ROWS($A$10:$A10)+2,FALSE)</f>
        <v>31065</v>
      </c>
      <c r="AX10" s="25">
        <f>HLOOKUP(AX$7,$I$66:$DJ$120,ROWS($A$10:$A10)+2,FALSE)</f>
        <v>121426</v>
      </c>
      <c r="AY10" s="25">
        <f>HLOOKUP(AY$7,$I$66:$DJ$120,ROWS($A$10:$A10)+2,FALSE)</f>
        <v>29383</v>
      </c>
      <c r="AZ10" s="25">
        <f>HLOOKUP(AZ$7,$I$66:$DJ$120,ROWS($A$10:$A10)+2,FALSE)</f>
        <v>154243</v>
      </c>
      <c r="BA10" s="25">
        <f>HLOOKUP(BA$7,$I$66:$DJ$120,ROWS($A$10:$A10)+2,FALSE)</f>
        <v>404839</v>
      </c>
      <c r="BB10" s="25">
        <f>HLOOKUP(BB$7,$I$66:$DJ$120,ROWS($A$10:$A10)+2,FALSE)</f>
        <v>73211</v>
      </c>
      <c r="BC10" s="25">
        <f>HLOOKUP(BC$7,$I$66:$DJ$120,ROWS($A$10:$A10)+2,FALSE)</f>
        <v>18172</v>
      </c>
      <c r="BD10" s="25">
        <f>HLOOKUP(BD$7,$I$66:$DJ$120,ROWS($A$10:$A10)+2,FALSE)</f>
        <v>229227</v>
      </c>
      <c r="BE10" s="25">
        <f>HLOOKUP(BE$7,$I$66:$DJ$120,ROWS($A$10:$A10)+2,FALSE)</f>
        <v>190644</v>
      </c>
      <c r="BF10" s="25">
        <f>HLOOKUP(BF$7,$I$66:$DJ$120,ROWS($A$10:$A10)+2,FALSE)</f>
        <v>45956</v>
      </c>
      <c r="BG10" s="25">
        <f>HLOOKUP(BG$7,$I$66:$DJ$120,ROWS($A$10:$A10)+2,FALSE)</f>
        <v>105370</v>
      </c>
      <c r="BH10" s="25">
        <f>HLOOKUP(BH$7,$I$66:$DJ$120,ROWS($A$10:$A10)+2,FALSE)</f>
        <v>31991</v>
      </c>
      <c r="BI10" s="25">
        <f>HLOOKUP(BI$7,$I$66:$DJ$120,ROWS($A$10:$A10)+2,FALSE)</f>
        <v>76218</v>
      </c>
      <c r="BJ10" s="34">
        <f>HLOOKUP(BJ$7+0.5,$I$66:$DJ$120,ROWS($A$10:$A10)+2,FALSE)</f>
        <v>77858</v>
      </c>
      <c r="BK10" s="34">
        <f>HLOOKUP(BK$7+0.5,$I$66:$DJ$120,ROWS($A$10:$A10)+2,FALSE)</f>
        <v>10575</v>
      </c>
      <c r="BL10" s="34">
        <f>HLOOKUP(BL$7+0.5,$I$66:$DJ$120,ROWS($A$10:$A10)+2,FALSE)</f>
        <v>10161</v>
      </c>
      <c r="BM10" s="34">
        <f>HLOOKUP(BM$7+0.5,$I$66:$DJ$120,ROWS($A$10:$A10)+2,FALSE)</f>
        <v>17644</v>
      </c>
      <c r="BN10" s="34">
        <f>HLOOKUP(BN$7+0.5,$I$66:$DJ$120,ROWS($A$10:$A10)+2,FALSE)</f>
        <v>6899</v>
      </c>
      <c r="BO10" s="34">
        <f>HLOOKUP(BO$7+0.5,$I$66:$DJ$120,ROWS($A$10:$A10)+2,FALSE)</f>
        <v>20646</v>
      </c>
      <c r="BP10" s="34">
        <f>HLOOKUP(BP$7+0.5,$I$66:$DJ$120,ROWS($A$10:$A10)+2,FALSE)</f>
        <v>10427</v>
      </c>
      <c r="BQ10" s="34">
        <f>HLOOKUP(BQ$7+0.5,$I$66:$DJ$120,ROWS($A$10:$A10)+2,FALSE)</f>
        <v>7653</v>
      </c>
      <c r="BR10" s="34">
        <f>HLOOKUP(BR$7+0.5,$I$66:$DJ$120,ROWS($A$10:$A10)+2,FALSE)</f>
        <v>3629</v>
      </c>
      <c r="BS10" s="34">
        <f>HLOOKUP(BS$7+0.5,$I$66:$DJ$120,ROWS($A$10:$A10)+2,FALSE)</f>
        <v>4949</v>
      </c>
      <c r="BT10" s="34">
        <f>HLOOKUP(BT$7+0.5,$I$66:$DJ$120,ROWS($A$10:$A10)+2,FALSE)</f>
        <v>19015</v>
      </c>
      <c r="BU10" s="34">
        <f>HLOOKUP(BU$7+0.5,$I$66:$DJ$120,ROWS($A$10:$A10)+2,FALSE)</f>
        <v>13318</v>
      </c>
      <c r="BV10" s="34">
        <f>HLOOKUP(BV$7+0.5,$I$66:$DJ$120,ROWS($A$10:$A10)+2,FALSE)</f>
        <v>7295</v>
      </c>
      <c r="BW10" s="34">
        <f>HLOOKUP(BW$7+0.5,$I$66:$DJ$120,ROWS($A$10:$A10)+2,FALSE)</f>
        <v>7401</v>
      </c>
      <c r="BX10" s="34">
        <f>HLOOKUP(BX$7+0.5,$I$66:$DJ$120,ROWS($A$10:$A10)+2,FALSE)</f>
        <v>13750</v>
      </c>
      <c r="BY10" s="34">
        <f>HLOOKUP(BY$7+0.5,$I$66:$DJ$120,ROWS($A$10:$A10)+2,FALSE)</f>
        <v>10568</v>
      </c>
      <c r="BZ10" s="34">
        <f>HLOOKUP(BZ$7+0.5,$I$66:$DJ$120,ROWS($A$10:$A10)+2,FALSE)</f>
        <v>6398</v>
      </c>
      <c r="CA10" s="34">
        <f>HLOOKUP(CA$7+0.5,$I$66:$DJ$120,ROWS($A$10:$A10)+2,FALSE)</f>
        <v>10699</v>
      </c>
      <c r="CB10" s="34">
        <f>HLOOKUP(CB$7+0.5,$I$66:$DJ$120,ROWS($A$10:$A10)+2,FALSE)</f>
        <v>7329</v>
      </c>
      <c r="CC10" s="34">
        <f>HLOOKUP(CC$7+0.5,$I$66:$DJ$120,ROWS($A$10:$A10)+2,FALSE)</f>
        <v>8952</v>
      </c>
      <c r="CD10" s="34">
        <f>HLOOKUP(CD$7+0.5,$I$66:$DJ$120,ROWS($A$10:$A10)+2,FALSE)</f>
        <v>4154</v>
      </c>
      <c r="CE10" s="34">
        <f>HLOOKUP(CE$7+0.5,$I$66:$DJ$120,ROWS($A$10:$A10)+2,FALSE)</f>
        <v>11278</v>
      </c>
      <c r="CF10" s="34">
        <f>HLOOKUP(CF$7+0.5,$I$66:$DJ$120,ROWS($A$10:$A10)+2,FALSE)</f>
        <v>10414</v>
      </c>
      <c r="CG10" s="34">
        <f>HLOOKUP(CG$7+0.5,$I$66:$DJ$120,ROWS($A$10:$A10)+2,FALSE)</f>
        <v>13304</v>
      </c>
      <c r="CH10" s="34">
        <f>HLOOKUP(CH$7+0.5,$I$66:$DJ$120,ROWS($A$10:$A10)+2,FALSE)</f>
        <v>6978</v>
      </c>
      <c r="CI10" s="34">
        <f>HLOOKUP(CI$7+0.5,$I$66:$DJ$120,ROWS($A$10:$A10)+2,FALSE)</f>
        <v>7559</v>
      </c>
      <c r="CJ10" s="34">
        <f>HLOOKUP(CJ$7+0.5,$I$66:$DJ$120,ROWS($A$10:$A10)+2,FALSE)</f>
        <v>11145</v>
      </c>
      <c r="CK10" s="34">
        <f>HLOOKUP(CK$7+0.5,$I$66:$DJ$120,ROWS($A$10:$A10)+2,FALSE)</f>
        <v>4179</v>
      </c>
      <c r="CL10" s="34">
        <f>HLOOKUP(CL$7+0.5,$I$66:$DJ$120,ROWS($A$10:$A10)+2,FALSE)</f>
        <v>6362</v>
      </c>
      <c r="CM10" s="34">
        <f>HLOOKUP(CM$7+0.5,$I$66:$DJ$120,ROWS($A$10:$A10)+2,FALSE)</f>
        <v>8686</v>
      </c>
      <c r="CN10" s="34">
        <f>HLOOKUP(CN$7+0.5,$I$66:$DJ$120,ROWS($A$10:$A10)+2,FALSE)</f>
        <v>4875</v>
      </c>
      <c r="CO10" s="34">
        <f>HLOOKUP(CO$7+0.5,$I$66:$DJ$120,ROWS($A$10:$A10)+2,FALSE)</f>
        <v>12474</v>
      </c>
      <c r="CP10" s="34">
        <f>HLOOKUP(CP$7+0.5,$I$66:$DJ$120,ROWS($A$10:$A10)+2,FALSE)</f>
        <v>5579</v>
      </c>
      <c r="CQ10" s="34">
        <f>HLOOKUP(CQ$7+0.5,$I$66:$DJ$120,ROWS($A$10:$A10)+2,FALSE)</f>
        <v>15333</v>
      </c>
      <c r="CR10" s="34">
        <f>HLOOKUP(CR$7+0.5,$I$66:$DJ$120,ROWS($A$10:$A10)+2,FALSE)</f>
        <v>14191</v>
      </c>
      <c r="CS10" s="34">
        <f>HLOOKUP(CS$7+0.5,$I$66:$DJ$120,ROWS($A$10:$A10)+2,FALSE)</f>
        <v>3090</v>
      </c>
      <c r="CT10" s="34">
        <f>HLOOKUP(CT$7+0.5,$I$66:$DJ$120,ROWS($A$10:$A10)+2,FALSE)</f>
        <v>11406</v>
      </c>
      <c r="CU10" s="34">
        <f>HLOOKUP(CU$7+0.5,$I$66:$DJ$120,ROWS($A$10:$A10)+2,FALSE)</f>
        <v>8616</v>
      </c>
      <c r="CV10" s="34">
        <f>HLOOKUP(CV$7+0.5,$I$66:$DJ$120,ROWS($A$10:$A10)+2,FALSE)</f>
        <v>8590</v>
      </c>
      <c r="CW10" s="34">
        <f>HLOOKUP(CW$7+0.5,$I$66:$DJ$120,ROWS($A$10:$A10)+2,FALSE)</f>
        <v>11482</v>
      </c>
      <c r="CX10" s="34">
        <f>HLOOKUP(CX$7+0.5,$I$66:$DJ$120,ROWS($A$10:$A10)+2,FALSE)</f>
        <v>4192</v>
      </c>
      <c r="CY10" s="34">
        <f>HLOOKUP(CY$7+0.5,$I$66:$DJ$120,ROWS($A$10:$A10)+2,FALSE)</f>
        <v>9952</v>
      </c>
      <c r="CZ10" s="34">
        <f>HLOOKUP(CZ$7+0.5,$I$66:$DJ$120,ROWS($A$10:$A10)+2,FALSE)</f>
        <v>4358</v>
      </c>
      <c r="DA10" s="34">
        <f>HLOOKUP(DA$7+0.5,$I$66:$DJ$120,ROWS($A$10:$A10)+2,FALSE)</f>
        <v>9679</v>
      </c>
      <c r="DB10" s="34">
        <f>HLOOKUP(DB$7+0.5,$I$66:$DJ$120,ROWS($A$10:$A10)+2,FALSE)</f>
        <v>17998</v>
      </c>
      <c r="DC10" s="34">
        <f>HLOOKUP(DC$7+0.5,$I$66:$DJ$120,ROWS($A$10:$A10)+2,FALSE)</f>
        <v>7130</v>
      </c>
      <c r="DD10" s="34">
        <f>HLOOKUP(DD$7+0.5,$I$66:$DJ$120,ROWS($A$10:$A10)+2,FALSE)</f>
        <v>2845</v>
      </c>
      <c r="DE10" s="34">
        <f>HLOOKUP(DE$7+0.5,$I$66:$DJ$120,ROWS($A$10:$A10)+2,FALSE)</f>
        <v>11582</v>
      </c>
      <c r="DF10" s="34">
        <f>HLOOKUP(DF$7+0.5,$I$66:$DJ$120,ROWS($A$10:$A10)+2,FALSE)</f>
        <v>11567</v>
      </c>
      <c r="DG10" s="34">
        <f>HLOOKUP(DG$7+0.5,$I$66:$DJ$120,ROWS($A$10:$A10)+2,FALSE)</f>
        <v>5684</v>
      </c>
      <c r="DH10" s="34">
        <f>HLOOKUP(DH$7+0.5,$I$66:$DJ$120,ROWS($A$10:$A10)+2,FALSE)</f>
        <v>8011</v>
      </c>
      <c r="DI10" s="34">
        <f>HLOOKUP(DI$7+0.5,$I$66:$DJ$120,ROWS($A$10:$A10)+2,FALSE)</f>
        <v>4631</v>
      </c>
      <c r="DJ10" s="34">
        <f>HLOOKUP(DJ$7+0.5,$I$66:$DJ$120,ROWS($A$10:$A10)+2,FALSE)</f>
        <v>8799</v>
      </c>
    </row>
    <row r="11" spans="2:120" x14ac:dyDescent="0.25">
      <c r="B11" s="38" t="s">
        <v>8</v>
      </c>
      <c r="C11" s="16">
        <v>4745278</v>
      </c>
      <c r="D11" s="17">
        <v>4078</v>
      </c>
      <c r="E11" s="16">
        <v>4024442</v>
      </c>
      <c r="F11" s="17">
        <v>22751</v>
      </c>
      <c r="G11" s="16">
        <v>588293</v>
      </c>
      <c r="H11" s="17">
        <v>20366</v>
      </c>
      <c r="I11" s="36">
        <f>HLOOKUP(I$7,$I$66:$DJ$120,ROWS($A$10:$A11)+2,FALSE)</f>
        <v>117726</v>
      </c>
      <c r="J11" s="25" t="str">
        <f>HLOOKUP(J$7,$I$66:$DJ$120,ROWS($A$10:$A11)+2,FALSE)</f>
        <v>N/A</v>
      </c>
      <c r="K11" s="25">
        <f>HLOOKUP(K$7,$I$66:$DJ$120,ROWS($A$10:$A11)+2,FALSE)</f>
        <v>1771</v>
      </c>
      <c r="L11" s="25">
        <f>HLOOKUP(L$7,$I$66:$DJ$120,ROWS($A$10:$A11)+2,FALSE)</f>
        <v>1677</v>
      </c>
      <c r="M11" s="25">
        <f>HLOOKUP(M$7,$I$66:$DJ$120,ROWS($A$10:$A11)+2,FALSE)</f>
        <v>1642</v>
      </c>
      <c r="N11" s="25">
        <f>HLOOKUP(N$7,$I$66:$DJ$120,ROWS($A$10:$A11)+2,FALSE)</f>
        <v>3389</v>
      </c>
      <c r="O11" s="25">
        <f>HLOOKUP(O$7,$I$66:$DJ$120,ROWS($A$10:$A11)+2,FALSE)</f>
        <v>348</v>
      </c>
      <c r="P11" s="25">
        <f>HLOOKUP(P$7,$I$66:$DJ$120,ROWS($A$10:$A11)+2,FALSE)</f>
        <v>2921</v>
      </c>
      <c r="Q11" s="25">
        <f>HLOOKUP(Q$7,$I$66:$DJ$120,ROWS($A$10:$A11)+2,FALSE)</f>
        <v>232</v>
      </c>
      <c r="R11" s="25">
        <f>HLOOKUP(R$7,$I$66:$DJ$120,ROWS($A$10:$A11)+2,FALSE)</f>
        <v>399</v>
      </c>
      <c r="S11" s="25">
        <f>HLOOKUP(S$7,$I$66:$DJ$120,ROWS($A$10:$A11)+2,FALSE)</f>
        <v>20063</v>
      </c>
      <c r="T11" s="25">
        <f>HLOOKUP(T$7,$I$66:$DJ$120,ROWS($A$10:$A11)+2,FALSE)</f>
        <v>19346</v>
      </c>
      <c r="U11" s="25">
        <f>HLOOKUP(U$7,$I$66:$DJ$120,ROWS($A$10:$A11)+2,FALSE)</f>
        <v>1259</v>
      </c>
      <c r="V11" s="25">
        <f>HLOOKUP(V$7,$I$66:$DJ$120,ROWS($A$10:$A11)+2,FALSE)</f>
        <v>137</v>
      </c>
      <c r="W11" s="25">
        <f>HLOOKUP(W$7,$I$66:$DJ$120,ROWS($A$10:$A11)+2,FALSE)</f>
        <v>6991</v>
      </c>
      <c r="X11" s="25">
        <f>HLOOKUP(X$7,$I$66:$DJ$120,ROWS($A$10:$A11)+2,FALSE)</f>
        <v>1434</v>
      </c>
      <c r="Y11" s="25">
        <f>HLOOKUP(Y$7,$I$66:$DJ$120,ROWS($A$10:$A11)+2,FALSE)</f>
        <v>30</v>
      </c>
      <c r="Z11" s="25">
        <f>HLOOKUP(Z$7,$I$66:$DJ$120,ROWS($A$10:$A11)+2,FALSE)</f>
        <v>842</v>
      </c>
      <c r="AA11" s="25">
        <f>HLOOKUP(AA$7,$I$66:$DJ$120,ROWS($A$10:$A11)+2,FALSE)</f>
        <v>2686</v>
      </c>
      <c r="AB11" s="25">
        <f>HLOOKUP(AB$7,$I$66:$DJ$120,ROWS($A$10:$A11)+2,FALSE)</f>
        <v>2413</v>
      </c>
      <c r="AC11" s="25">
        <f>HLOOKUP(AC$7,$I$66:$DJ$120,ROWS($A$10:$A11)+2,FALSE)</f>
        <v>626</v>
      </c>
      <c r="AD11" s="25">
        <f>HLOOKUP(AD$7,$I$66:$DJ$120,ROWS($A$10:$A11)+2,FALSE)</f>
        <v>1606</v>
      </c>
      <c r="AE11" s="25">
        <f>HLOOKUP(AE$7,$I$66:$DJ$120,ROWS($A$10:$A11)+2,FALSE)</f>
        <v>112</v>
      </c>
      <c r="AF11" s="25">
        <f>HLOOKUP(AF$7,$I$66:$DJ$120,ROWS($A$10:$A11)+2,FALSE)</f>
        <v>2797</v>
      </c>
      <c r="AG11" s="25">
        <f>HLOOKUP(AG$7,$I$66:$DJ$120,ROWS($A$10:$A11)+2,FALSE)</f>
        <v>327</v>
      </c>
      <c r="AH11" s="25">
        <f>HLOOKUP(AH$7,$I$66:$DJ$120,ROWS($A$10:$A11)+2,FALSE)</f>
        <v>3945</v>
      </c>
      <c r="AI11" s="25">
        <f>HLOOKUP(AI$7,$I$66:$DJ$120,ROWS($A$10:$A11)+2,FALSE)</f>
        <v>1086</v>
      </c>
      <c r="AJ11" s="25">
        <f>HLOOKUP(AJ$7,$I$66:$DJ$120,ROWS($A$10:$A11)+2,FALSE)</f>
        <v>317</v>
      </c>
      <c r="AK11" s="25">
        <f>HLOOKUP(AK$7,$I$66:$DJ$120,ROWS($A$10:$A11)+2,FALSE)</f>
        <v>770</v>
      </c>
      <c r="AL11" s="25">
        <f>HLOOKUP(AL$7,$I$66:$DJ$120,ROWS($A$10:$A11)+2,FALSE)</f>
        <v>257</v>
      </c>
      <c r="AM11" s="25">
        <f>HLOOKUP(AM$7,$I$66:$DJ$120,ROWS($A$10:$A11)+2,FALSE)</f>
        <v>64</v>
      </c>
      <c r="AN11" s="25">
        <f>HLOOKUP(AN$7,$I$66:$DJ$120,ROWS($A$10:$A11)+2,FALSE)</f>
        <v>1996</v>
      </c>
      <c r="AO11" s="25">
        <f>HLOOKUP(AO$7,$I$66:$DJ$120,ROWS($A$10:$A11)+2,FALSE)</f>
        <v>119</v>
      </c>
      <c r="AP11" s="25">
        <f>HLOOKUP(AP$7,$I$66:$DJ$120,ROWS($A$10:$A11)+2,FALSE)</f>
        <v>1108</v>
      </c>
      <c r="AQ11" s="25">
        <f>HLOOKUP(AQ$7,$I$66:$DJ$120,ROWS($A$10:$A11)+2,FALSE)</f>
        <v>2697</v>
      </c>
      <c r="AR11" s="25">
        <f>HLOOKUP(AR$7,$I$66:$DJ$120,ROWS($A$10:$A11)+2,FALSE)</f>
        <v>284</v>
      </c>
      <c r="AS11" s="25">
        <f>HLOOKUP(AS$7,$I$66:$DJ$120,ROWS($A$10:$A11)+2,FALSE)</f>
        <v>2596</v>
      </c>
      <c r="AT11" s="25">
        <f>HLOOKUP(AT$7,$I$66:$DJ$120,ROWS($A$10:$A11)+2,FALSE)</f>
        <v>973</v>
      </c>
      <c r="AU11" s="25">
        <f>HLOOKUP(AU$7,$I$66:$DJ$120,ROWS($A$10:$A11)+2,FALSE)</f>
        <v>169</v>
      </c>
      <c r="AV11" s="25">
        <f>HLOOKUP(AV$7,$I$66:$DJ$120,ROWS($A$10:$A11)+2,FALSE)</f>
        <v>1075</v>
      </c>
      <c r="AW11" s="25">
        <f>HLOOKUP(AW$7,$I$66:$DJ$120,ROWS($A$10:$A11)+2,FALSE)</f>
        <v>0</v>
      </c>
      <c r="AX11" s="25">
        <f>HLOOKUP(AX$7,$I$66:$DJ$120,ROWS($A$10:$A11)+2,FALSE)</f>
        <v>2036</v>
      </c>
      <c r="AY11" s="25">
        <f>HLOOKUP(AY$7,$I$66:$DJ$120,ROWS($A$10:$A11)+2,FALSE)</f>
        <v>90</v>
      </c>
      <c r="AZ11" s="25">
        <f>HLOOKUP(AZ$7,$I$66:$DJ$120,ROWS($A$10:$A11)+2,FALSE)</f>
        <v>8710</v>
      </c>
      <c r="BA11" s="25">
        <f>HLOOKUP(BA$7,$I$66:$DJ$120,ROWS($A$10:$A11)+2,FALSE)</f>
        <v>7973</v>
      </c>
      <c r="BB11" s="25">
        <f>HLOOKUP(BB$7,$I$66:$DJ$120,ROWS($A$10:$A11)+2,FALSE)</f>
        <v>300</v>
      </c>
      <c r="BC11" s="25">
        <f>HLOOKUP(BC$7,$I$66:$DJ$120,ROWS($A$10:$A11)+2,FALSE)</f>
        <v>66</v>
      </c>
      <c r="BD11" s="25">
        <f>HLOOKUP(BD$7,$I$66:$DJ$120,ROWS($A$10:$A11)+2,FALSE)</f>
        <v>4935</v>
      </c>
      <c r="BE11" s="25">
        <f>HLOOKUP(BE$7,$I$66:$DJ$120,ROWS($A$10:$A11)+2,FALSE)</f>
        <v>2621</v>
      </c>
      <c r="BF11" s="25">
        <f>HLOOKUP(BF$7,$I$66:$DJ$120,ROWS($A$10:$A11)+2,FALSE)</f>
        <v>65</v>
      </c>
      <c r="BG11" s="25">
        <f>HLOOKUP(BG$7,$I$66:$DJ$120,ROWS($A$10:$A11)+2,FALSE)</f>
        <v>417</v>
      </c>
      <c r="BH11" s="25">
        <f>HLOOKUP(BH$7,$I$66:$DJ$120,ROWS($A$10:$A11)+2,FALSE)</f>
        <v>9</v>
      </c>
      <c r="BI11" s="25">
        <f>HLOOKUP(BI$7,$I$66:$DJ$120,ROWS($A$10:$A11)+2,FALSE)</f>
        <v>569</v>
      </c>
      <c r="BJ11" s="34">
        <f>HLOOKUP(BJ$7+0.5,$I$66:$DJ$120,ROWS($A$10:$A11)+2,FALSE)</f>
        <v>9414</v>
      </c>
      <c r="BK11" s="34" t="str">
        <f>HLOOKUP(BK$7+0.5,$I$66:$DJ$120,ROWS($A$10:$A11)+2,FALSE)</f>
        <v>N/A</v>
      </c>
      <c r="BL11" s="34">
        <f>HLOOKUP(BL$7+0.5,$I$66:$DJ$120,ROWS($A$10:$A11)+2,FALSE)</f>
        <v>1098</v>
      </c>
      <c r="BM11" s="34">
        <f>HLOOKUP(BM$7+0.5,$I$66:$DJ$120,ROWS($A$10:$A11)+2,FALSE)</f>
        <v>1060</v>
      </c>
      <c r="BN11" s="34">
        <f>HLOOKUP(BN$7+0.5,$I$66:$DJ$120,ROWS($A$10:$A11)+2,FALSE)</f>
        <v>1063</v>
      </c>
      <c r="BO11" s="34">
        <f>HLOOKUP(BO$7+0.5,$I$66:$DJ$120,ROWS($A$10:$A11)+2,FALSE)</f>
        <v>1286</v>
      </c>
      <c r="BP11" s="34">
        <f>HLOOKUP(BP$7+0.5,$I$66:$DJ$120,ROWS($A$10:$A11)+2,FALSE)</f>
        <v>295</v>
      </c>
      <c r="BQ11" s="34">
        <f>HLOOKUP(BQ$7+0.5,$I$66:$DJ$120,ROWS($A$10:$A11)+2,FALSE)</f>
        <v>3231</v>
      </c>
      <c r="BR11" s="34">
        <f>HLOOKUP(BR$7+0.5,$I$66:$DJ$120,ROWS($A$10:$A11)+2,FALSE)</f>
        <v>301</v>
      </c>
      <c r="BS11" s="34">
        <f>HLOOKUP(BS$7+0.5,$I$66:$DJ$120,ROWS($A$10:$A11)+2,FALSE)</f>
        <v>359</v>
      </c>
      <c r="BT11" s="34">
        <f>HLOOKUP(BT$7+0.5,$I$66:$DJ$120,ROWS($A$10:$A11)+2,FALSE)</f>
        <v>4141</v>
      </c>
      <c r="BU11" s="34">
        <f>HLOOKUP(BU$7+0.5,$I$66:$DJ$120,ROWS($A$10:$A11)+2,FALSE)</f>
        <v>3711</v>
      </c>
      <c r="BV11" s="34">
        <f>HLOOKUP(BV$7+0.5,$I$66:$DJ$120,ROWS($A$10:$A11)+2,FALSE)</f>
        <v>1292</v>
      </c>
      <c r="BW11" s="34">
        <f>HLOOKUP(BW$7+0.5,$I$66:$DJ$120,ROWS($A$10:$A11)+2,FALSE)</f>
        <v>173</v>
      </c>
      <c r="BX11" s="34">
        <f>HLOOKUP(BX$7+0.5,$I$66:$DJ$120,ROWS($A$10:$A11)+2,FALSE)</f>
        <v>3376</v>
      </c>
      <c r="BY11" s="34">
        <f>HLOOKUP(BY$7+0.5,$I$66:$DJ$120,ROWS($A$10:$A11)+2,FALSE)</f>
        <v>634</v>
      </c>
      <c r="BZ11" s="34">
        <f>HLOOKUP(BZ$7+0.5,$I$66:$DJ$120,ROWS($A$10:$A11)+2,FALSE)</f>
        <v>52</v>
      </c>
      <c r="CA11" s="34">
        <f>HLOOKUP(CA$7+0.5,$I$66:$DJ$120,ROWS($A$10:$A11)+2,FALSE)</f>
        <v>632</v>
      </c>
      <c r="CB11" s="34">
        <f>HLOOKUP(CB$7+0.5,$I$66:$DJ$120,ROWS($A$10:$A11)+2,FALSE)</f>
        <v>856</v>
      </c>
      <c r="CC11" s="34">
        <f>HLOOKUP(CC$7+0.5,$I$66:$DJ$120,ROWS($A$10:$A11)+2,FALSE)</f>
        <v>972</v>
      </c>
      <c r="CD11" s="34">
        <f>HLOOKUP(CD$7+0.5,$I$66:$DJ$120,ROWS($A$10:$A11)+2,FALSE)</f>
        <v>378</v>
      </c>
      <c r="CE11" s="34">
        <f>HLOOKUP(CE$7+0.5,$I$66:$DJ$120,ROWS($A$10:$A11)+2,FALSE)</f>
        <v>987</v>
      </c>
      <c r="CF11" s="34">
        <f>HLOOKUP(CF$7+0.5,$I$66:$DJ$120,ROWS($A$10:$A11)+2,FALSE)</f>
        <v>146</v>
      </c>
      <c r="CG11" s="34">
        <f>HLOOKUP(CG$7+0.5,$I$66:$DJ$120,ROWS($A$10:$A11)+2,FALSE)</f>
        <v>1250</v>
      </c>
      <c r="CH11" s="34">
        <f>HLOOKUP(CH$7+0.5,$I$66:$DJ$120,ROWS($A$10:$A11)+2,FALSE)</f>
        <v>342</v>
      </c>
      <c r="CI11" s="34">
        <f>HLOOKUP(CI$7+0.5,$I$66:$DJ$120,ROWS($A$10:$A11)+2,FALSE)</f>
        <v>1492</v>
      </c>
      <c r="CJ11" s="34">
        <f>HLOOKUP(CJ$7+0.5,$I$66:$DJ$120,ROWS($A$10:$A11)+2,FALSE)</f>
        <v>536</v>
      </c>
      <c r="CK11" s="34">
        <f>HLOOKUP(CK$7+0.5,$I$66:$DJ$120,ROWS($A$10:$A11)+2,FALSE)</f>
        <v>463</v>
      </c>
      <c r="CL11" s="34">
        <f>HLOOKUP(CL$7+0.5,$I$66:$DJ$120,ROWS($A$10:$A11)+2,FALSE)</f>
        <v>638</v>
      </c>
      <c r="CM11" s="34">
        <f>HLOOKUP(CM$7+0.5,$I$66:$DJ$120,ROWS($A$10:$A11)+2,FALSE)</f>
        <v>333</v>
      </c>
      <c r="CN11" s="34">
        <f>HLOOKUP(CN$7+0.5,$I$66:$DJ$120,ROWS($A$10:$A11)+2,FALSE)</f>
        <v>109</v>
      </c>
      <c r="CO11" s="34">
        <f>HLOOKUP(CO$7+0.5,$I$66:$DJ$120,ROWS($A$10:$A11)+2,FALSE)</f>
        <v>2284</v>
      </c>
      <c r="CP11" s="34">
        <f>HLOOKUP(CP$7+0.5,$I$66:$DJ$120,ROWS($A$10:$A11)+2,FALSE)</f>
        <v>184</v>
      </c>
      <c r="CQ11" s="34">
        <f>HLOOKUP(CQ$7+0.5,$I$66:$DJ$120,ROWS($A$10:$A11)+2,FALSE)</f>
        <v>442</v>
      </c>
      <c r="CR11" s="34">
        <f>HLOOKUP(CR$7+0.5,$I$66:$DJ$120,ROWS($A$10:$A11)+2,FALSE)</f>
        <v>1820</v>
      </c>
      <c r="CS11" s="34">
        <f>HLOOKUP(CS$7+0.5,$I$66:$DJ$120,ROWS($A$10:$A11)+2,FALSE)</f>
        <v>333</v>
      </c>
      <c r="CT11" s="34">
        <f>HLOOKUP(CT$7+0.5,$I$66:$DJ$120,ROWS($A$10:$A11)+2,FALSE)</f>
        <v>958</v>
      </c>
      <c r="CU11" s="34">
        <f>HLOOKUP(CU$7+0.5,$I$66:$DJ$120,ROWS($A$10:$A11)+2,FALSE)</f>
        <v>840</v>
      </c>
      <c r="CV11" s="34">
        <f>HLOOKUP(CV$7+0.5,$I$66:$DJ$120,ROWS($A$10:$A11)+2,FALSE)</f>
        <v>182</v>
      </c>
      <c r="CW11" s="34">
        <f>HLOOKUP(CW$7+0.5,$I$66:$DJ$120,ROWS($A$10:$A11)+2,FALSE)</f>
        <v>474</v>
      </c>
      <c r="CX11" s="34">
        <f>HLOOKUP(CX$7+0.5,$I$66:$DJ$120,ROWS($A$10:$A11)+2,FALSE)</f>
        <v>190</v>
      </c>
      <c r="CY11" s="34">
        <f>HLOOKUP(CY$7+0.5,$I$66:$DJ$120,ROWS($A$10:$A11)+2,FALSE)</f>
        <v>973</v>
      </c>
      <c r="CZ11" s="34">
        <f>HLOOKUP(CZ$7+0.5,$I$66:$DJ$120,ROWS($A$10:$A11)+2,FALSE)</f>
        <v>98</v>
      </c>
      <c r="DA11" s="34">
        <f>HLOOKUP(DA$7+0.5,$I$66:$DJ$120,ROWS($A$10:$A11)+2,FALSE)</f>
        <v>2300</v>
      </c>
      <c r="DB11" s="34">
        <f>HLOOKUP(DB$7+0.5,$I$66:$DJ$120,ROWS($A$10:$A11)+2,FALSE)</f>
        <v>2240</v>
      </c>
      <c r="DC11" s="34">
        <f>HLOOKUP(DC$7+0.5,$I$66:$DJ$120,ROWS($A$10:$A11)+2,FALSE)</f>
        <v>390</v>
      </c>
      <c r="DD11" s="34">
        <f>HLOOKUP(DD$7+0.5,$I$66:$DJ$120,ROWS($A$10:$A11)+2,FALSE)</f>
        <v>108</v>
      </c>
      <c r="DE11" s="34">
        <f>HLOOKUP(DE$7+0.5,$I$66:$DJ$120,ROWS($A$10:$A11)+2,FALSE)</f>
        <v>2151</v>
      </c>
      <c r="DF11" s="34">
        <f>HLOOKUP(DF$7+0.5,$I$66:$DJ$120,ROWS($A$10:$A11)+2,FALSE)</f>
        <v>1272</v>
      </c>
      <c r="DG11" s="34">
        <f>HLOOKUP(DG$7+0.5,$I$66:$DJ$120,ROWS($A$10:$A11)+2,FALSE)</f>
        <v>110</v>
      </c>
      <c r="DH11" s="34">
        <f>HLOOKUP(DH$7+0.5,$I$66:$DJ$120,ROWS($A$10:$A11)+2,FALSE)</f>
        <v>457</v>
      </c>
      <c r="DI11" s="34">
        <f>HLOOKUP(DI$7+0.5,$I$66:$DJ$120,ROWS($A$10:$A11)+2,FALSE)</f>
        <v>15</v>
      </c>
      <c r="DJ11" s="34">
        <f>HLOOKUP(DJ$7+0.5,$I$66:$DJ$120,ROWS($A$10:$A11)+2,FALSE)</f>
        <v>601</v>
      </c>
    </row>
    <row r="12" spans="2:120" x14ac:dyDescent="0.25">
      <c r="B12" s="38" t="s">
        <v>9</v>
      </c>
      <c r="C12" s="16">
        <v>711962</v>
      </c>
      <c r="D12" s="17">
        <v>1401</v>
      </c>
      <c r="E12" s="16">
        <v>571857</v>
      </c>
      <c r="F12" s="17">
        <v>8892</v>
      </c>
      <c r="G12" s="16">
        <v>100280</v>
      </c>
      <c r="H12" s="17">
        <v>8388</v>
      </c>
      <c r="I12" s="36">
        <f>HLOOKUP(I$7,$I$66:$DJ$120,ROWS($A$10:$A12)+2,FALSE)</f>
        <v>35084</v>
      </c>
      <c r="J12" s="25">
        <f>HLOOKUP(J$7,$I$66:$DJ$120,ROWS($A$10:$A12)+2,FALSE)</f>
        <v>93</v>
      </c>
      <c r="K12" s="25" t="str">
        <f>HLOOKUP(K$7,$I$66:$DJ$120,ROWS($A$10:$A12)+2,FALSE)</f>
        <v>N/A</v>
      </c>
      <c r="L12" s="25">
        <f>HLOOKUP(L$7,$I$66:$DJ$120,ROWS($A$10:$A12)+2,FALSE)</f>
        <v>2467</v>
      </c>
      <c r="M12" s="25">
        <f>HLOOKUP(M$7,$I$66:$DJ$120,ROWS($A$10:$A12)+2,FALSE)</f>
        <v>190</v>
      </c>
      <c r="N12" s="25">
        <f>HLOOKUP(N$7,$I$66:$DJ$120,ROWS($A$10:$A12)+2,FALSE)</f>
        <v>3098</v>
      </c>
      <c r="O12" s="25">
        <f>HLOOKUP(O$7,$I$66:$DJ$120,ROWS($A$10:$A12)+2,FALSE)</f>
        <v>1583</v>
      </c>
      <c r="P12" s="25">
        <f>HLOOKUP(P$7,$I$66:$DJ$120,ROWS($A$10:$A12)+2,FALSE)</f>
        <v>138</v>
      </c>
      <c r="Q12" s="25">
        <f>HLOOKUP(Q$7,$I$66:$DJ$120,ROWS($A$10:$A12)+2,FALSE)</f>
        <v>11</v>
      </c>
      <c r="R12" s="25">
        <f>HLOOKUP(R$7,$I$66:$DJ$120,ROWS($A$10:$A12)+2,FALSE)</f>
        <v>140</v>
      </c>
      <c r="S12" s="25">
        <f>HLOOKUP(S$7,$I$66:$DJ$120,ROWS($A$10:$A12)+2,FALSE)</f>
        <v>1188</v>
      </c>
      <c r="T12" s="25">
        <f>HLOOKUP(T$7,$I$66:$DJ$120,ROWS($A$10:$A12)+2,FALSE)</f>
        <v>556</v>
      </c>
      <c r="U12" s="25">
        <f>HLOOKUP(U$7,$I$66:$DJ$120,ROWS($A$10:$A12)+2,FALSE)</f>
        <v>1366</v>
      </c>
      <c r="V12" s="25">
        <f>HLOOKUP(V$7,$I$66:$DJ$120,ROWS($A$10:$A12)+2,FALSE)</f>
        <v>475</v>
      </c>
      <c r="W12" s="25">
        <f>HLOOKUP(W$7,$I$66:$DJ$120,ROWS($A$10:$A12)+2,FALSE)</f>
        <v>985</v>
      </c>
      <c r="X12" s="25">
        <f>HLOOKUP(X$7,$I$66:$DJ$120,ROWS($A$10:$A12)+2,FALSE)</f>
        <v>181</v>
      </c>
      <c r="Y12" s="25">
        <f>HLOOKUP(Y$7,$I$66:$DJ$120,ROWS($A$10:$A12)+2,FALSE)</f>
        <v>319</v>
      </c>
      <c r="Z12" s="25">
        <f>HLOOKUP(Z$7,$I$66:$DJ$120,ROWS($A$10:$A12)+2,FALSE)</f>
        <v>750</v>
      </c>
      <c r="AA12" s="25">
        <f>HLOOKUP(AA$7,$I$66:$DJ$120,ROWS($A$10:$A12)+2,FALSE)</f>
        <v>237</v>
      </c>
      <c r="AB12" s="25">
        <f>HLOOKUP(AB$7,$I$66:$DJ$120,ROWS($A$10:$A12)+2,FALSE)</f>
        <v>1077</v>
      </c>
      <c r="AC12" s="25">
        <f>HLOOKUP(AC$7,$I$66:$DJ$120,ROWS($A$10:$A12)+2,FALSE)</f>
        <v>0</v>
      </c>
      <c r="AD12" s="25">
        <f>HLOOKUP(AD$7,$I$66:$DJ$120,ROWS($A$10:$A12)+2,FALSE)</f>
        <v>216</v>
      </c>
      <c r="AE12" s="25">
        <f>HLOOKUP(AE$7,$I$66:$DJ$120,ROWS($A$10:$A12)+2,FALSE)</f>
        <v>141</v>
      </c>
      <c r="AF12" s="25">
        <f>HLOOKUP(AF$7,$I$66:$DJ$120,ROWS($A$10:$A12)+2,FALSE)</f>
        <v>771</v>
      </c>
      <c r="AG12" s="25">
        <f>HLOOKUP(AG$7,$I$66:$DJ$120,ROWS($A$10:$A12)+2,FALSE)</f>
        <v>593</v>
      </c>
      <c r="AH12" s="25">
        <f>HLOOKUP(AH$7,$I$66:$DJ$120,ROWS($A$10:$A12)+2,FALSE)</f>
        <v>554</v>
      </c>
      <c r="AI12" s="25">
        <f>HLOOKUP(AI$7,$I$66:$DJ$120,ROWS($A$10:$A12)+2,FALSE)</f>
        <v>921</v>
      </c>
      <c r="AJ12" s="25">
        <f>HLOOKUP(AJ$7,$I$66:$DJ$120,ROWS($A$10:$A12)+2,FALSE)</f>
        <v>248</v>
      </c>
      <c r="AK12" s="25">
        <f>HLOOKUP(AK$7,$I$66:$DJ$120,ROWS($A$10:$A12)+2,FALSE)</f>
        <v>5</v>
      </c>
      <c r="AL12" s="25">
        <f>HLOOKUP(AL$7,$I$66:$DJ$120,ROWS($A$10:$A12)+2,FALSE)</f>
        <v>532</v>
      </c>
      <c r="AM12" s="25">
        <f>HLOOKUP(AM$7,$I$66:$DJ$120,ROWS($A$10:$A12)+2,FALSE)</f>
        <v>520</v>
      </c>
      <c r="AN12" s="25">
        <f>HLOOKUP(AN$7,$I$66:$DJ$120,ROWS($A$10:$A12)+2,FALSE)</f>
        <v>128</v>
      </c>
      <c r="AO12" s="25">
        <f>HLOOKUP(AO$7,$I$66:$DJ$120,ROWS($A$10:$A12)+2,FALSE)</f>
        <v>226</v>
      </c>
      <c r="AP12" s="25">
        <f>HLOOKUP(AP$7,$I$66:$DJ$120,ROWS($A$10:$A12)+2,FALSE)</f>
        <v>940</v>
      </c>
      <c r="AQ12" s="25">
        <f>HLOOKUP(AQ$7,$I$66:$DJ$120,ROWS($A$10:$A12)+2,FALSE)</f>
        <v>470</v>
      </c>
      <c r="AR12" s="25">
        <f>HLOOKUP(AR$7,$I$66:$DJ$120,ROWS($A$10:$A12)+2,FALSE)</f>
        <v>0</v>
      </c>
      <c r="AS12" s="25">
        <f>HLOOKUP(AS$7,$I$66:$DJ$120,ROWS($A$10:$A12)+2,FALSE)</f>
        <v>319</v>
      </c>
      <c r="AT12" s="25">
        <f>HLOOKUP(AT$7,$I$66:$DJ$120,ROWS($A$10:$A12)+2,FALSE)</f>
        <v>616</v>
      </c>
      <c r="AU12" s="25">
        <f>HLOOKUP(AU$7,$I$66:$DJ$120,ROWS($A$10:$A12)+2,FALSE)</f>
        <v>2161</v>
      </c>
      <c r="AV12" s="25">
        <f>HLOOKUP(AV$7,$I$66:$DJ$120,ROWS($A$10:$A12)+2,FALSE)</f>
        <v>378</v>
      </c>
      <c r="AW12" s="25">
        <f>HLOOKUP(AW$7,$I$66:$DJ$120,ROWS($A$10:$A12)+2,FALSE)</f>
        <v>0</v>
      </c>
      <c r="AX12" s="25">
        <f>HLOOKUP(AX$7,$I$66:$DJ$120,ROWS($A$10:$A12)+2,FALSE)</f>
        <v>186</v>
      </c>
      <c r="AY12" s="25">
        <f>HLOOKUP(AY$7,$I$66:$DJ$120,ROWS($A$10:$A12)+2,FALSE)</f>
        <v>301</v>
      </c>
      <c r="AZ12" s="25">
        <f>HLOOKUP(AZ$7,$I$66:$DJ$120,ROWS($A$10:$A12)+2,FALSE)</f>
        <v>388</v>
      </c>
      <c r="BA12" s="25">
        <f>HLOOKUP(BA$7,$I$66:$DJ$120,ROWS($A$10:$A12)+2,FALSE)</f>
        <v>2492</v>
      </c>
      <c r="BB12" s="25">
        <f>HLOOKUP(BB$7,$I$66:$DJ$120,ROWS($A$10:$A12)+2,FALSE)</f>
        <v>662</v>
      </c>
      <c r="BC12" s="25">
        <f>HLOOKUP(BC$7,$I$66:$DJ$120,ROWS($A$10:$A12)+2,FALSE)</f>
        <v>68</v>
      </c>
      <c r="BD12" s="25">
        <f>HLOOKUP(BD$7,$I$66:$DJ$120,ROWS($A$10:$A12)+2,FALSE)</f>
        <v>1488</v>
      </c>
      <c r="BE12" s="25">
        <f>HLOOKUP(BE$7,$I$66:$DJ$120,ROWS($A$10:$A12)+2,FALSE)</f>
        <v>4548</v>
      </c>
      <c r="BF12" s="25">
        <f>HLOOKUP(BF$7,$I$66:$DJ$120,ROWS($A$10:$A12)+2,FALSE)</f>
        <v>89</v>
      </c>
      <c r="BG12" s="25">
        <f>HLOOKUP(BG$7,$I$66:$DJ$120,ROWS($A$10:$A12)+2,FALSE)</f>
        <v>23</v>
      </c>
      <c r="BH12" s="25">
        <f>HLOOKUP(BH$7,$I$66:$DJ$120,ROWS($A$10:$A12)+2,FALSE)</f>
        <v>246</v>
      </c>
      <c r="BI12" s="25">
        <f>HLOOKUP(BI$7,$I$66:$DJ$120,ROWS($A$10:$A12)+2,FALSE)</f>
        <v>1044</v>
      </c>
      <c r="BJ12" s="34">
        <f>HLOOKUP(BJ$7+0.5,$I$66:$DJ$120,ROWS($A$10:$A12)+2,FALSE)</f>
        <v>4168</v>
      </c>
      <c r="BK12" s="34">
        <f>HLOOKUP(BK$7+0.5,$I$66:$DJ$120,ROWS($A$10:$A12)+2,FALSE)</f>
        <v>113</v>
      </c>
      <c r="BL12" s="34" t="str">
        <f>HLOOKUP(BL$7+0.5,$I$66:$DJ$120,ROWS($A$10:$A12)+2,FALSE)</f>
        <v>N/A</v>
      </c>
      <c r="BM12" s="34">
        <f>HLOOKUP(BM$7+0.5,$I$66:$DJ$120,ROWS($A$10:$A12)+2,FALSE)</f>
        <v>1902</v>
      </c>
      <c r="BN12" s="34">
        <f>HLOOKUP(BN$7+0.5,$I$66:$DJ$120,ROWS($A$10:$A12)+2,FALSE)</f>
        <v>258</v>
      </c>
      <c r="BO12" s="34">
        <f>HLOOKUP(BO$7+0.5,$I$66:$DJ$120,ROWS($A$10:$A12)+2,FALSE)</f>
        <v>1921</v>
      </c>
      <c r="BP12" s="34">
        <f>HLOOKUP(BP$7+0.5,$I$66:$DJ$120,ROWS($A$10:$A12)+2,FALSE)</f>
        <v>727</v>
      </c>
      <c r="BQ12" s="34">
        <f>HLOOKUP(BQ$7+0.5,$I$66:$DJ$120,ROWS($A$10:$A12)+2,FALSE)</f>
        <v>167</v>
      </c>
      <c r="BR12" s="34">
        <f>HLOOKUP(BR$7+0.5,$I$66:$DJ$120,ROWS($A$10:$A12)+2,FALSE)</f>
        <v>24</v>
      </c>
      <c r="BS12" s="34">
        <f>HLOOKUP(BS$7+0.5,$I$66:$DJ$120,ROWS($A$10:$A12)+2,FALSE)</f>
        <v>220</v>
      </c>
      <c r="BT12" s="34">
        <f>HLOOKUP(BT$7+0.5,$I$66:$DJ$120,ROWS($A$10:$A12)+2,FALSE)</f>
        <v>476</v>
      </c>
      <c r="BU12" s="34">
        <f>HLOOKUP(BU$7+0.5,$I$66:$DJ$120,ROWS($A$10:$A12)+2,FALSE)</f>
        <v>419</v>
      </c>
      <c r="BV12" s="34">
        <f>HLOOKUP(BV$7+0.5,$I$66:$DJ$120,ROWS($A$10:$A12)+2,FALSE)</f>
        <v>703</v>
      </c>
      <c r="BW12" s="34">
        <f>HLOOKUP(BW$7+0.5,$I$66:$DJ$120,ROWS($A$10:$A12)+2,FALSE)</f>
        <v>253</v>
      </c>
      <c r="BX12" s="34">
        <f>HLOOKUP(BX$7+0.5,$I$66:$DJ$120,ROWS($A$10:$A12)+2,FALSE)</f>
        <v>686</v>
      </c>
      <c r="BY12" s="34">
        <f>HLOOKUP(BY$7+0.5,$I$66:$DJ$120,ROWS($A$10:$A12)+2,FALSE)</f>
        <v>156</v>
      </c>
      <c r="BZ12" s="34">
        <f>HLOOKUP(BZ$7+0.5,$I$66:$DJ$120,ROWS($A$10:$A12)+2,FALSE)</f>
        <v>374</v>
      </c>
      <c r="CA12" s="34">
        <f>HLOOKUP(CA$7+0.5,$I$66:$DJ$120,ROWS($A$10:$A12)+2,FALSE)</f>
        <v>741</v>
      </c>
      <c r="CB12" s="34">
        <f>HLOOKUP(CB$7+0.5,$I$66:$DJ$120,ROWS($A$10:$A12)+2,FALSE)</f>
        <v>354</v>
      </c>
      <c r="CC12" s="34">
        <f>HLOOKUP(CC$7+0.5,$I$66:$DJ$120,ROWS($A$10:$A12)+2,FALSE)</f>
        <v>1276</v>
      </c>
      <c r="CD12" s="34">
        <f>HLOOKUP(CD$7+0.5,$I$66:$DJ$120,ROWS($A$10:$A12)+2,FALSE)</f>
        <v>149</v>
      </c>
      <c r="CE12" s="34">
        <f>HLOOKUP(CE$7+0.5,$I$66:$DJ$120,ROWS($A$10:$A12)+2,FALSE)</f>
        <v>155</v>
      </c>
      <c r="CF12" s="34">
        <f>HLOOKUP(CF$7+0.5,$I$66:$DJ$120,ROWS($A$10:$A12)+2,FALSE)</f>
        <v>120</v>
      </c>
      <c r="CG12" s="34">
        <f>HLOOKUP(CG$7+0.5,$I$66:$DJ$120,ROWS($A$10:$A12)+2,FALSE)</f>
        <v>435</v>
      </c>
      <c r="CH12" s="34">
        <f>HLOOKUP(CH$7+0.5,$I$66:$DJ$120,ROWS($A$10:$A12)+2,FALSE)</f>
        <v>568</v>
      </c>
      <c r="CI12" s="34">
        <f>HLOOKUP(CI$7+0.5,$I$66:$DJ$120,ROWS($A$10:$A12)+2,FALSE)</f>
        <v>904</v>
      </c>
      <c r="CJ12" s="34">
        <f>HLOOKUP(CJ$7+0.5,$I$66:$DJ$120,ROWS($A$10:$A12)+2,FALSE)</f>
        <v>1014</v>
      </c>
      <c r="CK12" s="34">
        <f>HLOOKUP(CK$7+0.5,$I$66:$DJ$120,ROWS($A$10:$A12)+2,FALSE)</f>
        <v>185</v>
      </c>
      <c r="CL12" s="34">
        <f>HLOOKUP(CL$7+0.5,$I$66:$DJ$120,ROWS($A$10:$A12)+2,FALSE)</f>
        <v>12</v>
      </c>
      <c r="CM12" s="34">
        <f>HLOOKUP(CM$7+0.5,$I$66:$DJ$120,ROWS($A$10:$A12)+2,FALSE)</f>
        <v>485</v>
      </c>
      <c r="CN12" s="34">
        <f>HLOOKUP(CN$7+0.5,$I$66:$DJ$120,ROWS($A$10:$A12)+2,FALSE)</f>
        <v>744</v>
      </c>
      <c r="CO12" s="34">
        <f>HLOOKUP(CO$7+0.5,$I$66:$DJ$120,ROWS($A$10:$A12)+2,FALSE)</f>
        <v>136</v>
      </c>
      <c r="CP12" s="34">
        <f>HLOOKUP(CP$7+0.5,$I$66:$DJ$120,ROWS($A$10:$A12)+2,FALSE)</f>
        <v>188</v>
      </c>
      <c r="CQ12" s="34">
        <f>HLOOKUP(CQ$7+0.5,$I$66:$DJ$120,ROWS($A$10:$A12)+2,FALSE)</f>
        <v>613</v>
      </c>
      <c r="CR12" s="34">
        <f>HLOOKUP(CR$7+0.5,$I$66:$DJ$120,ROWS($A$10:$A12)+2,FALSE)</f>
        <v>404</v>
      </c>
      <c r="CS12" s="34">
        <f>HLOOKUP(CS$7+0.5,$I$66:$DJ$120,ROWS($A$10:$A12)+2,FALSE)</f>
        <v>149</v>
      </c>
      <c r="CT12" s="34">
        <f>HLOOKUP(CT$7+0.5,$I$66:$DJ$120,ROWS($A$10:$A12)+2,FALSE)</f>
        <v>286</v>
      </c>
      <c r="CU12" s="34">
        <f>HLOOKUP(CU$7+0.5,$I$66:$DJ$120,ROWS($A$10:$A12)+2,FALSE)</f>
        <v>733</v>
      </c>
      <c r="CV12" s="34">
        <f>HLOOKUP(CV$7+0.5,$I$66:$DJ$120,ROWS($A$10:$A12)+2,FALSE)</f>
        <v>841</v>
      </c>
      <c r="CW12" s="34">
        <f>HLOOKUP(CW$7+0.5,$I$66:$DJ$120,ROWS($A$10:$A12)+2,FALSE)</f>
        <v>371</v>
      </c>
      <c r="CX12" s="34">
        <f>HLOOKUP(CX$7+0.5,$I$66:$DJ$120,ROWS($A$10:$A12)+2,FALSE)</f>
        <v>149</v>
      </c>
      <c r="CY12" s="34">
        <f>HLOOKUP(CY$7+0.5,$I$66:$DJ$120,ROWS($A$10:$A12)+2,FALSE)</f>
        <v>182</v>
      </c>
      <c r="CZ12" s="34">
        <f>HLOOKUP(CZ$7+0.5,$I$66:$DJ$120,ROWS($A$10:$A12)+2,FALSE)</f>
        <v>343</v>
      </c>
      <c r="DA12" s="34">
        <f>HLOOKUP(DA$7+0.5,$I$66:$DJ$120,ROWS($A$10:$A12)+2,FALSE)</f>
        <v>308</v>
      </c>
      <c r="DB12" s="34">
        <f>HLOOKUP(DB$7+0.5,$I$66:$DJ$120,ROWS($A$10:$A12)+2,FALSE)</f>
        <v>1105</v>
      </c>
      <c r="DC12" s="34">
        <f>HLOOKUP(DC$7+0.5,$I$66:$DJ$120,ROWS($A$10:$A12)+2,FALSE)</f>
        <v>731</v>
      </c>
      <c r="DD12" s="34">
        <f>HLOOKUP(DD$7+0.5,$I$66:$DJ$120,ROWS($A$10:$A12)+2,FALSE)</f>
        <v>105</v>
      </c>
      <c r="DE12" s="34">
        <f>HLOOKUP(DE$7+0.5,$I$66:$DJ$120,ROWS($A$10:$A12)+2,FALSE)</f>
        <v>1112</v>
      </c>
      <c r="DF12" s="34">
        <f>HLOOKUP(DF$7+0.5,$I$66:$DJ$120,ROWS($A$10:$A12)+2,FALSE)</f>
        <v>1520</v>
      </c>
      <c r="DG12" s="34">
        <f>HLOOKUP(DG$7+0.5,$I$66:$DJ$120,ROWS($A$10:$A12)+2,FALSE)</f>
        <v>75</v>
      </c>
      <c r="DH12" s="34">
        <f>HLOOKUP(DH$7+0.5,$I$66:$DJ$120,ROWS($A$10:$A12)+2,FALSE)</f>
        <v>35</v>
      </c>
      <c r="DI12" s="34">
        <f>HLOOKUP(DI$7+0.5,$I$66:$DJ$120,ROWS($A$10:$A12)+2,FALSE)</f>
        <v>272</v>
      </c>
      <c r="DJ12" s="34">
        <f>HLOOKUP(DJ$7+0.5,$I$66:$DJ$120,ROWS($A$10:$A12)+2,FALSE)</f>
        <v>962</v>
      </c>
    </row>
    <row r="13" spans="2:120" x14ac:dyDescent="0.25">
      <c r="B13" s="38" t="s">
        <v>10</v>
      </c>
      <c r="C13" s="16">
        <v>6402301</v>
      </c>
      <c r="D13" s="17">
        <v>5660</v>
      </c>
      <c r="E13" s="16">
        <v>5107496</v>
      </c>
      <c r="F13" s="17">
        <v>39045</v>
      </c>
      <c r="G13" s="16">
        <v>1028366</v>
      </c>
      <c r="H13" s="17">
        <v>36556</v>
      </c>
      <c r="I13" s="36">
        <f>HLOOKUP(I$7,$I$66:$DJ$120,ROWS($A$10:$A13)+2,FALSE)</f>
        <v>222877</v>
      </c>
      <c r="J13" s="25">
        <f>HLOOKUP(J$7,$I$66:$DJ$120,ROWS($A$10:$A13)+2,FALSE)</f>
        <v>833</v>
      </c>
      <c r="K13" s="25">
        <f>HLOOKUP(K$7,$I$66:$DJ$120,ROWS($A$10:$A13)+2,FALSE)</f>
        <v>5001</v>
      </c>
      <c r="L13" s="25" t="str">
        <f>HLOOKUP(L$7,$I$66:$DJ$120,ROWS($A$10:$A13)+2,FALSE)</f>
        <v>N/A</v>
      </c>
      <c r="M13" s="25">
        <f>HLOOKUP(M$7,$I$66:$DJ$120,ROWS($A$10:$A13)+2,FALSE)</f>
        <v>1066</v>
      </c>
      <c r="N13" s="25">
        <f>HLOOKUP(N$7,$I$66:$DJ$120,ROWS($A$10:$A13)+2,FALSE)</f>
        <v>49635</v>
      </c>
      <c r="O13" s="25">
        <f>HLOOKUP(O$7,$I$66:$DJ$120,ROWS($A$10:$A13)+2,FALSE)</f>
        <v>10189</v>
      </c>
      <c r="P13" s="25">
        <f>HLOOKUP(P$7,$I$66:$DJ$120,ROWS($A$10:$A13)+2,FALSE)</f>
        <v>1875</v>
      </c>
      <c r="Q13" s="25">
        <f>HLOOKUP(Q$7,$I$66:$DJ$120,ROWS($A$10:$A13)+2,FALSE)</f>
        <v>0</v>
      </c>
      <c r="R13" s="25">
        <f>HLOOKUP(R$7,$I$66:$DJ$120,ROWS($A$10:$A13)+2,FALSE)</f>
        <v>389</v>
      </c>
      <c r="S13" s="25">
        <f>HLOOKUP(S$7,$I$66:$DJ$120,ROWS($A$10:$A13)+2,FALSE)</f>
        <v>3732</v>
      </c>
      <c r="T13" s="25">
        <f>HLOOKUP(T$7,$I$66:$DJ$120,ROWS($A$10:$A13)+2,FALSE)</f>
        <v>2206</v>
      </c>
      <c r="U13" s="25">
        <f>HLOOKUP(U$7,$I$66:$DJ$120,ROWS($A$10:$A13)+2,FALSE)</f>
        <v>2199</v>
      </c>
      <c r="V13" s="25">
        <f>HLOOKUP(V$7,$I$66:$DJ$120,ROWS($A$10:$A13)+2,FALSE)</f>
        <v>2190</v>
      </c>
      <c r="W13" s="25">
        <f>HLOOKUP(W$7,$I$66:$DJ$120,ROWS($A$10:$A13)+2,FALSE)</f>
        <v>10035</v>
      </c>
      <c r="X13" s="25">
        <f>HLOOKUP(X$7,$I$66:$DJ$120,ROWS($A$10:$A13)+2,FALSE)</f>
        <v>5855</v>
      </c>
      <c r="Y13" s="25">
        <f>HLOOKUP(Y$7,$I$66:$DJ$120,ROWS($A$10:$A13)+2,FALSE)</f>
        <v>4526</v>
      </c>
      <c r="Z13" s="25">
        <f>HLOOKUP(Z$7,$I$66:$DJ$120,ROWS($A$10:$A13)+2,FALSE)</f>
        <v>1708</v>
      </c>
      <c r="AA13" s="25">
        <f>HLOOKUP(AA$7,$I$66:$DJ$120,ROWS($A$10:$A13)+2,FALSE)</f>
        <v>2134</v>
      </c>
      <c r="AB13" s="25">
        <f>HLOOKUP(AB$7,$I$66:$DJ$120,ROWS($A$10:$A13)+2,FALSE)</f>
        <v>844</v>
      </c>
      <c r="AC13" s="25">
        <f>HLOOKUP(AC$7,$I$66:$DJ$120,ROWS($A$10:$A13)+2,FALSE)</f>
        <v>0</v>
      </c>
      <c r="AD13" s="25">
        <f>HLOOKUP(AD$7,$I$66:$DJ$120,ROWS($A$10:$A13)+2,FALSE)</f>
        <v>1918</v>
      </c>
      <c r="AE13" s="25">
        <f>HLOOKUP(AE$7,$I$66:$DJ$120,ROWS($A$10:$A13)+2,FALSE)</f>
        <v>743</v>
      </c>
      <c r="AF13" s="25">
        <f>HLOOKUP(AF$7,$I$66:$DJ$120,ROWS($A$10:$A13)+2,FALSE)</f>
        <v>9396</v>
      </c>
      <c r="AG13" s="25">
        <f>HLOOKUP(AG$7,$I$66:$DJ$120,ROWS($A$10:$A13)+2,FALSE)</f>
        <v>3297</v>
      </c>
      <c r="AH13" s="25">
        <f>HLOOKUP(AH$7,$I$66:$DJ$120,ROWS($A$10:$A13)+2,FALSE)</f>
        <v>1226</v>
      </c>
      <c r="AI13" s="25">
        <f>HLOOKUP(AI$7,$I$66:$DJ$120,ROWS($A$10:$A13)+2,FALSE)</f>
        <v>3872</v>
      </c>
      <c r="AJ13" s="25">
        <f>HLOOKUP(AJ$7,$I$66:$DJ$120,ROWS($A$10:$A13)+2,FALSE)</f>
        <v>2431</v>
      </c>
      <c r="AK13" s="25">
        <f>HLOOKUP(AK$7,$I$66:$DJ$120,ROWS($A$10:$A13)+2,FALSE)</f>
        <v>1393</v>
      </c>
      <c r="AL13" s="25">
        <f>HLOOKUP(AL$7,$I$66:$DJ$120,ROWS($A$10:$A13)+2,FALSE)</f>
        <v>8756</v>
      </c>
      <c r="AM13" s="25">
        <f>HLOOKUP(AM$7,$I$66:$DJ$120,ROWS($A$10:$A13)+2,FALSE)</f>
        <v>228</v>
      </c>
      <c r="AN13" s="25">
        <f>HLOOKUP(AN$7,$I$66:$DJ$120,ROWS($A$10:$A13)+2,FALSE)</f>
        <v>3379</v>
      </c>
      <c r="AO13" s="25">
        <f>HLOOKUP(AO$7,$I$66:$DJ$120,ROWS($A$10:$A13)+2,FALSE)</f>
        <v>4610</v>
      </c>
      <c r="AP13" s="25">
        <f>HLOOKUP(AP$7,$I$66:$DJ$120,ROWS($A$10:$A13)+2,FALSE)</f>
        <v>3880</v>
      </c>
      <c r="AQ13" s="25">
        <f>HLOOKUP(AQ$7,$I$66:$DJ$120,ROWS($A$10:$A13)+2,FALSE)</f>
        <v>2548</v>
      </c>
      <c r="AR13" s="25">
        <f>HLOOKUP(AR$7,$I$66:$DJ$120,ROWS($A$10:$A13)+2,FALSE)</f>
        <v>1159</v>
      </c>
      <c r="AS13" s="25">
        <f>HLOOKUP(AS$7,$I$66:$DJ$120,ROWS($A$10:$A13)+2,FALSE)</f>
        <v>4682</v>
      </c>
      <c r="AT13" s="25">
        <f>HLOOKUP(AT$7,$I$66:$DJ$120,ROWS($A$10:$A13)+2,FALSE)</f>
        <v>3219</v>
      </c>
      <c r="AU13" s="25">
        <f>HLOOKUP(AU$7,$I$66:$DJ$120,ROWS($A$10:$A13)+2,FALSE)</f>
        <v>4613</v>
      </c>
      <c r="AV13" s="25">
        <f>HLOOKUP(AV$7,$I$66:$DJ$120,ROWS($A$10:$A13)+2,FALSE)</f>
        <v>3436</v>
      </c>
      <c r="AW13" s="25">
        <f>HLOOKUP(AW$7,$I$66:$DJ$120,ROWS($A$10:$A13)+2,FALSE)</f>
        <v>72</v>
      </c>
      <c r="AX13" s="25">
        <f>HLOOKUP(AX$7,$I$66:$DJ$120,ROWS($A$10:$A13)+2,FALSE)</f>
        <v>1774</v>
      </c>
      <c r="AY13" s="25">
        <f>HLOOKUP(AY$7,$I$66:$DJ$120,ROWS($A$10:$A13)+2,FALSE)</f>
        <v>1657</v>
      </c>
      <c r="AZ13" s="25">
        <f>HLOOKUP(AZ$7,$I$66:$DJ$120,ROWS($A$10:$A13)+2,FALSE)</f>
        <v>1680</v>
      </c>
      <c r="BA13" s="25">
        <f>HLOOKUP(BA$7,$I$66:$DJ$120,ROWS($A$10:$A13)+2,FALSE)</f>
        <v>12688</v>
      </c>
      <c r="BB13" s="25">
        <f>HLOOKUP(BB$7,$I$66:$DJ$120,ROWS($A$10:$A13)+2,FALSE)</f>
        <v>10577</v>
      </c>
      <c r="BC13" s="25">
        <f>HLOOKUP(BC$7,$I$66:$DJ$120,ROWS($A$10:$A13)+2,FALSE)</f>
        <v>0</v>
      </c>
      <c r="BD13" s="25">
        <f>HLOOKUP(BD$7,$I$66:$DJ$120,ROWS($A$10:$A13)+2,FALSE)</f>
        <v>2233</v>
      </c>
      <c r="BE13" s="25">
        <f>HLOOKUP(BE$7,$I$66:$DJ$120,ROWS($A$10:$A13)+2,FALSE)</f>
        <v>13940</v>
      </c>
      <c r="BF13" s="25">
        <f>HLOOKUP(BF$7,$I$66:$DJ$120,ROWS($A$10:$A13)+2,FALSE)</f>
        <v>70</v>
      </c>
      <c r="BG13" s="25">
        <f>HLOOKUP(BG$7,$I$66:$DJ$120,ROWS($A$10:$A13)+2,FALSE)</f>
        <v>6473</v>
      </c>
      <c r="BH13" s="25">
        <f>HLOOKUP(BH$7,$I$66:$DJ$120,ROWS($A$10:$A13)+2,FALSE)</f>
        <v>2510</v>
      </c>
      <c r="BI13" s="25">
        <f>HLOOKUP(BI$7,$I$66:$DJ$120,ROWS($A$10:$A13)+2,FALSE)</f>
        <v>871</v>
      </c>
      <c r="BJ13" s="34">
        <f>HLOOKUP(BJ$7+0.5,$I$66:$DJ$120,ROWS($A$10:$A13)+2,FALSE)</f>
        <v>14358</v>
      </c>
      <c r="BK13" s="34">
        <f>HLOOKUP(BK$7+0.5,$I$66:$DJ$120,ROWS($A$10:$A13)+2,FALSE)</f>
        <v>587</v>
      </c>
      <c r="BL13" s="34">
        <f>HLOOKUP(BL$7+0.5,$I$66:$DJ$120,ROWS($A$10:$A13)+2,FALSE)</f>
        <v>2214</v>
      </c>
      <c r="BM13" s="34" t="str">
        <f>HLOOKUP(BM$7+0.5,$I$66:$DJ$120,ROWS($A$10:$A13)+2,FALSE)</f>
        <v>N/A</v>
      </c>
      <c r="BN13" s="34">
        <f>HLOOKUP(BN$7+0.5,$I$66:$DJ$120,ROWS($A$10:$A13)+2,FALSE)</f>
        <v>740</v>
      </c>
      <c r="BO13" s="34">
        <f>HLOOKUP(BO$7+0.5,$I$66:$DJ$120,ROWS($A$10:$A13)+2,FALSE)</f>
        <v>8755</v>
      </c>
      <c r="BP13" s="34">
        <f>HLOOKUP(BP$7+0.5,$I$66:$DJ$120,ROWS($A$10:$A13)+2,FALSE)</f>
        <v>2958</v>
      </c>
      <c r="BQ13" s="34">
        <f>HLOOKUP(BQ$7+0.5,$I$66:$DJ$120,ROWS($A$10:$A13)+2,FALSE)</f>
        <v>1213</v>
      </c>
      <c r="BR13" s="34">
        <f>HLOOKUP(BR$7+0.5,$I$66:$DJ$120,ROWS($A$10:$A13)+2,FALSE)</f>
        <v>229</v>
      </c>
      <c r="BS13" s="34">
        <f>HLOOKUP(BS$7+0.5,$I$66:$DJ$120,ROWS($A$10:$A13)+2,FALSE)</f>
        <v>389</v>
      </c>
      <c r="BT13" s="34">
        <f>HLOOKUP(BT$7+0.5,$I$66:$DJ$120,ROWS($A$10:$A13)+2,FALSE)</f>
        <v>1842</v>
      </c>
      <c r="BU13" s="34">
        <f>HLOOKUP(BU$7+0.5,$I$66:$DJ$120,ROWS($A$10:$A13)+2,FALSE)</f>
        <v>1147</v>
      </c>
      <c r="BV13" s="34">
        <f>HLOOKUP(BV$7+0.5,$I$66:$DJ$120,ROWS($A$10:$A13)+2,FALSE)</f>
        <v>1109</v>
      </c>
      <c r="BW13" s="34">
        <f>HLOOKUP(BW$7+0.5,$I$66:$DJ$120,ROWS($A$10:$A13)+2,FALSE)</f>
        <v>1183</v>
      </c>
      <c r="BX13" s="34">
        <f>HLOOKUP(BX$7+0.5,$I$66:$DJ$120,ROWS($A$10:$A13)+2,FALSE)</f>
        <v>4129</v>
      </c>
      <c r="BY13" s="34">
        <f>HLOOKUP(BY$7+0.5,$I$66:$DJ$120,ROWS($A$10:$A13)+2,FALSE)</f>
        <v>1956</v>
      </c>
      <c r="BZ13" s="34">
        <f>HLOOKUP(BZ$7+0.5,$I$66:$DJ$120,ROWS($A$10:$A13)+2,FALSE)</f>
        <v>1745</v>
      </c>
      <c r="CA13" s="34">
        <f>HLOOKUP(CA$7+0.5,$I$66:$DJ$120,ROWS($A$10:$A13)+2,FALSE)</f>
        <v>883</v>
      </c>
      <c r="CB13" s="34">
        <f>HLOOKUP(CB$7+0.5,$I$66:$DJ$120,ROWS($A$10:$A13)+2,FALSE)</f>
        <v>1257</v>
      </c>
      <c r="CC13" s="34">
        <f>HLOOKUP(CC$7+0.5,$I$66:$DJ$120,ROWS($A$10:$A13)+2,FALSE)</f>
        <v>867</v>
      </c>
      <c r="CD13" s="34">
        <f>HLOOKUP(CD$7+0.5,$I$66:$DJ$120,ROWS($A$10:$A13)+2,FALSE)</f>
        <v>229</v>
      </c>
      <c r="CE13" s="34">
        <f>HLOOKUP(CE$7+0.5,$I$66:$DJ$120,ROWS($A$10:$A13)+2,FALSE)</f>
        <v>1096</v>
      </c>
      <c r="CF13" s="34">
        <f>HLOOKUP(CF$7+0.5,$I$66:$DJ$120,ROWS($A$10:$A13)+2,FALSE)</f>
        <v>430</v>
      </c>
      <c r="CG13" s="34">
        <f>HLOOKUP(CG$7+0.5,$I$66:$DJ$120,ROWS($A$10:$A13)+2,FALSE)</f>
        <v>5283</v>
      </c>
      <c r="CH13" s="34">
        <f>HLOOKUP(CH$7+0.5,$I$66:$DJ$120,ROWS($A$10:$A13)+2,FALSE)</f>
        <v>1064</v>
      </c>
      <c r="CI13" s="34">
        <f>HLOOKUP(CI$7+0.5,$I$66:$DJ$120,ROWS($A$10:$A13)+2,FALSE)</f>
        <v>1492</v>
      </c>
      <c r="CJ13" s="34">
        <f>HLOOKUP(CJ$7+0.5,$I$66:$DJ$120,ROWS($A$10:$A13)+2,FALSE)</f>
        <v>1689</v>
      </c>
      <c r="CK13" s="34">
        <f>HLOOKUP(CK$7+0.5,$I$66:$DJ$120,ROWS($A$10:$A13)+2,FALSE)</f>
        <v>1191</v>
      </c>
      <c r="CL13" s="34">
        <f>HLOOKUP(CL$7+0.5,$I$66:$DJ$120,ROWS($A$10:$A13)+2,FALSE)</f>
        <v>798</v>
      </c>
      <c r="CM13" s="34">
        <f>HLOOKUP(CM$7+0.5,$I$66:$DJ$120,ROWS($A$10:$A13)+2,FALSE)</f>
        <v>3417</v>
      </c>
      <c r="CN13" s="34">
        <f>HLOOKUP(CN$7+0.5,$I$66:$DJ$120,ROWS($A$10:$A13)+2,FALSE)</f>
        <v>229</v>
      </c>
      <c r="CO13" s="34">
        <f>HLOOKUP(CO$7+0.5,$I$66:$DJ$120,ROWS($A$10:$A13)+2,FALSE)</f>
        <v>1757</v>
      </c>
      <c r="CP13" s="34">
        <f>HLOOKUP(CP$7+0.5,$I$66:$DJ$120,ROWS($A$10:$A13)+2,FALSE)</f>
        <v>1448</v>
      </c>
      <c r="CQ13" s="34">
        <f>HLOOKUP(CQ$7+0.5,$I$66:$DJ$120,ROWS($A$10:$A13)+2,FALSE)</f>
        <v>1363</v>
      </c>
      <c r="CR13" s="34">
        <f>HLOOKUP(CR$7+0.5,$I$66:$DJ$120,ROWS($A$10:$A13)+2,FALSE)</f>
        <v>1269</v>
      </c>
      <c r="CS13" s="34">
        <f>HLOOKUP(CS$7+0.5,$I$66:$DJ$120,ROWS($A$10:$A13)+2,FALSE)</f>
        <v>891</v>
      </c>
      <c r="CT13" s="34">
        <f>HLOOKUP(CT$7+0.5,$I$66:$DJ$120,ROWS($A$10:$A13)+2,FALSE)</f>
        <v>2116</v>
      </c>
      <c r="CU13" s="34">
        <f>HLOOKUP(CU$7+0.5,$I$66:$DJ$120,ROWS($A$10:$A13)+2,FALSE)</f>
        <v>1761</v>
      </c>
      <c r="CV13" s="34">
        <f>HLOOKUP(CV$7+0.5,$I$66:$DJ$120,ROWS($A$10:$A13)+2,FALSE)</f>
        <v>1465</v>
      </c>
      <c r="CW13" s="34">
        <f>HLOOKUP(CW$7+0.5,$I$66:$DJ$120,ROWS($A$10:$A13)+2,FALSE)</f>
        <v>1476</v>
      </c>
      <c r="CX13" s="34">
        <f>HLOOKUP(CX$7+0.5,$I$66:$DJ$120,ROWS($A$10:$A13)+2,FALSE)</f>
        <v>131</v>
      </c>
      <c r="CY13" s="34">
        <f>HLOOKUP(CY$7+0.5,$I$66:$DJ$120,ROWS($A$10:$A13)+2,FALSE)</f>
        <v>1932</v>
      </c>
      <c r="CZ13" s="34">
        <f>HLOOKUP(CZ$7+0.5,$I$66:$DJ$120,ROWS($A$10:$A13)+2,FALSE)</f>
        <v>1589</v>
      </c>
      <c r="DA13" s="34">
        <f>HLOOKUP(DA$7+0.5,$I$66:$DJ$120,ROWS($A$10:$A13)+2,FALSE)</f>
        <v>647</v>
      </c>
      <c r="DB13" s="34">
        <f>HLOOKUP(DB$7+0.5,$I$66:$DJ$120,ROWS($A$10:$A13)+2,FALSE)</f>
        <v>2976</v>
      </c>
      <c r="DC13" s="34">
        <f>HLOOKUP(DC$7+0.5,$I$66:$DJ$120,ROWS($A$10:$A13)+2,FALSE)</f>
        <v>3336</v>
      </c>
      <c r="DD13" s="34">
        <f>HLOOKUP(DD$7+0.5,$I$66:$DJ$120,ROWS($A$10:$A13)+2,FALSE)</f>
        <v>229</v>
      </c>
      <c r="DE13" s="34">
        <f>HLOOKUP(DE$7+0.5,$I$66:$DJ$120,ROWS($A$10:$A13)+2,FALSE)</f>
        <v>1094</v>
      </c>
      <c r="DF13" s="34">
        <f>HLOOKUP(DF$7+0.5,$I$66:$DJ$120,ROWS($A$10:$A13)+2,FALSE)</f>
        <v>5479</v>
      </c>
      <c r="DG13" s="34">
        <f>HLOOKUP(DG$7+0.5,$I$66:$DJ$120,ROWS($A$10:$A13)+2,FALSE)</f>
        <v>118</v>
      </c>
      <c r="DH13" s="34">
        <f>HLOOKUP(DH$7+0.5,$I$66:$DJ$120,ROWS($A$10:$A13)+2,FALSE)</f>
        <v>2066</v>
      </c>
      <c r="DI13" s="34">
        <f>HLOOKUP(DI$7+0.5,$I$66:$DJ$120,ROWS($A$10:$A13)+2,FALSE)</f>
        <v>1288</v>
      </c>
      <c r="DJ13" s="34">
        <f>HLOOKUP(DJ$7+0.5,$I$66:$DJ$120,ROWS($A$10:$A13)+2,FALSE)</f>
        <v>639</v>
      </c>
    </row>
    <row r="14" spans="2:120" x14ac:dyDescent="0.25">
      <c r="B14" s="38" t="s">
        <v>11</v>
      </c>
      <c r="C14" s="16">
        <v>2906632</v>
      </c>
      <c r="D14" s="17">
        <v>2928</v>
      </c>
      <c r="E14" s="16">
        <v>2421746</v>
      </c>
      <c r="F14" s="17">
        <v>18606</v>
      </c>
      <c r="G14" s="16">
        <v>405831</v>
      </c>
      <c r="H14" s="17">
        <v>18050</v>
      </c>
      <c r="I14" s="36">
        <f>HLOOKUP(I$7,$I$66:$DJ$120,ROWS($A$10:$A14)+2,FALSE)</f>
        <v>69845</v>
      </c>
      <c r="J14" s="25">
        <f>HLOOKUP(J$7,$I$66:$DJ$120,ROWS($A$10:$A14)+2,FALSE)</f>
        <v>691</v>
      </c>
      <c r="K14" s="25">
        <f>HLOOKUP(K$7,$I$66:$DJ$120,ROWS($A$10:$A14)+2,FALSE)</f>
        <v>560</v>
      </c>
      <c r="L14" s="25">
        <f>HLOOKUP(L$7,$I$66:$DJ$120,ROWS($A$10:$A14)+2,FALSE)</f>
        <v>439</v>
      </c>
      <c r="M14" s="25" t="str">
        <f>HLOOKUP(M$7,$I$66:$DJ$120,ROWS($A$10:$A14)+2,FALSE)</f>
        <v>N/A</v>
      </c>
      <c r="N14" s="25">
        <f>HLOOKUP(N$7,$I$66:$DJ$120,ROWS($A$10:$A14)+2,FALSE)</f>
        <v>4077</v>
      </c>
      <c r="O14" s="25">
        <f>HLOOKUP(O$7,$I$66:$DJ$120,ROWS($A$10:$A14)+2,FALSE)</f>
        <v>746</v>
      </c>
      <c r="P14" s="25">
        <f>HLOOKUP(P$7,$I$66:$DJ$120,ROWS($A$10:$A14)+2,FALSE)</f>
        <v>519</v>
      </c>
      <c r="Q14" s="25">
        <f>HLOOKUP(Q$7,$I$66:$DJ$120,ROWS($A$10:$A14)+2,FALSE)</f>
        <v>79</v>
      </c>
      <c r="R14" s="25">
        <f>HLOOKUP(R$7,$I$66:$DJ$120,ROWS($A$10:$A14)+2,FALSE)</f>
        <v>0</v>
      </c>
      <c r="S14" s="25">
        <f>HLOOKUP(S$7,$I$66:$DJ$120,ROWS($A$10:$A14)+2,FALSE)</f>
        <v>3067</v>
      </c>
      <c r="T14" s="25">
        <f>HLOOKUP(T$7,$I$66:$DJ$120,ROWS($A$10:$A14)+2,FALSE)</f>
        <v>1446</v>
      </c>
      <c r="U14" s="25">
        <f>HLOOKUP(U$7,$I$66:$DJ$120,ROWS($A$10:$A14)+2,FALSE)</f>
        <v>13</v>
      </c>
      <c r="V14" s="25">
        <f>HLOOKUP(V$7,$I$66:$DJ$120,ROWS($A$10:$A14)+2,FALSE)</f>
        <v>179</v>
      </c>
      <c r="W14" s="25">
        <f>HLOOKUP(W$7,$I$66:$DJ$120,ROWS($A$10:$A14)+2,FALSE)</f>
        <v>3684</v>
      </c>
      <c r="X14" s="25">
        <f>HLOOKUP(X$7,$I$66:$DJ$120,ROWS($A$10:$A14)+2,FALSE)</f>
        <v>1362</v>
      </c>
      <c r="Y14" s="25">
        <f>HLOOKUP(Y$7,$I$66:$DJ$120,ROWS($A$10:$A14)+2,FALSE)</f>
        <v>851</v>
      </c>
      <c r="Z14" s="25">
        <f>HLOOKUP(Z$7,$I$66:$DJ$120,ROWS($A$10:$A14)+2,FALSE)</f>
        <v>2008</v>
      </c>
      <c r="AA14" s="25">
        <f>HLOOKUP(AA$7,$I$66:$DJ$120,ROWS($A$10:$A14)+2,FALSE)</f>
        <v>213</v>
      </c>
      <c r="AB14" s="25">
        <f>HLOOKUP(AB$7,$I$66:$DJ$120,ROWS($A$10:$A14)+2,FALSE)</f>
        <v>2120</v>
      </c>
      <c r="AC14" s="25">
        <f>HLOOKUP(AC$7,$I$66:$DJ$120,ROWS($A$10:$A14)+2,FALSE)</f>
        <v>30</v>
      </c>
      <c r="AD14" s="25">
        <f>HLOOKUP(AD$7,$I$66:$DJ$120,ROWS($A$10:$A14)+2,FALSE)</f>
        <v>133</v>
      </c>
      <c r="AE14" s="25">
        <f>HLOOKUP(AE$7,$I$66:$DJ$120,ROWS($A$10:$A14)+2,FALSE)</f>
        <v>781</v>
      </c>
      <c r="AF14" s="25">
        <f>HLOOKUP(AF$7,$I$66:$DJ$120,ROWS($A$10:$A14)+2,FALSE)</f>
        <v>1881</v>
      </c>
      <c r="AG14" s="25">
        <f>HLOOKUP(AG$7,$I$66:$DJ$120,ROWS($A$10:$A14)+2,FALSE)</f>
        <v>232</v>
      </c>
      <c r="AH14" s="25">
        <f>HLOOKUP(AH$7,$I$66:$DJ$120,ROWS($A$10:$A14)+2,FALSE)</f>
        <v>1731</v>
      </c>
      <c r="AI14" s="25">
        <f>HLOOKUP(AI$7,$I$66:$DJ$120,ROWS($A$10:$A14)+2,FALSE)</f>
        <v>7314</v>
      </c>
      <c r="AJ14" s="25">
        <f>HLOOKUP(AJ$7,$I$66:$DJ$120,ROWS($A$10:$A14)+2,FALSE)</f>
        <v>713</v>
      </c>
      <c r="AK14" s="25">
        <f>HLOOKUP(AK$7,$I$66:$DJ$120,ROWS($A$10:$A14)+2,FALSE)</f>
        <v>332</v>
      </c>
      <c r="AL14" s="25">
        <f>HLOOKUP(AL$7,$I$66:$DJ$120,ROWS($A$10:$A14)+2,FALSE)</f>
        <v>641</v>
      </c>
      <c r="AM14" s="25">
        <f>HLOOKUP(AM$7,$I$66:$DJ$120,ROWS($A$10:$A14)+2,FALSE)</f>
        <v>52</v>
      </c>
      <c r="AN14" s="25">
        <f>HLOOKUP(AN$7,$I$66:$DJ$120,ROWS($A$10:$A14)+2,FALSE)</f>
        <v>341</v>
      </c>
      <c r="AO14" s="25">
        <f>HLOOKUP(AO$7,$I$66:$DJ$120,ROWS($A$10:$A14)+2,FALSE)</f>
        <v>775</v>
      </c>
      <c r="AP14" s="25">
        <f>HLOOKUP(AP$7,$I$66:$DJ$120,ROWS($A$10:$A14)+2,FALSE)</f>
        <v>674</v>
      </c>
      <c r="AQ14" s="25">
        <f>HLOOKUP(AQ$7,$I$66:$DJ$120,ROWS($A$10:$A14)+2,FALSE)</f>
        <v>1664</v>
      </c>
      <c r="AR14" s="25">
        <f>HLOOKUP(AR$7,$I$66:$DJ$120,ROWS($A$10:$A14)+2,FALSE)</f>
        <v>214</v>
      </c>
      <c r="AS14" s="25">
        <f>HLOOKUP(AS$7,$I$66:$DJ$120,ROWS($A$10:$A14)+2,FALSE)</f>
        <v>174</v>
      </c>
      <c r="AT14" s="25">
        <f>HLOOKUP(AT$7,$I$66:$DJ$120,ROWS($A$10:$A14)+2,FALSE)</f>
        <v>3761</v>
      </c>
      <c r="AU14" s="25">
        <f>HLOOKUP(AU$7,$I$66:$DJ$120,ROWS($A$10:$A14)+2,FALSE)</f>
        <v>632</v>
      </c>
      <c r="AV14" s="25">
        <f>HLOOKUP(AV$7,$I$66:$DJ$120,ROWS($A$10:$A14)+2,FALSE)</f>
        <v>567</v>
      </c>
      <c r="AW14" s="25">
        <f>HLOOKUP(AW$7,$I$66:$DJ$120,ROWS($A$10:$A14)+2,FALSE)</f>
        <v>0</v>
      </c>
      <c r="AX14" s="25">
        <f>HLOOKUP(AX$7,$I$66:$DJ$120,ROWS($A$10:$A14)+2,FALSE)</f>
        <v>235</v>
      </c>
      <c r="AY14" s="25">
        <f>HLOOKUP(AY$7,$I$66:$DJ$120,ROWS($A$10:$A14)+2,FALSE)</f>
        <v>0</v>
      </c>
      <c r="AZ14" s="25">
        <f>HLOOKUP(AZ$7,$I$66:$DJ$120,ROWS($A$10:$A14)+2,FALSE)</f>
        <v>6462</v>
      </c>
      <c r="BA14" s="25">
        <f>HLOOKUP(BA$7,$I$66:$DJ$120,ROWS($A$10:$A14)+2,FALSE)</f>
        <v>14767</v>
      </c>
      <c r="BB14" s="25">
        <f>HLOOKUP(BB$7,$I$66:$DJ$120,ROWS($A$10:$A14)+2,FALSE)</f>
        <v>0</v>
      </c>
      <c r="BC14" s="25">
        <f>HLOOKUP(BC$7,$I$66:$DJ$120,ROWS($A$10:$A14)+2,FALSE)</f>
        <v>0</v>
      </c>
      <c r="BD14" s="25">
        <f>HLOOKUP(BD$7,$I$66:$DJ$120,ROWS($A$10:$A14)+2,FALSE)</f>
        <v>1245</v>
      </c>
      <c r="BE14" s="25">
        <f>HLOOKUP(BE$7,$I$66:$DJ$120,ROWS($A$10:$A14)+2,FALSE)</f>
        <v>1477</v>
      </c>
      <c r="BF14" s="25">
        <f>HLOOKUP(BF$7,$I$66:$DJ$120,ROWS($A$10:$A14)+2,FALSE)</f>
        <v>24</v>
      </c>
      <c r="BG14" s="25">
        <f>HLOOKUP(BG$7,$I$66:$DJ$120,ROWS($A$10:$A14)+2,FALSE)</f>
        <v>687</v>
      </c>
      <c r="BH14" s="25">
        <f>HLOOKUP(BH$7,$I$66:$DJ$120,ROWS($A$10:$A14)+2,FALSE)</f>
        <v>252</v>
      </c>
      <c r="BI14" s="25">
        <f>HLOOKUP(BI$7,$I$66:$DJ$120,ROWS($A$10:$A14)+2,FALSE)</f>
        <v>529</v>
      </c>
      <c r="BJ14" s="34">
        <f>HLOOKUP(BJ$7+0.5,$I$66:$DJ$120,ROWS($A$10:$A14)+2,FALSE)</f>
        <v>7292</v>
      </c>
      <c r="BK14" s="34">
        <f>HLOOKUP(BK$7+0.5,$I$66:$DJ$120,ROWS($A$10:$A14)+2,FALSE)</f>
        <v>573</v>
      </c>
      <c r="BL14" s="34">
        <f>HLOOKUP(BL$7+0.5,$I$66:$DJ$120,ROWS($A$10:$A14)+2,FALSE)</f>
        <v>669</v>
      </c>
      <c r="BM14" s="34">
        <f>HLOOKUP(BM$7+0.5,$I$66:$DJ$120,ROWS($A$10:$A14)+2,FALSE)</f>
        <v>381</v>
      </c>
      <c r="BN14" s="34" t="str">
        <f>HLOOKUP(BN$7+0.5,$I$66:$DJ$120,ROWS($A$10:$A14)+2,FALSE)</f>
        <v>N/A</v>
      </c>
      <c r="BO14" s="34">
        <f>HLOOKUP(BO$7+0.5,$I$66:$DJ$120,ROWS($A$10:$A14)+2,FALSE)</f>
        <v>2327</v>
      </c>
      <c r="BP14" s="34">
        <f>HLOOKUP(BP$7+0.5,$I$66:$DJ$120,ROWS($A$10:$A14)+2,FALSE)</f>
        <v>451</v>
      </c>
      <c r="BQ14" s="34">
        <f>HLOOKUP(BQ$7+0.5,$I$66:$DJ$120,ROWS($A$10:$A14)+2,FALSE)</f>
        <v>654</v>
      </c>
      <c r="BR14" s="34">
        <f>HLOOKUP(BR$7+0.5,$I$66:$DJ$120,ROWS($A$10:$A14)+2,FALSE)</f>
        <v>141</v>
      </c>
      <c r="BS14" s="34">
        <f>HLOOKUP(BS$7+0.5,$I$66:$DJ$120,ROWS($A$10:$A14)+2,FALSE)</f>
        <v>192</v>
      </c>
      <c r="BT14" s="34">
        <f>HLOOKUP(BT$7+0.5,$I$66:$DJ$120,ROWS($A$10:$A14)+2,FALSE)</f>
        <v>1273</v>
      </c>
      <c r="BU14" s="34">
        <f>HLOOKUP(BU$7+0.5,$I$66:$DJ$120,ROWS($A$10:$A14)+2,FALSE)</f>
        <v>759</v>
      </c>
      <c r="BV14" s="34">
        <f>HLOOKUP(BV$7+0.5,$I$66:$DJ$120,ROWS($A$10:$A14)+2,FALSE)</f>
        <v>27</v>
      </c>
      <c r="BW14" s="34">
        <f>HLOOKUP(BW$7+0.5,$I$66:$DJ$120,ROWS($A$10:$A14)+2,FALSE)</f>
        <v>271</v>
      </c>
      <c r="BX14" s="34">
        <f>HLOOKUP(BX$7+0.5,$I$66:$DJ$120,ROWS($A$10:$A14)+2,FALSE)</f>
        <v>2143</v>
      </c>
      <c r="BY14" s="34">
        <f>HLOOKUP(BY$7+0.5,$I$66:$DJ$120,ROWS($A$10:$A14)+2,FALSE)</f>
        <v>1007</v>
      </c>
      <c r="BZ14" s="34">
        <f>HLOOKUP(BZ$7+0.5,$I$66:$DJ$120,ROWS($A$10:$A14)+2,FALSE)</f>
        <v>773</v>
      </c>
      <c r="CA14" s="34">
        <f>HLOOKUP(CA$7+0.5,$I$66:$DJ$120,ROWS($A$10:$A14)+2,FALSE)</f>
        <v>1142</v>
      </c>
      <c r="CB14" s="34">
        <f>HLOOKUP(CB$7+0.5,$I$66:$DJ$120,ROWS($A$10:$A14)+2,FALSE)</f>
        <v>311</v>
      </c>
      <c r="CC14" s="34">
        <f>HLOOKUP(CC$7+0.5,$I$66:$DJ$120,ROWS($A$10:$A14)+2,FALSE)</f>
        <v>1015</v>
      </c>
      <c r="CD14" s="34">
        <f>HLOOKUP(CD$7+0.5,$I$66:$DJ$120,ROWS($A$10:$A14)+2,FALSE)</f>
        <v>53</v>
      </c>
      <c r="CE14" s="34">
        <f>HLOOKUP(CE$7+0.5,$I$66:$DJ$120,ROWS($A$10:$A14)+2,FALSE)</f>
        <v>176</v>
      </c>
      <c r="CF14" s="34">
        <f>HLOOKUP(CF$7+0.5,$I$66:$DJ$120,ROWS($A$10:$A14)+2,FALSE)</f>
        <v>901</v>
      </c>
      <c r="CG14" s="34">
        <f>HLOOKUP(CG$7+0.5,$I$66:$DJ$120,ROWS($A$10:$A14)+2,FALSE)</f>
        <v>1130</v>
      </c>
      <c r="CH14" s="34">
        <f>HLOOKUP(CH$7+0.5,$I$66:$DJ$120,ROWS($A$10:$A14)+2,FALSE)</f>
        <v>396</v>
      </c>
      <c r="CI14" s="34">
        <f>HLOOKUP(CI$7+0.5,$I$66:$DJ$120,ROWS($A$10:$A14)+2,FALSE)</f>
        <v>864</v>
      </c>
      <c r="CJ14" s="34">
        <f>HLOOKUP(CJ$7+0.5,$I$66:$DJ$120,ROWS($A$10:$A14)+2,FALSE)</f>
        <v>2602</v>
      </c>
      <c r="CK14" s="34">
        <f>HLOOKUP(CK$7+0.5,$I$66:$DJ$120,ROWS($A$10:$A14)+2,FALSE)</f>
        <v>858</v>
      </c>
      <c r="CL14" s="34">
        <f>HLOOKUP(CL$7+0.5,$I$66:$DJ$120,ROWS($A$10:$A14)+2,FALSE)</f>
        <v>417</v>
      </c>
      <c r="CM14" s="34">
        <f>HLOOKUP(CM$7+0.5,$I$66:$DJ$120,ROWS($A$10:$A14)+2,FALSE)</f>
        <v>525</v>
      </c>
      <c r="CN14" s="34">
        <f>HLOOKUP(CN$7+0.5,$I$66:$DJ$120,ROWS($A$10:$A14)+2,FALSE)</f>
        <v>69</v>
      </c>
      <c r="CO14" s="34">
        <f>HLOOKUP(CO$7+0.5,$I$66:$DJ$120,ROWS($A$10:$A14)+2,FALSE)</f>
        <v>220</v>
      </c>
      <c r="CP14" s="34">
        <f>HLOOKUP(CP$7+0.5,$I$66:$DJ$120,ROWS($A$10:$A14)+2,FALSE)</f>
        <v>680</v>
      </c>
      <c r="CQ14" s="34">
        <f>HLOOKUP(CQ$7+0.5,$I$66:$DJ$120,ROWS($A$10:$A14)+2,FALSE)</f>
        <v>362</v>
      </c>
      <c r="CR14" s="34">
        <f>HLOOKUP(CR$7+0.5,$I$66:$DJ$120,ROWS($A$10:$A14)+2,FALSE)</f>
        <v>1220</v>
      </c>
      <c r="CS14" s="34">
        <f>HLOOKUP(CS$7+0.5,$I$66:$DJ$120,ROWS($A$10:$A14)+2,FALSE)</f>
        <v>248</v>
      </c>
      <c r="CT14" s="34">
        <f>HLOOKUP(CT$7+0.5,$I$66:$DJ$120,ROWS($A$10:$A14)+2,FALSE)</f>
        <v>176</v>
      </c>
      <c r="CU14" s="34">
        <f>HLOOKUP(CU$7+0.5,$I$66:$DJ$120,ROWS($A$10:$A14)+2,FALSE)</f>
        <v>1456</v>
      </c>
      <c r="CV14" s="34">
        <f>HLOOKUP(CV$7+0.5,$I$66:$DJ$120,ROWS($A$10:$A14)+2,FALSE)</f>
        <v>587</v>
      </c>
      <c r="CW14" s="34">
        <f>HLOOKUP(CW$7+0.5,$I$66:$DJ$120,ROWS($A$10:$A14)+2,FALSE)</f>
        <v>628</v>
      </c>
      <c r="CX14" s="34">
        <f>HLOOKUP(CX$7+0.5,$I$66:$DJ$120,ROWS($A$10:$A14)+2,FALSE)</f>
        <v>192</v>
      </c>
      <c r="CY14" s="34">
        <f>HLOOKUP(CY$7+0.5,$I$66:$DJ$120,ROWS($A$10:$A14)+2,FALSE)</f>
        <v>269</v>
      </c>
      <c r="CZ14" s="34">
        <f>HLOOKUP(CZ$7+0.5,$I$66:$DJ$120,ROWS($A$10:$A14)+2,FALSE)</f>
        <v>192</v>
      </c>
      <c r="DA14" s="34">
        <f>HLOOKUP(DA$7+0.5,$I$66:$DJ$120,ROWS($A$10:$A14)+2,FALSE)</f>
        <v>2269</v>
      </c>
      <c r="DB14" s="34">
        <f>HLOOKUP(DB$7+0.5,$I$66:$DJ$120,ROWS($A$10:$A14)+2,FALSE)</f>
        <v>2746</v>
      </c>
      <c r="DC14" s="34">
        <f>HLOOKUP(DC$7+0.5,$I$66:$DJ$120,ROWS($A$10:$A14)+2,FALSE)</f>
        <v>192</v>
      </c>
      <c r="DD14" s="34">
        <f>HLOOKUP(DD$7+0.5,$I$66:$DJ$120,ROWS($A$10:$A14)+2,FALSE)</f>
        <v>192</v>
      </c>
      <c r="DE14" s="34">
        <f>HLOOKUP(DE$7+0.5,$I$66:$DJ$120,ROWS($A$10:$A14)+2,FALSE)</f>
        <v>769</v>
      </c>
      <c r="DF14" s="34">
        <f>HLOOKUP(DF$7+0.5,$I$66:$DJ$120,ROWS($A$10:$A14)+2,FALSE)</f>
        <v>636</v>
      </c>
      <c r="DG14" s="34">
        <f>HLOOKUP(DG$7+0.5,$I$66:$DJ$120,ROWS($A$10:$A14)+2,FALSE)</f>
        <v>45</v>
      </c>
      <c r="DH14" s="34">
        <f>HLOOKUP(DH$7+0.5,$I$66:$DJ$120,ROWS($A$10:$A14)+2,FALSE)</f>
        <v>632</v>
      </c>
      <c r="DI14" s="34">
        <f>HLOOKUP(DI$7+0.5,$I$66:$DJ$120,ROWS($A$10:$A14)+2,FALSE)</f>
        <v>399</v>
      </c>
      <c r="DJ14" s="34">
        <f>HLOOKUP(DJ$7+0.5,$I$66:$DJ$120,ROWS($A$10:$A14)+2,FALSE)</f>
        <v>507</v>
      </c>
    </row>
    <row r="15" spans="2:120" x14ac:dyDescent="0.25">
      <c r="B15" s="38" t="s">
        <v>12</v>
      </c>
      <c r="C15" s="16">
        <v>37222678</v>
      </c>
      <c r="D15" s="17">
        <v>9999</v>
      </c>
      <c r="E15" s="16">
        <v>31213310</v>
      </c>
      <c r="F15" s="17">
        <v>71183</v>
      </c>
      <c r="G15" s="16">
        <v>5271168</v>
      </c>
      <c r="H15" s="17">
        <v>68394</v>
      </c>
      <c r="I15" s="36">
        <f>HLOOKUP(I$7,$I$66:$DJ$120,ROWS($A$10:$A15)+2,FALSE)</f>
        <v>468428</v>
      </c>
      <c r="J15" s="25">
        <f>HLOOKUP(J$7,$I$66:$DJ$120,ROWS($A$10:$A15)+2,FALSE)</f>
        <v>2087</v>
      </c>
      <c r="K15" s="25">
        <f>HLOOKUP(K$7,$I$66:$DJ$120,ROWS($A$10:$A15)+2,FALSE)</f>
        <v>7358</v>
      </c>
      <c r="L15" s="25">
        <f>HLOOKUP(L$7,$I$66:$DJ$120,ROWS($A$10:$A15)+2,FALSE)</f>
        <v>35650</v>
      </c>
      <c r="M15" s="25">
        <f>HLOOKUP(M$7,$I$66:$DJ$120,ROWS($A$10:$A15)+2,FALSE)</f>
        <v>2648</v>
      </c>
      <c r="N15" s="25" t="str">
        <f>HLOOKUP(N$7,$I$66:$DJ$120,ROWS($A$10:$A15)+2,FALSE)</f>
        <v>N/A</v>
      </c>
      <c r="O15" s="25">
        <f>HLOOKUP(O$7,$I$66:$DJ$120,ROWS($A$10:$A15)+2,FALSE)</f>
        <v>21245</v>
      </c>
      <c r="P15" s="25">
        <f>HLOOKUP(P$7,$I$66:$DJ$120,ROWS($A$10:$A15)+2,FALSE)</f>
        <v>3073</v>
      </c>
      <c r="Q15" s="25">
        <f>HLOOKUP(Q$7,$I$66:$DJ$120,ROWS($A$10:$A15)+2,FALSE)</f>
        <v>1302</v>
      </c>
      <c r="R15" s="25">
        <f>HLOOKUP(R$7,$I$66:$DJ$120,ROWS($A$10:$A15)+2,FALSE)</f>
        <v>3240</v>
      </c>
      <c r="S15" s="25">
        <f>HLOOKUP(S$7,$I$66:$DJ$120,ROWS($A$10:$A15)+2,FALSE)</f>
        <v>22094</v>
      </c>
      <c r="T15" s="25">
        <f>HLOOKUP(T$7,$I$66:$DJ$120,ROWS($A$10:$A15)+2,FALSE)</f>
        <v>13303</v>
      </c>
      <c r="U15" s="25">
        <f>HLOOKUP(U$7,$I$66:$DJ$120,ROWS($A$10:$A15)+2,FALSE)</f>
        <v>9864</v>
      </c>
      <c r="V15" s="25">
        <f>HLOOKUP(V$7,$I$66:$DJ$120,ROWS($A$10:$A15)+2,FALSE)</f>
        <v>4796</v>
      </c>
      <c r="W15" s="25">
        <f>HLOOKUP(W$7,$I$66:$DJ$120,ROWS($A$10:$A15)+2,FALSE)</f>
        <v>20834</v>
      </c>
      <c r="X15" s="25">
        <f>HLOOKUP(X$7,$I$66:$DJ$120,ROWS($A$10:$A15)+2,FALSE)</f>
        <v>4673</v>
      </c>
      <c r="Y15" s="25">
        <f>HLOOKUP(Y$7,$I$66:$DJ$120,ROWS($A$10:$A15)+2,FALSE)</f>
        <v>3324</v>
      </c>
      <c r="Z15" s="25">
        <f>HLOOKUP(Z$7,$I$66:$DJ$120,ROWS($A$10:$A15)+2,FALSE)</f>
        <v>2810</v>
      </c>
      <c r="AA15" s="25">
        <f>HLOOKUP(AA$7,$I$66:$DJ$120,ROWS($A$10:$A15)+2,FALSE)</f>
        <v>1201</v>
      </c>
      <c r="AB15" s="25">
        <f>HLOOKUP(AB$7,$I$66:$DJ$120,ROWS($A$10:$A15)+2,FALSE)</f>
        <v>3600</v>
      </c>
      <c r="AC15" s="25">
        <f>HLOOKUP(AC$7,$I$66:$DJ$120,ROWS($A$10:$A15)+2,FALSE)</f>
        <v>1658</v>
      </c>
      <c r="AD15" s="25">
        <f>HLOOKUP(AD$7,$I$66:$DJ$120,ROWS($A$10:$A15)+2,FALSE)</f>
        <v>7793</v>
      </c>
      <c r="AE15" s="25">
        <f>HLOOKUP(AE$7,$I$66:$DJ$120,ROWS($A$10:$A15)+2,FALSE)</f>
        <v>10244</v>
      </c>
      <c r="AF15" s="25">
        <f>HLOOKUP(AF$7,$I$66:$DJ$120,ROWS($A$10:$A15)+2,FALSE)</f>
        <v>12069</v>
      </c>
      <c r="AG15" s="25">
        <f>HLOOKUP(AG$7,$I$66:$DJ$120,ROWS($A$10:$A15)+2,FALSE)</f>
        <v>5687</v>
      </c>
      <c r="AH15" s="25">
        <f>HLOOKUP(AH$7,$I$66:$DJ$120,ROWS($A$10:$A15)+2,FALSE)</f>
        <v>2092</v>
      </c>
      <c r="AI15" s="25">
        <f>HLOOKUP(AI$7,$I$66:$DJ$120,ROWS($A$10:$A15)+2,FALSE)</f>
        <v>7677</v>
      </c>
      <c r="AJ15" s="25">
        <f>HLOOKUP(AJ$7,$I$66:$DJ$120,ROWS($A$10:$A15)+2,FALSE)</f>
        <v>2599</v>
      </c>
      <c r="AK15" s="25">
        <f>HLOOKUP(AK$7,$I$66:$DJ$120,ROWS($A$10:$A15)+2,FALSE)</f>
        <v>1955</v>
      </c>
      <c r="AL15" s="25">
        <f>HLOOKUP(AL$7,$I$66:$DJ$120,ROWS($A$10:$A15)+2,FALSE)</f>
        <v>36159</v>
      </c>
      <c r="AM15" s="25">
        <f>HLOOKUP(AM$7,$I$66:$DJ$120,ROWS($A$10:$A15)+2,FALSE)</f>
        <v>1222</v>
      </c>
      <c r="AN15" s="25">
        <f>HLOOKUP(AN$7,$I$66:$DJ$120,ROWS($A$10:$A15)+2,FALSE)</f>
        <v>8053</v>
      </c>
      <c r="AO15" s="25">
        <f>HLOOKUP(AO$7,$I$66:$DJ$120,ROWS($A$10:$A15)+2,FALSE)</f>
        <v>5904</v>
      </c>
      <c r="AP15" s="25">
        <f>HLOOKUP(AP$7,$I$66:$DJ$120,ROWS($A$10:$A15)+2,FALSE)</f>
        <v>25629</v>
      </c>
      <c r="AQ15" s="25">
        <f>HLOOKUP(AQ$7,$I$66:$DJ$120,ROWS($A$10:$A15)+2,FALSE)</f>
        <v>8708</v>
      </c>
      <c r="AR15" s="25">
        <f>HLOOKUP(AR$7,$I$66:$DJ$120,ROWS($A$10:$A15)+2,FALSE)</f>
        <v>1392</v>
      </c>
      <c r="AS15" s="25">
        <f>HLOOKUP(AS$7,$I$66:$DJ$120,ROWS($A$10:$A15)+2,FALSE)</f>
        <v>10474</v>
      </c>
      <c r="AT15" s="25">
        <f>HLOOKUP(AT$7,$I$66:$DJ$120,ROWS($A$10:$A15)+2,FALSE)</f>
        <v>5113</v>
      </c>
      <c r="AU15" s="25">
        <f>HLOOKUP(AU$7,$I$66:$DJ$120,ROWS($A$10:$A15)+2,FALSE)</f>
        <v>18165</v>
      </c>
      <c r="AV15" s="25">
        <f>HLOOKUP(AV$7,$I$66:$DJ$120,ROWS($A$10:$A15)+2,FALSE)</f>
        <v>8550</v>
      </c>
      <c r="AW15" s="25">
        <f>HLOOKUP(AW$7,$I$66:$DJ$120,ROWS($A$10:$A15)+2,FALSE)</f>
        <v>1103</v>
      </c>
      <c r="AX15" s="25">
        <f>HLOOKUP(AX$7,$I$66:$DJ$120,ROWS($A$10:$A15)+2,FALSE)</f>
        <v>5758</v>
      </c>
      <c r="AY15" s="25">
        <f>HLOOKUP(AY$7,$I$66:$DJ$120,ROWS($A$10:$A15)+2,FALSE)</f>
        <v>1004</v>
      </c>
      <c r="AZ15" s="25">
        <f>HLOOKUP(AZ$7,$I$66:$DJ$120,ROWS($A$10:$A15)+2,FALSE)</f>
        <v>8761</v>
      </c>
      <c r="BA15" s="25">
        <f>HLOOKUP(BA$7,$I$66:$DJ$120,ROWS($A$10:$A15)+2,FALSE)</f>
        <v>37087</v>
      </c>
      <c r="BB15" s="25">
        <f>HLOOKUP(BB$7,$I$66:$DJ$120,ROWS($A$10:$A15)+2,FALSE)</f>
        <v>8944</v>
      </c>
      <c r="BC15" s="25">
        <f>HLOOKUP(BC$7,$I$66:$DJ$120,ROWS($A$10:$A15)+2,FALSE)</f>
        <v>745</v>
      </c>
      <c r="BD15" s="25">
        <f>HLOOKUP(BD$7,$I$66:$DJ$120,ROWS($A$10:$A15)+2,FALSE)</f>
        <v>15753</v>
      </c>
      <c r="BE15" s="25">
        <f>HLOOKUP(BE$7,$I$66:$DJ$120,ROWS($A$10:$A15)+2,FALSE)</f>
        <v>36481</v>
      </c>
      <c r="BF15" s="25">
        <f>HLOOKUP(BF$7,$I$66:$DJ$120,ROWS($A$10:$A15)+2,FALSE)</f>
        <v>832</v>
      </c>
      <c r="BG15" s="25">
        <f>HLOOKUP(BG$7,$I$66:$DJ$120,ROWS($A$10:$A15)+2,FALSE)</f>
        <v>5668</v>
      </c>
      <c r="BH15" s="25">
        <f>HLOOKUP(BH$7,$I$66:$DJ$120,ROWS($A$10:$A15)+2,FALSE)</f>
        <v>2047</v>
      </c>
      <c r="BI15" s="25">
        <f>HLOOKUP(BI$7,$I$66:$DJ$120,ROWS($A$10:$A15)+2,FALSE)</f>
        <v>1344</v>
      </c>
      <c r="BJ15" s="34">
        <f>HLOOKUP(BJ$7+0.5,$I$66:$DJ$120,ROWS($A$10:$A15)+2,FALSE)</f>
        <v>17921</v>
      </c>
      <c r="BK15" s="34">
        <f>HLOOKUP(BK$7+0.5,$I$66:$DJ$120,ROWS($A$10:$A15)+2,FALSE)</f>
        <v>927</v>
      </c>
      <c r="BL15" s="34">
        <f>HLOOKUP(BL$7+0.5,$I$66:$DJ$120,ROWS($A$10:$A15)+2,FALSE)</f>
        <v>2501</v>
      </c>
      <c r="BM15" s="34">
        <f>HLOOKUP(BM$7+0.5,$I$66:$DJ$120,ROWS($A$10:$A15)+2,FALSE)</f>
        <v>4362</v>
      </c>
      <c r="BN15" s="34">
        <f>HLOOKUP(BN$7+0.5,$I$66:$DJ$120,ROWS($A$10:$A15)+2,FALSE)</f>
        <v>1019</v>
      </c>
      <c r="BO15" s="34" t="str">
        <f>HLOOKUP(BO$7+0.5,$I$66:$DJ$120,ROWS($A$10:$A15)+2,FALSE)</f>
        <v>N/A</v>
      </c>
      <c r="BP15" s="34">
        <f>HLOOKUP(BP$7+0.5,$I$66:$DJ$120,ROWS($A$10:$A15)+2,FALSE)</f>
        <v>3867</v>
      </c>
      <c r="BQ15" s="34">
        <f>HLOOKUP(BQ$7+0.5,$I$66:$DJ$120,ROWS($A$10:$A15)+2,FALSE)</f>
        <v>1222</v>
      </c>
      <c r="BR15" s="34">
        <f>HLOOKUP(BR$7+0.5,$I$66:$DJ$120,ROWS($A$10:$A15)+2,FALSE)</f>
        <v>1343</v>
      </c>
      <c r="BS15" s="34">
        <f>HLOOKUP(BS$7+0.5,$I$66:$DJ$120,ROWS($A$10:$A15)+2,FALSE)</f>
        <v>1457</v>
      </c>
      <c r="BT15" s="34">
        <f>HLOOKUP(BT$7+0.5,$I$66:$DJ$120,ROWS($A$10:$A15)+2,FALSE)</f>
        <v>4333</v>
      </c>
      <c r="BU15" s="34">
        <f>HLOOKUP(BU$7+0.5,$I$66:$DJ$120,ROWS($A$10:$A15)+2,FALSE)</f>
        <v>3042</v>
      </c>
      <c r="BV15" s="34">
        <f>HLOOKUP(BV$7+0.5,$I$66:$DJ$120,ROWS($A$10:$A15)+2,FALSE)</f>
        <v>2683</v>
      </c>
      <c r="BW15" s="34">
        <f>HLOOKUP(BW$7+0.5,$I$66:$DJ$120,ROWS($A$10:$A15)+2,FALSE)</f>
        <v>1560</v>
      </c>
      <c r="BX15" s="34">
        <f>HLOOKUP(BX$7+0.5,$I$66:$DJ$120,ROWS($A$10:$A15)+2,FALSE)</f>
        <v>3496</v>
      </c>
      <c r="BY15" s="34">
        <f>HLOOKUP(BY$7+0.5,$I$66:$DJ$120,ROWS($A$10:$A15)+2,FALSE)</f>
        <v>1297</v>
      </c>
      <c r="BZ15" s="34">
        <f>HLOOKUP(BZ$7+0.5,$I$66:$DJ$120,ROWS($A$10:$A15)+2,FALSE)</f>
        <v>1701</v>
      </c>
      <c r="CA15" s="34">
        <f>HLOOKUP(CA$7+0.5,$I$66:$DJ$120,ROWS($A$10:$A15)+2,FALSE)</f>
        <v>1256</v>
      </c>
      <c r="CB15" s="34">
        <f>HLOOKUP(CB$7+0.5,$I$66:$DJ$120,ROWS($A$10:$A15)+2,FALSE)</f>
        <v>507</v>
      </c>
      <c r="CC15" s="34">
        <f>HLOOKUP(CC$7+0.5,$I$66:$DJ$120,ROWS($A$10:$A15)+2,FALSE)</f>
        <v>1751</v>
      </c>
      <c r="CD15" s="34">
        <f>HLOOKUP(CD$7+0.5,$I$66:$DJ$120,ROWS($A$10:$A15)+2,FALSE)</f>
        <v>1175</v>
      </c>
      <c r="CE15" s="34">
        <f>HLOOKUP(CE$7+0.5,$I$66:$DJ$120,ROWS($A$10:$A15)+2,FALSE)</f>
        <v>1924</v>
      </c>
      <c r="CF15" s="34">
        <f>HLOOKUP(CF$7+0.5,$I$66:$DJ$120,ROWS($A$10:$A15)+2,FALSE)</f>
        <v>2069</v>
      </c>
      <c r="CG15" s="34">
        <f>HLOOKUP(CG$7+0.5,$I$66:$DJ$120,ROWS($A$10:$A15)+2,FALSE)</f>
        <v>4117</v>
      </c>
      <c r="CH15" s="34">
        <f>HLOOKUP(CH$7+0.5,$I$66:$DJ$120,ROWS($A$10:$A15)+2,FALSE)</f>
        <v>1375</v>
      </c>
      <c r="CI15" s="34">
        <f>HLOOKUP(CI$7+0.5,$I$66:$DJ$120,ROWS($A$10:$A15)+2,FALSE)</f>
        <v>896</v>
      </c>
      <c r="CJ15" s="34">
        <f>HLOOKUP(CJ$7+0.5,$I$66:$DJ$120,ROWS($A$10:$A15)+2,FALSE)</f>
        <v>1995</v>
      </c>
      <c r="CK15" s="34">
        <f>HLOOKUP(CK$7+0.5,$I$66:$DJ$120,ROWS($A$10:$A15)+2,FALSE)</f>
        <v>1492</v>
      </c>
      <c r="CL15" s="34">
        <f>HLOOKUP(CL$7+0.5,$I$66:$DJ$120,ROWS($A$10:$A15)+2,FALSE)</f>
        <v>821</v>
      </c>
      <c r="CM15" s="34">
        <f>HLOOKUP(CM$7+0.5,$I$66:$DJ$120,ROWS($A$10:$A15)+2,FALSE)</f>
        <v>5100</v>
      </c>
      <c r="CN15" s="34">
        <f>HLOOKUP(CN$7+0.5,$I$66:$DJ$120,ROWS($A$10:$A15)+2,FALSE)</f>
        <v>869</v>
      </c>
      <c r="CO15" s="34">
        <f>HLOOKUP(CO$7+0.5,$I$66:$DJ$120,ROWS($A$10:$A15)+2,FALSE)</f>
        <v>2169</v>
      </c>
      <c r="CP15" s="34">
        <f>HLOOKUP(CP$7+0.5,$I$66:$DJ$120,ROWS($A$10:$A15)+2,FALSE)</f>
        <v>2207</v>
      </c>
      <c r="CQ15" s="34">
        <f>HLOOKUP(CQ$7+0.5,$I$66:$DJ$120,ROWS($A$10:$A15)+2,FALSE)</f>
        <v>3287</v>
      </c>
      <c r="CR15" s="34">
        <f>HLOOKUP(CR$7+0.5,$I$66:$DJ$120,ROWS($A$10:$A15)+2,FALSE)</f>
        <v>2611</v>
      </c>
      <c r="CS15" s="34">
        <f>HLOOKUP(CS$7+0.5,$I$66:$DJ$120,ROWS($A$10:$A15)+2,FALSE)</f>
        <v>898</v>
      </c>
      <c r="CT15" s="34">
        <f>HLOOKUP(CT$7+0.5,$I$66:$DJ$120,ROWS($A$10:$A15)+2,FALSE)</f>
        <v>3555</v>
      </c>
      <c r="CU15" s="34">
        <f>HLOOKUP(CU$7+0.5,$I$66:$DJ$120,ROWS($A$10:$A15)+2,FALSE)</f>
        <v>1763</v>
      </c>
      <c r="CV15" s="34">
        <f>HLOOKUP(CV$7+0.5,$I$66:$DJ$120,ROWS($A$10:$A15)+2,FALSE)</f>
        <v>2845</v>
      </c>
      <c r="CW15" s="34">
        <f>HLOOKUP(CW$7+0.5,$I$66:$DJ$120,ROWS($A$10:$A15)+2,FALSE)</f>
        <v>2017</v>
      </c>
      <c r="CX15" s="34">
        <f>HLOOKUP(CX$7+0.5,$I$66:$DJ$120,ROWS($A$10:$A15)+2,FALSE)</f>
        <v>545</v>
      </c>
      <c r="CY15" s="34">
        <f>HLOOKUP(CY$7+0.5,$I$66:$DJ$120,ROWS($A$10:$A15)+2,FALSE)</f>
        <v>2383</v>
      </c>
      <c r="CZ15" s="34">
        <f>HLOOKUP(CZ$7+0.5,$I$66:$DJ$120,ROWS($A$10:$A15)+2,FALSE)</f>
        <v>686</v>
      </c>
      <c r="DA15" s="34">
        <f>HLOOKUP(DA$7+0.5,$I$66:$DJ$120,ROWS($A$10:$A15)+2,FALSE)</f>
        <v>2325</v>
      </c>
      <c r="DB15" s="34">
        <f>HLOOKUP(DB$7+0.5,$I$66:$DJ$120,ROWS($A$10:$A15)+2,FALSE)</f>
        <v>5877</v>
      </c>
      <c r="DC15" s="34">
        <f>HLOOKUP(DC$7+0.5,$I$66:$DJ$120,ROWS($A$10:$A15)+2,FALSE)</f>
        <v>2725</v>
      </c>
      <c r="DD15" s="34">
        <f>HLOOKUP(DD$7+0.5,$I$66:$DJ$120,ROWS($A$10:$A15)+2,FALSE)</f>
        <v>504</v>
      </c>
      <c r="DE15" s="34">
        <f>HLOOKUP(DE$7+0.5,$I$66:$DJ$120,ROWS($A$10:$A15)+2,FALSE)</f>
        <v>2373</v>
      </c>
      <c r="DF15" s="34">
        <f>HLOOKUP(DF$7+0.5,$I$66:$DJ$120,ROWS($A$10:$A15)+2,FALSE)</f>
        <v>6266</v>
      </c>
      <c r="DG15" s="34">
        <f>HLOOKUP(DG$7+0.5,$I$66:$DJ$120,ROWS($A$10:$A15)+2,FALSE)</f>
        <v>463</v>
      </c>
      <c r="DH15" s="34">
        <f>HLOOKUP(DH$7+0.5,$I$66:$DJ$120,ROWS($A$10:$A15)+2,FALSE)</f>
        <v>1495</v>
      </c>
      <c r="DI15" s="34">
        <f>HLOOKUP(DI$7+0.5,$I$66:$DJ$120,ROWS($A$10:$A15)+2,FALSE)</f>
        <v>1810</v>
      </c>
      <c r="DJ15" s="34">
        <f>HLOOKUP(DJ$7+0.5,$I$66:$DJ$120,ROWS($A$10:$A15)+2,FALSE)</f>
        <v>635</v>
      </c>
    </row>
    <row r="16" spans="2:120" x14ac:dyDescent="0.25">
      <c r="B16" s="38" t="s">
        <v>13</v>
      </c>
      <c r="C16" s="16">
        <v>5048443</v>
      </c>
      <c r="D16" s="17">
        <v>4037</v>
      </c>
      <c r="E16" s="16">
        <v>4048042</v>
      </c>
      <c r="F16" s="17">
        <v>22888</v>
      </c>
      <c r="G16" s="16">
        <v>763233</v>
      </c>
      <c r="H16" s="17">
        <v>18937</v>
      </c>
      <c r="I16" s="36">
        <f>HLOOKUP(I$7,$I$66:$DJ$120,ROWS($A$10:$A16)+2,FALSE)</f>
        <v>202124</v>
      </c>
      <c r="J16" s="25">
        <f>HLOOKUP(J$7,$I$66:$DJ$120,ROWS($A$10:$A16)+2,FALSE)</f>
        <v>2340</v>
      </c>
      <c r="K16" s="25">
        <f>HLOOKUP(K$7,$I$66:$DJ$120,ROWS($A$10:$A16)+2,FALSE)</f>
        <v>3191</v>
      </c>
      <c r="L16" s="25">
        <f>HLOOKUP(L$7,$I$66:$DJ$120,ROWS($A$10:$A16)+2,FALSE)</f>
        <v>12338</v>
      </c>
      <c r="M16" s="25">
        <f>HLOOKUP(M$7,$I$66:$DJ$120,ROWS($A$10:$A16)+2,FALSE)</f>
        <v>1615</v>
      </c>
      <c r="N16" s="25">
        <f>HLOOKUP(N$7,$I$66:$DJ$120,ROWS($A$10:$A16)+2,FALSE)</f>
        <v>23234</v>
      </c>
      <c r="O16" s="25" t="str">
        <f>HLOOKUP(O$7,$I$66:$DJ$120,ROWS($A$10:$A16)+2,FALSE)</f>
        <v>N/A</v>
      </c>
      <c r="P16" s="25">
        <f>HLOOKUP(P$7,$I$66:$DJ$120,ROWS($A$10:$A16)+2,FALSE)</f>
        <v>1567</v>
      </c>
      <c r="Q16" s="25">
        <f>HLOOKUP(Q$7,$I$66:$DJ$120,ROWS($A$10:$A16)+2,FALSE)</f>
        <v>501</v>
      </c>
      <c r="R16" s="25">
        <f>HLOOKUP(R$7,$I$66:$DJ$120,ROWS($A$10:$A16)+2,FALSE)</f>
        <v>298</v>
      </c>
      <c r="S16" s="25">
        <f>HLOOKUP(S$7,$I$66:$DJ$120,ROWS($A$10:$A16)+2,FALSE)</f>
        <v>8075</v>
      </c>
      <c r="T16" s="25">
        <f>HLOOKUP(T$7,$I$66:$DJ$120,ROWS($A$10:$A16)+2,FALSE)</f>
        <v>3250</v>
      </c>
      <c r="U16" s="25">
        <f>HLOOKUP(U$7,$I$66:$DJ$120,ROWS($A$10:$A16)+2,FALSE)</f>
        <v>1852</v>
      </c>
      <c r="V16" s="25">
        <f>HLOOKUP(V$7,$I$66:$DJ$120,ROWS($A$10:$A16)+2,FALSE)</f>
        <v>1578</v>
      </c>
      <c r="W16" s="25">
        <f>HLOOKUP(W$7,$I$66:$DJ$120,ROWS($A$10:$A16)+2,FALSE)</f>
        <v>6027</v>
      </c>
      <c r="X16" s="25">
        <f>HLOOKUP(X$7,$I$66:$DJ$120,ROWS($A$10:$A16)+2,FALSE)</f>
        <v>2116</v>
      </c>
      <c r="Y16" s="25">
        <f>HLOOKUP(Y$7,$I$66:$DJ$120,ROWS($A$10:$A16)+2,FALSE)</f>
        <v>3510</v>
      </c>
      <c r="Z16" s="25">
        <f>HLOOKUP(Z$7,$I$66:$DJ$120,ROWS($A$10:$A16)+2,FALSE)</f>
        <v>3718</v>
      </c>
      <c r="AA16" s="25">
        <f>HLOOKUP(AA$7,$I$66:$DJ$120,ROWS($A$10:$A16)+2,FALSE)</f>
        <v>1361</v>
      </c>
      <c r="AB16" s="25">
        <f>HLOOKUP(AB$7,$I$66:$DJ$120,ROWS($A$10:$A16)+2,FALSE)</f>
        <v>908</v>
      </c>
      <c r="AC16" s="25">
        <f>HLOOKUP(AC$7,$I$66:$DJ$120,ROWS($A$10:$A16)+2,FALSE)</f>
        <v>1358</v>
      </c>
      <c r="AD16" s="25">
        <f>HLOOKUP(AD$7,$I$66:$DJ$120,ROWS($A$10:$A16)+2,FALSE)</f>
        <v>3303</v>
      </c>
      <c r="AE16" s="25">
        <f>HLOOKUP(AE$7,$I$66:$DJ$120,ROWS($A$10:$A16)+2,FALSE)</f>
        <v>2157</v>
      </c>
      <c r="AF16" s="25">
        <f>HLOOKUP(AF$7,$I$66:$DJ$120,ROWS($A$10:$A16)+2,FALSE)</f>
        <v>3225</v>
      </c>
      <c r="AG16" s="25">
        <f>HLOOKUP(AG$7,$I$66:$DJ$120,ROWS($A$10:$A16)+2,FALSE)</f>
        <v>3055</v>
      </c>
      <c r="AH16" s="25">
        <f>HLOOKUP(AH$7,$I$66:$DJ$120,ROWS($A$10:$A16)+2,FALSE)</f>
        <v>879</v>
      </c>
      <c r="AI16" s="25">
        <f>HLOOKUP(AI$7,$I$66:$DJ$120,ROWS($A$10:$A16)+2,FALSE)</f>
        <v>4552</v>
      </c>
      <c r="AJ16" s="25">
        <f>HLOOKUP(AJ$7,$I$66:$DJ$120,ROWS($A$10:$A16)+2,FALSE)</f>
        <v>4079</v>
      </c>
      <c r="AK16" s="25">
        <f>HLOOKUP(AK$7,$I$66:$DJ$120,ROWS($A$10:$A16)+2,FALSE)</f>
        <v>4582</v>
      </c>
      <c r="AL16" s="25">
        <f>HLOOKUP(AL$7,$I$66:$DJ$120,ROWS($A$10:$A16)+2,FALSE)</f>
        <v>4061</v>
      </c>
      <c r="AM16" s="25">
        <f>HLOOKUP(AM$7,$I$66:$DJ$120,ROWS($A$10:$A16)+2,FALSE)</f>
        <v>489</v>
      </c>
      <c r="AN16" s="25">
        <f>HLOOKUP(AN$7,$I$66:$DJ$120,ROWS($A$10:$A16)+2,FALSE)</f>
        <v>2863</v>
      </c>
      <c r="AO16" s="25">
        <f>HLOOKUP(AO$7,$I$66:$DJ$120,ROWS($A$10:$A16)+2,FALSE)</f>
        <v>8797</v>
      </c>
      <c r="AP16" s="25">
        <f>HLOOKUP(AP$7,$I$66:$DJ$120,ROWS($A$10:$A16)+2,FALSE)</f>
        <v>3998</v>
      </c>
      <c r="AQ16" s="25">
        <f>HLOOKUP(AQ$7,$I$66:$DJ$120,ROWS($A$10:$A16)+2,FALSE)</f>
        <v>4756</v>
      </c>
      <c r="AR16" s="25">
        <f>HLOOKUP(AR$7,$I$66:$DJ$120,ROWS($A$10:$A16)+2,FALSE)</f>
        <v>2249</v>
      </c>
      <c r="AS16" s="25">
        <f>HLOOKUP(AS$7,$I$66:$DJ$120,ROWS($A$10:$A16)+2,FALSE)</f>
        <v>5527</v>
      </c>
      <c r="AT16" s="25">
        <f>HLOOKUP(AT$7,$I$66:$DJ$120,ROWS($A$10:$A16)+2,FALSE)</f>
        <v>3824</v>
      </c>
      <c r="AU16" s="25">
        <f>HLOOKUP(AU$7,$I$66:$DJ$120,ROWS($A$10:$A16)+2,FALSE)</f>
        <v>5543</v>
      </c>
      <c r="AV16" s="25">
        <f>HLOOKUP(AV$7,$I$66:$DJ$120,ROWS($A$10:$A16)+2,FALSE)</f>
        <v>3348</v>
      </c>
      <c r="AW16" s="25">
        <f>HLOOKUP(AW$7,$I$66:$DJ$120,ROWS($A$10:$A16)+2,FALSE)</f>
        <v>435</v>
      </c>
      <c r="AX16" s="25">
        <f>HLOOKUP(AX$7,$I$66:$DJ$120,ROWS($A$10:$A16)+2,FALSE)</f>
        <v>718</v>
      </c>
      <c r="AY16" s="25">
        <f>HLOOKUP(AY$7,$I$66:$DJ$120,ROWS($A$10:$A16)+2,FALSE)</f>
        <v>1340</v>
      </c>
      <c r="AZ16" s="25">
        <f>HLOOKUP(AZ$7,$I$66:$DJ$120,ROWS($A$10:$A16)+2,FALSE)</f>
        <v>3193</v>
      </c>
      <c r="BA16" s="25">
        <f>HLOOKUP(BA$7,$I$66:$DJ$120,ROWS($A$10:$A16)+2,FALSE)</f>
        <v>22390</v>
      </c>
      <c r="BB16" s="25">
        <f>HLOOKUP(BB$7,$I$66:$DJ$120,ROWS($A$10:$A16)+2,FALSE)</f>
        <v>3856</v>
      </c>
      <c r="BC16" s="25">
        <f>HLOOKUP(BC$7,$I$66:$DJ$120,ROWS($A$10:$A16)+2,FALSE)</f>
        <v>914</v>
      </c>
      <c r="BD16" s="25">
        <f>HLOOKUP(BD$7,$I$66:$DJ$120,ROWS($A$10:$A16)+2,FALSE)</f>
        <v>6281</v>
      </c>
      <c r="BE16" s="25">
        <f>HLOOKUP(BE$7,$I$66:$DJ$120,ROWS($A$10:$A16)+2,FALSE)</f>
        <v>5524</v>
      </c>
      <c r="BF16" s="25">
        <f>HLOOKUP(BF$7,$I$66:$DJ$120,ROWS($A$10:$A16)+2,FALSE)</f>
        <v>412</v>
      </c>
      <c r="BG16" s="25">
        <f>HLOOKUP(BG$7,$I$66:$DJ$120,ROWS($A$10:$A16)+2,FALSE)</f>
        <v>3995</v>
      </c>
      <c r="BH16" s="25">
        <f>HLOOKUP(BH$7,$I$66:$DJ$120,ROWS($A$10:$A16)+2,FALSE)</f>
        <v>2942</v>
      </c>
      <c r="BI16" s="25">
        <f>HLOOKUP(BI$7,$I$66:$DJ$120,ROWS($A$10:$A16)+2,FALSE)</f>
        <v>476</v>
      </c>
      <c r="BJ16" s="34">
        <f>HLOOKUP(BJ$7+0.5,$I$66:$DJ$120,ROWS($A$10:$A16)+2,FALSE)</f>
        <v>11431</v>
      </c>
      <c r="BK16" s="34">
        <f>HLOOKUP(BK$7+0.5,$I$66:$DJ$120,ROWS($A$10:$A16)+2,FALSE)</f>
        <v>1681</v>
      </c>
      <c r="BL16" s="34">
        <f>HLOOKUP(BL$7+0.5,$I$66:$DJ$120,ROWS($A$10:$A16)+2,FALSE)</f>
        <v>1622</v>
      </c>
      <c r="BM16" s="34">
        <f>HLOOKUP(BM$7+0.5,$I$66:$DJ$120,ROWS($A$10:$A16)+2,FALSE)</f>
        <v>3704</v>
      </c>
      <c r="BN16" s="34">
        <f>HLOOKUP(BN$7+0.5,$I$66:$DJ$120,ROWS($A$10:$A16)+2,FALSE)</f>
        <v>1191</v>
      </c>
      <c r="BO16" s="34">
        <f>HLOOKUP(BO$7+0.5,$I$66:$DJ$120,ROWS($A$10:$A16)+2,FALSE)</f>
        <v>3742</v>
      </c>
      <c r="BP16" s="34" t="str">
        <f>HLOOKUP(BP$7+0.5,$I$66:$DJ$120,ROWS($A$10:$A16)+2,FALSE)</f>
        <v>N/A</v>
      </c>
      <c r="BQ16" s="34">
        <f>HLOOKUP(BQ$7+0.5,$I$66:$DJ$120,ROWS($A$10:$A16)+2,FALSE)</f>
        <v>838</v>
      </c>
      <c r="BR16" s="34">
        <f>HLOOKUP(BR$7+0.5,$I$66:$DJ$120,ROWS($A$10:$A16)+2,FALSE)</f>
        <v>556</v>
      </c>
      <c r="BS16" s="34">
        <f>HLOOKUP(BS$7+0.5,$I$66:$DJ$120,ROWS($A$10:$A16)+2,FALSE)</f>
        <v>301</v>
      </c>
      <c r="BT16" s="34">
        <f>HLOOKUP(BT$7+0.5,$I$66:$DJ$120,ROWS($A$10:$A16)+2,FALSE)</f>
        <v>2090</v>
      </c>
      <c r="BU16" s="34">
        <f>HLOOKUP(BU$7+0.5,$I$66:$DJ$120,ROWS($A$10:$A16)+2,FALSE)</f>
        <v>1254</v>
      </c>
      <c r="BV16" s="34">
        <f>HLOOKUP(BV$7+0.5,$I$66:$DJ$120,ROWS($A$10:$A16)+2,FALSE)</f>
        <v>832</v>
      </c>
      <c r="BW16" s="34">
        <f>HLOOKUP(BW$7+0.5,$I$66:$DJ$120,ROWS($A$10:$A16)+2,FALSE)</f>
        <v>766</v>
      </c>
      <c r="BX16" s="34">
        <f>HLOOKUP(BX$7+0.5,$I$66:$DJ$120,ROWS($A$10:$A16)+2,FALSE)</f>
        <v>1536</v>
      </c>
      <c r="BY16" s="34">
        <f>HLOOKUP(BY$7+0.5,$I$66:$DJ$120,ROWS($A$10:$A16)+2,FALSE)</f>
        <v>1289</v>
      </c>
      <c r="BZ16" s="34">
        <f>HLOOKUP(BZ$7+0.5,$I$66:$DJ$120,ROWS($A$10:$A16)+2,FALSE)</f>
        <v>1495</v>
      </c>
      <c r="CA16" s="34">
        <f>HLOOKUP(CA$7+0.5,$I$66:$DJ$120,ROWS($A$10:$A16)+2,FALSE)</f>
        <v>1495</v>
      </c>
      <c r="CB16" s="34">
        <f>HLOOKUP(CB$7+0.5,$I$66:$DJ$120,ROWS($A$10:$A16)+2,FALSE)</f>
        <v>1028</v>
      </c>
      <c r="CC16" s="34">
        <f>HLOOKUP(CC$7+0.5,$I$66:$DJ$120,ROWS($A$10:$A16)+2,FALSE)</f>
        <v>550</v>
      </c>
      <c r="CD16" s="34">
        <f>HLOOKUP(CD$7+0.5,$I$66:$DJ$120,ROWS($A$10:$A16)+2,FALSE)</f>
        <v>1235</v>
      </c>
      <c r="CE16" s="34">
        <f>HLOOKUP(CE$7+0.5,$I$66:$DJ$120,ROWS($A$10:$A16)+2,FALSE)</f>
        <v>1416</v>
      </c>
      <c r="CF16" s="34">
        <f>HLOOKUP(CF$7+0.5,$I$66:$DJ$120,ROWS($A$10:$A16)+2,FALSE)</f>
        <v>1085</v>
      </c>
      <c r="CG16" s="34">
        <f>HLOOKUP(CG$7+0.5,$I$66:$DJ$120,ROWS($A$10:$A16)+2,FALSE)</f>
        <v>1061</v>
      </c>
      <c r="CH16" s="34">
        <f>HLOOKUP(CH$7+0.5,$I$66:$DJ$120,ROWS($A$10:$A16)+2,FALSE)</f>
        <v>1092</v>
      </c>
      <c r="CI16" s="34">
        <f>HLOOKUP(CI$7+0.5,$I$66:$DJ$120,ROWS($A$10:$A16)+2,FALSE)</f>
        <v>621</v>
      </c>
      <c r="CJ16" s="34">
        <f>HLOOKUP(CJ$7+0.5,$I$66:$DJ$120,ROWS($A$10:$A16)+2,FALSE)</f>
        <v>1382</v>
      </c>
      <c r="CK16" s="34">
        <f>HLOOKUP(CK$7+0.5,$I$66:$DJ$120,ROWS($A$10:$A16)+2,FALSE)</f>
        <v>1579</v>
      </c>
      <c r="CL16" s="34">
        <f>HLOOKUP(CL$7+0.5,$I$66:$DJ$120,ROWS($A$10:$A16)+2,FALSE)</f>
        <v>1961</v>
      </c>
      <c r="CM16" s="34">
        <f>HLOOKUP(CM$7+0.5,$I$66:$DJ$120,ROWS($A$10:$A16)+2,FALSE)</f>
        <v>1432</v>
      </c>
      <c r="CN16" s="34">
        <f>HLOOKUP(CN$7+0.5,$I$66:$DJ$120,ROWS($A$10:$A16)+2,FALSE)</f>
        <v>396</v>
      </c>
      <c r="CO16" s="34">
        <f>HLOOKUP(CO$7+0.5,$I$66:$DJ$120,ROWS($A$10:$A16)+2,FALSE)</f>
        <v>1788</v>
      </c>
      <c r="CP16" s="34">
        <f>HLOOKUP(CP$7+0.5,$I$66:$DJ$120,ROWS($A$10:$A16)+2,FALSE)</f>
        <v>2308</v>
      </c>
      <c r="CQ16" s="34">
        <f>HLOOKUP(CQ$7+0.5,$I$66:$DJ$120,ROWS($A$10:$A16)+2,FALSE)</f>
        <v>1621</v>
      </c>
      <c r="CR16" s="34">
        <f>HLOOKUP(CR$7+0.5,$I$66:$DJ$120,ROWS($A$10:$A16)+2,FALSE)</f>
        <v>1686</v>
      </c>
      <c r="CS16" s="34">
        <f>HLOOKUP(CS$7+0.5,$I$66:$DJ$120,ROWS($A$10:$A16)+2,FALSE)</f>
        <v>1245</v>
      </c>
      <c r="CT16" s="34">
        <f>HLOOKUP(CT$7+0.5,$I$66:$DJ$120,ROWS($A$10:$A16)+2,FALSE)</f>
        <v>2388</v>
      </c>
      <c r="CU16" s="34">
        <f>HLOOKUP(CU$7+0.5,$I$66:$DJ$120,ROWS($A$10:$A16)+2,FALSE)</f>
        <v>2137</v>
      </c>
      <c r="CV16" s="34">
        <f>HLOOKUP(CV$7+0.5,$I$66:$DJ$120,ROWS($A$10:$A16)+2,FALSE)</f>
        <v>2105</v>
      </c>
      <c r="CW16" s="34">
        <f>HLOOKUP(CW$7+0.5,$I$66:$DJ$120,ROWS($A$10:$A16)+2,FALSE)</f>
        <v>1302</v>
      </c>
      <c r="CX16" s="34">
        <f>HLOOKUP(CX$7+0.5,$I$66:$DJ$120,ROWS($A$10:$A16)+2,FALSE)</f>
        <v>560</v>
      </c>
      <c r="CY16" s="34">
        <f>HLOOKUP(CY$7+0.5,$I$66:$DJ$120,ROWS($A$10:$A16)+2,FALSE)</f>
        <v>480</v>
      </c>
      <c r="CZ16" s="34">
        <f>HLOOKUP(CZ$7+0.5,$I$66:$DJ$120,ROWS($A$10:$A16)+2,FALSE)</f>
        <v>1037</v>
      </c>
      <c r="DA16" s="34">
        <f>HLOOKUP(DA$7+0.5,$I$66:$DJ$120,ROWS($A$10:$A16)+2,FALSE)</f>
        <v>1472</v>
      </c>
      <c r="DB16" s="34">
        <f>HLOOKUP(DB$7+0.5,$I$66:$DJ$120,ROWS($A$10:$A16)+2,FALSE)</f>
        <v>4287</v>
      </c>
      <c r="DC16" s="34">
        <f>HLOOKUP(DC$7+0.5,$I$66:$DJ$120,ROWS($A$10:$A16)+2,FALSE)</f>
        <v>1446</v>
      </c>
      <c r="DD16" s="34">
        <f>HLOOKUP(DD$7+0.5,$I$66:$DJ$120,ROWS($A$10:$A16)+2,FALSE)</f>
        <v>772</v>
      </c>
      <c r="DE16" s="34">
        <f>HLOOKUP(DE$7+0.5,$I$66:$DJ$120,ROWS($A$10:$A16)+2,FALSE)</f>
        <v>2671</v>
      </c>
      <c r="DF16" s="34">
        <f>HLOOKUP(DF$7+0.5,$I$66:$DJ$120,ROWS($A$10:$A16)+2,FALSE)</f>
        <v>2092</v>
      </c>
      <c r="DG16" s="34">
        <f>HLOOKUP(DG$7+0.5,$I$66:$DJ$120,ROWS($A$10:$A16)+2,FALSE)</f>
        <v>490</v>
      </c>
      <c r="DH16" s="34">
        <f>HLOOKUP(DH$7+0.5,$I$66:$DJ$120,ROWS($A$10:$A16)+2,FALSE)</f>
        <v>1774</v>
      </c>
      <c r="DI16" s="34">
        <f>HLOOKUP(DI$7+0.5,$I$66:$DJ$120,ROWS($A$10:$A16)+2,FALSE)</f>
        <v>923</v>
      </c>
      <c r="DJ16" s="34">
        <f>HLOOKUP(DJ$7+0.5,$I$66:$DJ$120,ROWS($A$10:$A16)+2,FALSE)</f>
        <v>556</v>
      </c>
    </row>
    <row r="17" spans="2:114" x14ac:dyDescent="0.25">
      <c r="B17" s="38" t="s">
        <v>14</v>
      </c>
      <c r="C17" s="16">
        <v>3548667</v>
      </c>
      <c r="D17" s="17">
        <v>2644</v>
      </c>
      <c r="E17" s="16">
        <v>3139496</v>
      </c>
      <c r="F17" s="17">
        <v>16755</v>
      </c>
      <c r="G17" s="16">
        <v>316883</v>
      </c>
      <c r="H17" s="17">
        <v>15392</v>
      </c>
      <c r="I17" s="36">
        <f>HLOOKUP(I$7,$I$66:$DJ$120,ROWS($A$10:$A17)+2,FALSE)</f>
        <v>71502</v>
      </c>
      <c r="J17" s="25">
        <f>HLOOKUP(J$7,$I$66:$DJ$120,ROWS($A$10:$A17)+2,FALSE)</f>
        <v>101</v>
      </c>
      <c r="K17" s="25">
        <f>HLOOKUP(K$7,$I$66:$DJ$120,ROWS($A$10:$A17)+2,FALSE)</f>
        <v>180</v>
      </c>
      <c r="L17" s="25">
        <f>HLOOKUP(L$7,$I$66:$DJ$120,ROWS($A$10:$A17)+2,FALSE)</f>
        <v>1387</v>
      </c>
      <c r="M17" s="25">
        <f>HLOOKUP(M$7,$I$66:$DJ$120,ROWS($A$10:$A17)+2,FALSE)</f>
        <v>84</v>
      </c>
      <c r="N17" s="25">
        <f>HLOOKUP(N$7,$I$66:$DJ$120,ROWS($A$10:$A17)+2,FALSE)</f>
        <v>3699</v>
      </c>
      <c r="O17" s="25">
        <f>HLOOKUP(O$7,$I$66:$DJ$120,ROWS($A$10:$A17)+2,FALSE)</f>
        <v>1502</v>
      </c>
      <c r="P17" s="25" t="str">
        <f>HLOOKUP(P$7,$I$66:$DJ$120,ROWS($A$10:$A17)+2,FALSE)</f>
        <v>N/A</v>
      </c>
      <c r="Q17" s="25">
        <f>HLOOKUP(Q$7,$I$66:$DJ$120,ROWS($A$10:$A17)+2,FALSE)</f>
        <v>62</v>
      </c>
      <c r="R17" s="25">
        <f>HLOOKUP(R$7,$I$66:$DJ$120,ROWS($A$10:$A17)+2,FALSE)</f>
        <v>607</v>
      </c>
      <c r="S17" s="25">
        <f>HLOOKUP(S$7,$I$66:$DJ$120,ROWS($A$10:$A17)+2,FALSE)</f>
        <v>4771</v>
      </c>
      <c r="T17" s="25">
        <f>HLOOKUP(T$7,$I$66:$DJ$120,ROWS($A$10:$A17)+2,FALSE)</f>
        <v>2000</v>
      </c>
      <c r="U17" s="25">
        <f>HLOOKUP(U$7,$I$66:$DJ$120,ROWS($A$10:$A17)+2,FALSE)</f>
        <v>587</v>
      </c>
      <c r="V17" s="25">
        <f>HLOOKUP(V$7,$I$66:$DJ$120,ROWS($A$10:$A17)+2,FALSE)</f>
        <v>133</v>
      </c>
      <c r="W17" s="25">
        <f>HLOOKUP(W$7,$I$66:$DJ$120,ROWS($A$10:$A17)+2,FALSE)</f>
        <v>1843</v>
      </c>
      <c r="X17" s="25">
        <f>HLOOKUP(X$7,$I$66:$DJ$120,ROWS($A$10:$A17)+2,FALSE)</f>
        <v>168</v>
      </c>
      <c r="Y17" s="25">
        <f>HLOOKUP(Y$7,$I$66:$DJ$120,ROWS($A$10:$A17)+2,FALSE)</f>
        <v>67</v>
      </c>
      <c r="Z17" s="25">
        <f>HLOOKUP(Z$7,$I$66:$DJ$120,ROWS($A$10:$A17)+2,FALSE)</f>
        <v>16</v>
      </c>
      <c r="AA17" s="25">
        <f>HLOOKUP(AA$7,$I$66:$DJ$120,ROWS($A$10:$A17)+2,FALSE)</f>
        <v>0</v>
      </c>
      <c r="AB17" s="25">
        <f>HLOOKUP(AB$7,$I$66:$DJ$120,ROWS($A$10:$A17)+2,FALSE)</f>
        <v>315</v>
      </c>
      <c r="AC17" s="25">
        <f>HLOOKUP(AC$7,$I$66:$DJ$120,ROWS($A$10:$A17)+2,FALSE)</f>
        <v>259</v>
      </c>
      <c r="AD17" s="25">
        <f>HLOOKUP(AD$7,$I$66:$DJ$120,ROWS($A$10:$A17)+2,FALSE)</f>
        <v>1267</v>
      </c>
      <c r="AE17" s="25">
        <f>HLOOKUP(AE$7,$I$66:$DJ$120,ROWS($A$10:$A17)+2,FALSE)</f>
        <v>8691</v>
      </c>
      <c r="AF17" s="25">
        <f>HLOOKUP(AF$7,$I$66:$DJ$120,ROWS($A$10:$A17)+2,FALSE)</f>
        <v>692</v>
      </c>
      <c r="AG17" s="25">
        <f>HLOOKUP(AG$7,$I$66:$DJ$120,ROWS($A$10:$A17)+2,FALSE)</f>
        <v>76</v>
      </c>
      <c r="AH17" s="25">
        <f>HLOOKUP(AH$7,$I$66:$DJ$120,ROWS($A$10:$A17)+2,FALSE)</f>
        <v>69</v>
      </c>
      <c r="AI17" s="25">
        <f>HLOOKUP(AI$7,$I$66:$DJ$120,ROWS($A$10:$A17)+2,FALSE)</f>
        <v>365</v>
      </c>
      <c r="AJ17" s="25">
        <f>HLOOKUP(AJ$7,$I$66:$DJ$120,ROWS($A$10:$A17)+2,FALSE)</f>
        <v>206</v>
      </c>
      <c r="AK17" s="25">
        <f>HLOOKUP(AK$7,$I$66:$DJ$120,ROWS($A$10:$A17)+2,FALSE)</f>
        <v>62</v>
      </c>
      <c r="AL17" s="25">
        <f>HLOOKUP(AL$7,$I$66:$DJ$120,ROWS($A$10:$A17)+2,FALSE)</f>
        <v>160</v>
      </c>
      <c r="AM17" s="25">
        <f>HLOOKUP(AM$7,$I$66:$DJ$120,ROWS($A$10:$A17)+2,FALSE)</f>
        <v>1221</v>
      </c>
      <c r="AN17" s="25">
        <f>HLOOKUP(AN$7,$I$66:$DJ$120,ROWS($A$10:$A17)+2,FALSE)</f>
        <v>3809</v>
      </c>
      <c r="AO17" s="25">
        <f>HLOOKUP(AO$7,$I$66:$DJ$120,ROWS($A$10:$A17)+2,FALSE)</f>
        <v>265</v>
      </c>
      <c r="AP17" s="25">
        <f>HLOOKUP(AP$7,$I$66:$DJ$120,ROWS($A$10:$A17)+2,FALSE)</f>
        <v>20015</v>
      </c>
      <c r="AQ17" s="25">
        <f>HLOOKUP(AQ$7,$I$66:$DJ$120,ROWS($A$10:$A17)+2,FALSE)</f>
        <v>1029</v>
      </c>
      <c r="AR17" s="25">
        <f>HLOOKUP(AR$7,$I$66:$DJ$120,ROWS($A$10:$A17)+2,FALSE)</f>
        <v>0</v>
      </c>
      <c r="AS17" s="25">
        <f>HLOOKUP(AS$7,$I$66:$DJ$120,ROWS($A$10:$A17)+2,FALSE)</f>
        <v>1383</v>
      </c>
      <c r="AT17" s="25">
        <f>HLOOKUP(AT$7,$I$66:$DJ$120,ROWS($A$10:$A17)+2,FALSE)</f>
        <v>217</v>
      </c>
      <c r="AU17" s="25">
        <f>HLOOKUP(AU$7,$I$66:$DJ$120,ROWS($A$10:$A17)+2,FALSE)</f>
        <v>117</v>
      </c>
      <c r="AV17" s="25">
        <f>HLOOKUP(AV$7,$I$66:$DJ$120,ROWS($A$10:$A17)+2,FALSE)</f>
        <v>3668</v>
      </c>
      <c r="AW17" s="25">
        <f>HLOOKUP(AW$7,$I$66:$DJ$120,ROWS($A$10:$A17)+2,FALSE)</f>
        <v>1488</v>
      </c>
      <c r="AX17" s="25">
        <f>HLOOKUP(AX$7,$I$66:$DJ$120,ROWS($A$10:$A17)+2,FALSE)</f>
        <v>997</v>
      </c>
      <c r="AY17" s="25">
        <f>HLOOKUP(AY$7,$I$66:$DJ$120,ROWS($A$10:$A17)+2,FALSE)</f>
        <v>0</v>
      </c>
      <c r="AZ17" s="25">
        <f>HLOOKUP(AZ$7,$I$66:$DJ$120,ROWS($A$10:$A17)+2,FALSE)</f>
        <v>123</v>
      </c>
      <c r="BA17" s="25">
        <f>HLOOKUP(BA$7,$I$66:$DJ$120,ROWS($A$10:$A17)+2,FALSE)</f>
        <v>1214</v>
      </c>
      <c r="BB17" s="25">
        <f>HLOOKUP(BB$7,$I$66:$DJ$120,ROWS($A$10:$A17)+2,FALSE)</f>
        <v>398</v>
      </c>
      <c r="BC17" s="25">
        <f>HLOOKUP(BC$7,$I$66:$DJ$120,ROWS($A$10:$A17)+2,FALSE)</f>
        <v>608</v>
      </c>
      <c r="BD17" s="25">
        <f>HLOOKUP(BD$7,$I$66:$DJ$120,ROWS($A$10:$A17)+2,FALSE)</f>
        <v>2555</v>
      </c>
      <c r="BE17" s="25">
        <f>HLOOKUP(BE$7,$I$66:$DJ$120,ROWS($A$10:$A17)+2,FALSE)</f>
        <v>2255</v>
      </c>
      <c r="BF17" s="25">
        <f>HLOOKUP(BF$7,$I$66:$DJ$120,ROWS($A$10:$A17)+2,FALSE)</f>
        <v>46</v>
      </c>
      <c r="BG17" s="25">
        <f>HLOOKUP(BG$7,$I$66:$DJ$120,ROWS($A$10:$A17)+2,FALSE)</f>
        <v>660</v>
      </c>
      <c r="BH17" s="25">
        <f>HLOOKUP(BH$7,$I$66:$DJ$120,ROWS($A$10:$A17)+2,FALSE)</f>
        <v>65</v>
      </c>
      <c r="BI17" s="25">
        <f>HLOOKUP(BI$7,$I$66:$DJ$120,ROWS($A$10:$A17)+2,FALSE)</f>
        <v>2105</v>
      </c>
      <c r="BJ17" s="34">
        <f>HLOOKUP(BJ$7+0.5,$I$66:$DJ$120,ROWS($A$10:$A17)+2,FALSE)</f>
        <v>6552</v>
      </c>
      <c r="BK17" s="34">
        <f>HLOOKUP(BK$7+0.5,$I$66:$DJ$120,ROWS($A$10:$A17)+2,FALSE)</f>
        <v>120</v>
      </c>
      <c r="BL17" s="34">
        <f>HLOOKUP(BL$7+0.5,$I$66:$DJ$120,ROWS($A$10:$A17)+2,FALSE)</f>
        <v>299</v>
      </c>
      <c r="BM17" s="34">
        <f>HLOOKUP(BM$7+0.5,$I$66:$DJ$120,ROWS($A$10:$A17)+2,FALSE)</f>
        <v>939</v>
      </c>
      <c r="BN17" s="34">
        <f>HLOOKUP(BN$7+0.5,$I$66:$DJ$120,ROWS($A$10:$A17)+2,FALSE)</f>
        <v>178</v>
      </c>
      <c r="BO17" s="34">
        <f>HLOOKUP(BO$7+0.5,$I$66:$DJ$120,ROWS($A$10:$A17)+2,FALSE)</f>
        <v>1455</v>
      </c>
      <c r="BP17" s="34">
        <f>HLOOKUP(BP$7+0.5,$I$66:$DJ$120,ROWS($A$10:$A17)+2,FALSE)</f>
        <v>618</v>
      </c>
      <c r="BQ17" s="34" t="str">
        <f>HLOOKUP(BQ$7+0.5,$I$66:$DJ$120,ROWS($A$10:$A17)+2,FALSE)</f>
        <v>N/A</v>
      </c>
      <c r="BR17" s="34">
        <f>HLOOKUP(BR$7+0.5,$I$66:$DJ$120,ROWS($A$10:$A17)+2,FALSE)</f>
        <v>132</v>
      </c>
      <c r="BS17" s="34">
        <f>HLOOKUP(BS$7+0.5,$I$66:$DJ$120,ROWS($A$10:$A17)+2,FALSE)</f>
        <v>373</v>
      </c>
      <c r="BT17" s="34">
        <f>HLOOKUP(BT$7+0.5,$I$66:$DJ$120,ROWS($A$10:$A17)+2,FALSE)</f>
        <v>1275</v>
      </c>
      <c r="BU17" s="34">
        <f>HLOOKUP(BU$7+0.5,$I$66:$DJ$120,ROWS($A$10:$A17)+2,FALSE)</f>
        <v>988</v>
      </c>
      <c r="BV17" s="34">
        <f>HLOOKUP(BV$7+0.5,$I$66:$DJ$120,ROWS($A$10:$A17)+2,FALSE)</f>
        <v>523</v>
      </c>
      <c r="BW17" s="34">
        <f>HLOOKUP(BW$7+0.5,$I$66:$DJ$120,ROWS($A$10:$A17)+2,FALSE)</f>
        <v>224</v>
      </c>
      <c r="BX17" s="34">
        <f>HLOOKUP(BX$7+0.5,$I$66:$DJ$120,ROWS($A$10:$A17)+2,FALSE)</f>
        <v>965</v>
      </c>
      <c r="BY17" s="34">
        <f>HLOOKUP(BY$7+0.5,$I$66:$DJ$120,ROWS($A$10:$A17)+2,FALSE)</f>
        <v>214</v>
      </c>
      <c r="BZ17" s="34">
        <f>HLOOKUP(BZ$7+0.5,$I$66:$DJ$120,ROWS($A$10:$A17)+2,FALSE)</f>
        <v>120</v>
      </c>
      <c r="CA17" s="34">
        <f>HLOOKUP(CA$7+0.5,$I$66:$DJ$120,ROWS($A$10:$A17)+2,FALSE)</f>
        <v>36</v>
      </c>
      <c r="CB17" s="34">
        <f>HLOOKUP(CB$7+0.5,$I$66:$DJ$120,ROWS($A$10:$A17)+2,FALSE)</f>
        <v>198</v>
      </c>
      <c r="CC17" s="34">
        <f>HLOOKUP(CC$7+0.5,$I$66:$DJ$120,ROWS($A$10:$A17)+2,FALSE)</f>
        <v>238</v>
      </c>
      <c r="CD17" s="34">
        <f>HLOOKUP(CD$7+0.5,$I$66:$DJ$120,ROWS($A$10:$A17)+2,FALSE)</f>
        <v>193</v>
      </c>
      <c r="CE17" s="34">
        <f>HLOOKUP(CE$7+0.5,$I$66:$DJ$120,ROWS($A$10:$A17)+2,FALSE)</f>
        <v>744</v>
      </c>
      <c r="CF17" s="34">
        <f>HLOOKUP(CF$7+0.5,$I$66:$DJ$120,ROWS($A$10:$A17)+2,FALSE)</f>
        <v>1998</v>
      </c>
      <c r="CG17" s="34">
        <f>HLOOKUP(CG$7+0.5,$I$66:$DJ$120,ROWS($A$10:$A17)+2,FALSE)</f>
        <v>736</v>
      </c>
      <c r="CH17" s="34">
        <f>HLOOKUP(CH$7+0.5,$I$66:$DJ$120,ROWS($A$10:$A17)+2,FALSE)</f>
        <v>120</v>
      </c>
      <c r="CI17" s="34">
        <f>HLOOKUP(CI$7+0.5,$I$66:$DJ$120,ROWS($A$10:$A17)+2,FALSE)</f>
        <v>116</v>
      </c>
      <c r="CJ17" s="34">
        <f>HLOOKUP(CJ$7+0.5,$I$66:$DJ$120,ROWS($A$10:$A17)+2,FALSE)</f>
        <v>297</v>
      </c>
      <c r="CK17" s="34">
        <f>HLOOKUP(CK$7+0.5,$I$66:$DJ$120,ROWS($A$10:$A17)+2,FALSE)</f>
        <v>277</v>
      </c>
      <c r="CL17" s="34">
        <f>HLOOKUP(CL$7+0.5,$I$66:$DJ$120,ROWS($A$10:$A17)+2,FALSE)</f>
        <v>103</v>
      </c>
      <c r="CM17" s="34">
        <f>HLOOKUP(CM$7+0.5,$I$66:$DJ$120,ROWS($A$10:$A17)+2,FALSE)</f>
        <v>189</v>
      </c>
      <c r="CN17" s="34">
        <f>HLOOKUP(CN$7+0.5,$I$66:$DJ$120,ROWS($A$10:$A17)+2,FALSE)</f>
        <v>803</v>
      </c>
      <c r="CO17" s="34">
        <f>HLOOKUP(CO$7+0.5,$I$66:$DJ$120,ROWS($A$10:$A17)+2,FALSE)</f>
        <v>1324</v>
      </c>
      <c r="CP17" s="34">
        <f>HLOOKUP(CP$7+0.5,$I$66:$DJ$120,ROWS($A$10:$A17)+2,FALSE)</f>
        <v>225</v>
      </c>
      <c r="CQ17" s="34">
        <f>HLOOKUP(CQ$7+0.5,$I$66:$DJ$120,ROWS($A$10:$A17)+2,FALSE)</f>
        <v>4005</v>
      </c>
      <c r="CR17" s="34">
        <f>HLOOKUP(CR$7+0.5,$I$66:$DJ$120,ROWS($A$10:$A17)+2,FALSE)</f>
        <v>593</v>
      </c>
      <c r="CS17" s="34">
        <f>HLOOKUP(CS$7+0.5,$I$66:$DJ$120,ROWS($A$10:$A17)+2,FALSE)</f>
        <v>198</v>
      </c>
      <c r="CT17" s="34">
        <f>HLOOKUP(CT$7+0.5,$I$66:$DJ$120,ROWS($A$10:$A17)+2,FALSE)</f>
        <v>791</v>
      </c>
      <c r="CU17" s="34">
        <f>HLOOKUP(CU$7+0.5,$I$66:$DJ$120,ROWS($A$10:$A17)+2,FALSE)</f>
        <v>211</v>
      </c>
      <c r="CV17" s="34">
        <f>HLOOKUP(CV$7+0.5,$I$66:$DJ$120,ROWS($A$10:$A17)+2,FALSE)</f>
        <v>161</v>
      </c>
      <c r="CW17" s="34">
        <f>HLOOKUP(CW$7+0.5,$I$66:$DJ$120,ROWS($A$10:$A17)+2,FALSE)</f>
        <v>1639</v>
      </c>
      <c r="CX17" s="34">
        <f>HLOOKUP(CX$7+0.5,$I$66:$DJ$120,ROWS($A$10:$A17)+2,FALSE)</f>
        <v>645</v>
      </c>
      <c r="CY17" s="34">
        <f>HLOOKUP(CY$7+0.5,$I$66:$DJ$120,ROWS($A$10:$A17)+2,FALSE)</f>
        <v>476</v>
      </c>
      <c r="CZ17" s="34">
        <f>HLOOKUP(CZ$7+0.5,$I$66:$DJ$120,ROWS($A$10:$A17)+2,FALSE)</f>
        <v>198</v>
      </c>
      <c r="DA17" s="34">
        <f>HLOOKUP(DA$7+0.5,$I$66:$DJ$120,ROWS($A$10:$A17)+2,FALSE)</f>
        <v>141</v>
      </c>
      <c r="DB17" s="34">
        <f>HLOOKUP(DB$7+0.5,$I$66:$DJ$120,ROWS($A$10:$A17)+2,FALSE)</f>
        <v>646</v>
      </c>
      <c r="DC17" s="34">
        <f>HLOOKUP(DC$7+0.5,$I$66:$DJ$120,ROWS($A$10:$A17)+2,FALSE)</f>
        <v>359</v>
      </c>
      <c r="DD17" s="34">
        <f>HLOOKUP(DD$7+0.5,$I$66:$DJ$120,ROWS($A$10:$A17)+2,FALSE)</f>
        <v>354</v>
      </c>
      <c r="DE17" s="34">
        <f>HLOOKUP(DE$7+0.5,$I$66:$DJ$120,ROWS($A$10:$A17)+2,FALSE)</f>
        <v>1053</v>
      </c>
      <c r="DF17" s="34">
        <f>HLOOKUP(DF$7+0.5,$I$66:$DJ$120,ROWS($A$10:$A17)+2,FALSE)</f>
        <v>1469</v>
      </c>
      <c r="DG17" s="34">
        <f>HLOOKUP(DG$7+0.5,$I$66:$DJ$120,ROWS($A$10:$A17)+2,FALSE)</f>
        <v>77</v>
      </c>
      <c r="DH17" s="34">
        <f>HLOOKUP(DH$7+0.5,$I$66:$DJ$120,ROWS($A$10:$A17)+2,FALSE)</f>
        <v>898</v>
      </c>
      <c r="DI17" s="34">
        <f>HLOOKUP(DI$7+0.5,$I$66:$DJ$120,ROWS($A$10:$A17)+2,FALSE)</f>
        <v>110</v>
      </c>
      <c r="DJ17" s="34">
        <f>HLOOKUP(DJ$7+0.5,$I$66:$DJ$120,ROWS($A$10:$A17)+2,FALSE)</f>
        <v>1756</v>
      </c>
    </row>
    <row r="18" spans="2:114" x14ac:dyDescent="0.25">
      <c r="B18" s="38" t="s">
        <v>15</v>
      </c>
      <c r="C18" s="16">
        <v>897187</v>
      </c>
      <c r="D18" s="17">
        <v>1369</v>
      </c>
      <c r="E18" s="16">
        <v>775414</v>
      </c>
      <c r="F18" s="17">
        <v>8584</v>
      </c>
      <c r="G18" s="16">
        <v>83156</v>
      </c>
      <c r="H18" s="17">
        <v>6851</v>
      </c>
      <c r="I18" s="36">
        <f>HLOOKUP(I$7,$I$66:$DJ$120,ROWS($A$10:$A18)+2,FALSE)</f>
        <v>33912</v>
      </c>
      <c r="J18" s="25">
        <f>HLOOKUP(J$7,$I$66:$DJ$120,ROWS($A$10:$A18)+2,FALSE)</f>
        <v>81</v>
      </c>
      <c r="K18" s="25">
        <f>HLOOKUP(K$7,$I$66:$DJ$120,ROWS($A$10:$A18)+2,FALSE)</f>
        <v>329</v>
      </c>
      <c r="L18" s="25">
        <f>HLOOKUP(L$7,$I$66:$DJ$120,ROWS($A$10:$A18)+2,FALSE)</f>
        <v>541</v>
      </c>
      <c r="M18" s="25">
        <f>HLOOKUP(M$7,$I$66:$DJ$120,ROWS($A$10:$A18)+2,FALSE)</f>
        <v>0</v>
      </c>
      <c r="N18" s="25">
        <f>HLOOKUP(N$7,$I$66:$DJ$120,ROWS($A$10:$A18)+2,FALSE)</f>
        <v>699</v>
      </c>
      <c r="O18" s="25">
        <f>HLOOKUP(O$7,$I$66:$DJ$120,ROWS($A$10:$A18)+2,FALSE)</f>
        <v>169</v>
      </c>
      <c r="P18" s="25">
        <f>HLOOKUP(P$7,$I$66:$DJ$120,ROWS($A$10:$A18)+2,FALSE)</f>
        <v>66</v>
      </c>
      <c r="Q18" s="25" t="str">
        <f>HLOOKUP(Q$7,$I$66:$DJ$120,ROWS($A$10:$A18)+2,FALSE)</f>
        <v>N/A</v>
      </c>
      <c r="R18" s="25">
        <f>HLOOKUP(R$7,$I$66:$DJ$120,ROWS($A$10:$A18)+2,FALSE)</f>
        <v>154</v>
      </c>
      <c r="S18" s="25">
        <f>HLOOKUP(S$7,$I$66:$DJ$120,ROWS($A$10:$A18)+2,FALSE)</f>
        <v>810</v>
      </c>
      <c r="T18" s="25">
        <f>HLOOKUP(T$7,$I$66:$DJ$120,ROWS($A$10:$A18)+2,FALSE)</f>
        <v>639</v>
      </c>
      <c r="U18" s="25">
        <f>HLOOKUP(U$7,$I$66:$DJ$120,ROWS($A$10:$A18)+2,FALSE)</f>
        <v>201</v>
      </c>
      <c r="V18" s="25">
        <f>HLOOKUP(V$7,$I$66:$DJ$120,ROWS($A$10:$A18)+2,FALSE)</f>
        <v>441</v>
      </c>
      <c r="W18" s="25">
        <f>HLOOKUP(W$7,$I$66:$DJ$120,ROWS($A$10:$A18)+2,FALSE)</f>
        <v>34</v>
      </c>
      <c r="X18" s="25">
        <f>HLOOKUP(X$7,$I$66:$DJ$120,ROWS($A$10:$A18)+2,FALSE)</f>
        <v>210</v>
      </c>
      <c r="Y18" s="25">
        <f>HLOOKUP(Y$7,$I$66:$DJ$120,ROWS($A$10:$A18)+2,FALSE)</f>
        <v>0</v>
      </c>
      <c r="Z18" s="25">
        <f>HLOOKUP(Z$7,$I$66:$DJ$120,ROWS($A$10:$A18)+2,FALSE)</f>
        <v>7</v>
      </c>
      <c r="AA18" s="25">
        <f>HLOOKUP(AA$7,$I$66:$DJ$120,ROWS($A$10:$A18)+2,FALSE)</f>
        <v>305</v>
      </c>
      <c r="AB18" s="25">
        <f>HLOOKUP(AB$7,$I$66:$DJ$120,ROWS($A$10:$A18)+2,FALSE)</f>
        <v>0</v>
      </c>
      <c r="AC18" s="25">
        <f>HLOOKUP(AC$7,$I$66:$DJ$120,ROWS($A$10:$A18)+2,FALSE)</f>
        <v>0</v>
      </c>
      <c r="AD18" s="25">
        <f>HLOOKUP(AD$7,$I$66:$DJ$120,ROWS($A$10:$A18)+2,FALSE)</f>
        <v>4238</v>
      </c>
      <c r="AE18" s="25">
        <f>HLOOKUP(AE$7,$I$66:$DJ$120,ROWS($A$10:$A18)+2,FALSE)</f>
        <v>806</v>
      </c>
      <c r="AF18" s="25">
        <f>HLOOKUP(AF$7,$I$66:$DJ$120,ROWS($A$10:$A18)+2,FALSE)</f>
        <v>43</v>
      </c>
      <c r="AG18" s="25">
        <f>HLOOKUP(AG$7,$I$66:$DJ$120,ROWS($A$10:$A18)+2,FALSE)</f>
        <v>201</v>
      </c>
      <c r="AH18" s="25">
        <f>HLOOKUP(AH$7,$I$66:$DJ$120,ROWS($A$10:$A18)+2,FALSE)</f>
        <v>0</v>
      </c>
      <c r="AI18" s="25">
        <f>HLOOKUP(AI$7,$I$66:$DJ$120,ROWS($A$10:$A18)+2,FALSE)</f>
        <v>713</v>
      </c>
      <c r="AJ18" s="25">
        <f>HLOOKUP(AJ$7,$I$66:$DJ$120,ROWS($A$10:$A18)+2,FALSE)</f>
        <v>0</v>
      </c>
      <c r="AK18" s="25">
        <f>HLOOKUP(AK$7,$I$66:$DJ$120,ROWS($A$10:$A18)+2,FALSE)</f>
        <v>12</v>
      </c>
      <c r="AL18" s="25">
        <f>HLOOKUP(AL$7,$I$66:$DJ$120,ROWS($A$10:$A18)+2,FALSE)</f>
        <v>0</v>
      </c>
      <c r="AM18" s="25">
        <f>HLOOKUP(AM$7,$I$66:$DJ$120,ROWS($A$10:$A18)+2,FALSE)</f>
        <v>0</v>
      </c>
      <c r="AN18" s="25">
        <f>HLOOKUP(AN$7,$I$66:$DJ$120,ROWS($A$10:$A18)+2,FALSE)</f>
        <v>6297</v>
      </c>
      <c r="AO18" s="25">
        <f>HLOOKUP(AO$7,$I$66:$DJ$120,ROWS($A$10:$A18)+2,FALSE)</f>
        <v>0</v>
      </c>
      <c r="AP18" s="25">
        <f>HLOOKUP(AP$7,$I$66:$DJ$120,ROWS($A$10:$A18)+2,FALSE)</f>
        <v>3141</v>
      </c>
      <c r="AQ18" s="25">
        <f>HLOOKUP(AQ$7,$I$66:$DJ$120,ROWS($A$10:$A18)+2,FALSE)</f>
        <v>388</v>
      </c>
      <c r="AR18" s="25">
        <f>HLOOKUP(AR$7,$I$66:$DJ$120,ROWS($A$10:$A18)+2,FALSE)</f>
        <v>0</v>
      </c>
      <c r="AS18" s="25">
        <f>HLOOKUP(AS$7,$I$66:$DJ$120,ROWS($A$10:$A18)+2,FALSE)</f>
        <v>664</v>
      </c>
      <c r="AT18" s="25">
        <f>HLOOKUP(AT$7,$I$66:$DJ$120,ROWS($A$10:$A18)+2,FALSE)</f>
        <v>27</v>
      </c>
      <c r="AU18" s="25">
        <f>HLOOKUP(AU$7,$I$66:$DJ$120,ROWS($A$10:$A18)+2,FALSE)</f>
        <v>0</v>
      </c>
      <c r="AV18" s="25">
        <f>HLOOKUP(AV$7,$I$66:$DJ$120,ROWS($A$10:$A18)+2,FALSE)</f>
        <v>8571</v>
      </c>
      <c r="AW18" s="25">
        <f>HLOOKUP(AW$7,$I$66:$DJ$120,ROWS($A$10:$A18)+2,FALSE)</f>
        <v>131</v>
      </c>
      <c r="AX18" s="25">
        <f>HLOOKUP(AX$7,$I$66:$DJ$120,ROWS($A$10:$A18)+2,FALSE)</f>
        <v>153</v>
      </c>
      <c r="AY18" s="25">
        <f>HLOOKUP(AY$7,$I$66:$DJ$120,ROWS($A$10:$A18)+2,FALSE)</f>
        <v>0</v>
      </c>
      <c r="AZ18" s="25">
        <f>HLOOKUP(AZ$7,$I$66:$DJ$120,ROWS($A$10:$A18)+2,FALSE)</f>
        <v>221</v>
      </c>
      <c r="BA18" s="25">
        <f>HLOOKUP(BA$7,$I$66:$DJ$120,ROWS($A$10:$A18)+2,FALSE)</f>
        <v>883</v>
      </c>
      <c r="BB18" s="25">
        <f>HLOOKUP(BB$7,$I$66:$DJ$120,ROWS($A$10:$A18)+2,FALSE)</f>
        <v>475</v>
      </c>
      <c r="BC18" s="25">
        <f>HLOOKUP(BC$7,$I$66:$DJ$120,ROWS($A$10:$A18)+2,FALSE)</f>
        <v>0</v>
      </c>
      <c r="BD18" s="25">
        <f>HLOOKUP(BD$7,$I$66:$DJ$120,ROWS($A$10:$A18)+2,FALSE)</f>
        <v>1064</v>
      </c>
      <c r="BE18" s="25">
        <f>HLOOKUP(BE$7,$I$66:$DJ$120,ROWS($A$10:$A18)+2,FALSE)</f>
        <v>482</v>
      </c>
      <c r="BF18" s="25">
        <f>HLOOKUP(BF$7,$I$66:$DJ$120,ROWS($A$10:$A18)+2,FALSE)</f>
        <v>198</v>
      </c>
      <c r="BG18" s="25">
        <f>HLOOKUP(BG$7,$I$66:$DJ$120,ROWS($A$10:$A18)+2,FALSE)</f>
        <v>55</v>
      </c>
      <c r="BH18" s="25">
        <f>HLOOKUP(BH$7,$I$66:$DJ$120,ROWS($A$10:$A18)+2,FALSE)</f>
        <v>463</v>
      </c>
      <c r="BI18" s="25">
        <f>HLOOKUP(BI$7,$I$66:$DJ$120,ROWS($A$10:$A18)+2,FALSE)</f>
        <v>1008</v>
      </c>
      <c r="BJ18" s="34">
        <f>HLOOKUP(BJ$7+0.5,$I$66:$DJ$120,ROWS($A$10:$A18)+2,FALSE)</f>
        <v>3955</v>
      </c>
      <c r="BK18" s="34">
        <f>HLOOKUP(BK$7+0.5,$I$66:$DJ$120,ROWS($A$10:$A18)+2,FALSE)</f>
        <v>135</v>
      </c>
      <c r="BL18" s="34">
        <f>HLOOKUP(BL$7+0.5,$I$66:$DJ$120,ROWS($A$10:$A18)+2,FALSE)</f>
        <v>544</v>
      </c>
      <c r="BM18" s="34">
        <f>HLOOKUP(BM$7+0.5,$I$66:$DJ$120,ROWS($A$10:$A18)+2,FALSE)</f>
        <v>728</v>
      </c>
      <c r="BN18" s="34">
        <f>HLOOKUP(BN$7+0.5,$I$66:$DJ$120,ROWS($A$10:$A18)+2,FALSE)</f>
        <v>192</v>
      </c>
      <c r="BO18" s="34">
        <f>HLOOKUP(BO$7+0.5,$I$66:$DJ$120,ROWS($A$10:$A18)+2,FALSE)</f>
        <v>594</v>
      </c>
      <c r="BP18" s="34">
        <f>HLOOKUP(BP$7+0.5,$I$66:$DJ$120,ROWS($A$10:$A18)+2,FALSE)</f>
        <v>218</v>
      </c>
      <c r="BQ18" s="34">
        <f>HLOOKUP(BQ$7+0.5,$I$66:$DJ$120,ROWS($A$10:$A18)+2,FALSE)</f>
        <v>94</v>
      </c>
      <c r="BR18" s="34" t="str">
        <f>HLOOKUP(BR$7+0.5,$I$66:$DJ$120,ROWS($A$10:$A18)+2,FALSE)</f>
        <v>N/A</v>
      </c>
      <c r="BS18" s="34">
        <f>HLOOKUP(BS$7+0.5,$I$66:$DJ$120,ROWS($A$10:$A18)+2,FALSE)</f>
        <v>144</v>
      </c>
      <c r="BT18" s="34">
        <f>HLOOKUP(BT$7+0.5,$I$66:$DJ$120,ROWS($A$10:$A18)+2,FALSE)</f>
        <v>449</v>
      </c>
      <c r="BU18" s="34">
        <f>HLOOKUP(BU$7+0.5,$I$66:$DJ$120,ROWS($A$10:$A18)+2,FALSE)</f>
        <v>422</v>
      </c>
      <c r="BV18" s="34">
        <f>HLOOKUP(BV$7+0.5,$I$66:$DJ$120,ROWS($A$10:$A18)+2,FALSE)</f>
        <v>171</v>
      </c>
      <c r="BW18" s="34">
        <f>HLOOKUP(BW$7+0.5,$I$66:$DJ$120,ROWS($A$10:$A18)+2,FALSE)</f>
        <v>347</v>
      </c>
      <c r="BX18" s="34">
        <f>HLOOKUP(BX$7+0.5,$I$66:$DJ$120,ROWS($A$10:$A18)+2,FALSE)</f>
        <v>35</v>
      </c>
      <c r="BY18" s="34">
        <f>HLOOKUP(BY$7+0.5,$I$66:$DJ$120,ROWS($A$10:$A18)+2,FALSE)</f>
        <v>235</v>
      </c>
      <c r="BZ18" s="34">
        <f>HLOOKUP(BZ$7+0.5,$I$66:$DJ$120,ROWS($A$10:$A18)+2,FALSE)</f>
        <v>192</v>
      </c>
      <c r="CA18" s="34">
        <f>HLOOKUP(CA$7+0.5,$I$66:$DJ$120,ROWS($A$10:$A18)+2,FALSE)</f>
        <v>17</v>
      </c>
      <c r="CB18" s="34">
        <f>HLOOKUP(CB$7+0.5,$I$66:$DJ$120,ROWS($A$10:$A18)+2,FALSE)</f>
        <v>391</v>
      </c>
      <c r="CC18" s="34">
        <f>HLOOKUP(CC$7+0.5,$I$66:$DJ$120,ROWS($A$10:$A18)+2,FALSE)</f>
        <v>192</v>
      </c>
      <c r="CD18" s="34">
        <f>HLOOKUP(CD$7+0.5,$I$66:$DJ$120,ROWS($A$10:$A18)+2,FALSE)</f>
        <v>192</v>
      </c>
      <c r="CE18" s="34">
        <f>HLOOKUP(CE$7+0.5,$I$66:$DJ$120,ROWS($A$10:$A18)+2,FALSE)</f>
        <v>1274</v>
      </c>
      <c r="CF18" s="34">
        <f>HLOOKUP(CF$7+0.5,$I$66:$DJ$120,ROWS($A$10:$A18)+2,FALSE)</f>
        <v>558</v>
      </c>
      <c r="CG18" s="34">
        <f>HLOOKUP(CG$7+0.5,$I$66:$DJ$120,ROWS($A$10:$A18)+2,FALSE)</f>
        <v>71</v>
      </c>
      <c r="CH18" s="34">
        <f>HLOOKUP(CH$7+0.5,$I$66:$DJ$120,ROWS($A$10:$A18)+2,FALSE)</f>
        <v>299</v>
      </c>
      <c r="CI18" s="34">
        <f>HLOOKUP(CI$7+0.5,$I$66:$DJ$120,ROWS($A$10:$A18)+2,FALSE)</f>
        <v>192</v>
      </c>
      <c r="CJ18" s="34">
        <f>HLOOKUP(CJ$7+0.5,$I$66:$DJ$120,ROWS($A$10:$A18)+2,FALSE)</f>
        <v>684</v>
      </c>
      <c r="CK18" s="34">
        <f>HLOOKUP(CK$7+0.5,$I$66:$DJ$120,ROWS($A$10:$A18)+2,FALSE)</f>
        <v>192</v>
      </c>
      <c r="CL18" s="34">
        <f>HLOOKUP(CL$7+0.5,$I$66:$DJ$120,ROWS($A$10:$A18)+2,FALSE)</f>
        <v>28</v>
      </c>
      <c r="CM18" s="34">
        <f>HLOOKUP(CM$7+0.5,$I$66:$DJ$120,ROWS($A$10:$A18)+2,FALSE)</f>
        <v>192</v>
      </c>
      <c r="CN18" s="34">
        <f>HLOOKUP(CN$7+0.5,$I$66:$DJ$120,ROWS($A$10:$A18)+2,FALSE)</f>
        <v>192</v>
      </c>
      <c r="CO18" s="34">
        <f>HLOOKUP(CO$7+0.5,$I$66:$DJ$120,ROWS($A$10:$A18)+2,FALSE)</f>
        <v>1765</v>
      </c>
      <c r="CP18" s="34">
        <f>HLOOKUP(CP$7+0.5,$I$66:$DJ$120,ROWS($A$10:$A18)+2,FALSE)</f>
        <v>192</v>
      </c>
      <c r="CQ18" s="34">
        <f>HLOOKUP(CQ$7+0.5,$I$66:$DJ$120,ROWS($A$10:$A18)+2,FALSE)</f>
        <v>1083</v>
      </c>
      <c r="CR18" s="34">
        <f>HLOOKUP(CR$7+0.5,$I$66:$DJ$120,ROWS($A$10:$A18)+2,FALSE)</f>
        <v>256</v>
      </c>
      <c r="CS18" s="34">
        <f>HLOOKUP(CS$7+0.5,$I$66:$DJ$120,ROWS($A$10:$A18)+2,FALSE)</f>
        <v>192</v>
      </c>
      <c r="CT18" s="34">
        <f>HLOOKUP(CT$7+0.5,$I$66:$DJ$120,ROWS($A$10:$A18)+2,FALSE)</f>
        <v>608</v>
      </c>
      <c r="CU18" s="34">
        <f>HLOOKUP(CU$7+0.5,$I$66:$DJ$120,ROWS($A$10:$A18)+2,FALSE)</f>
        <v>45</v>
      </c>
      <c r="CV18" s="34">
        <f>HLOOKUP(CV$7+0.5,$I$66:$DJ$120,ROWS($A$10:$A18)+2,FALSE)</f>
        <v>192</v>
      </c>
      <c r="CW18" s="34">
        <f>HLOOKUP(CW$7+0.5,$I$66:$DJ$120,ROWS($A$10:$A18)+2,FALSE)</f>
        <v>1728</v>
      </c>
      <c r="CX18" s="34">
        <f>HLOOKUP(CX$7+0.5,$I$66:$DJ$120,ROWS($A$10:$A18)+2,FALSE)</f>
        <v>217</v>
      </c>
      <c r="CY18" s="34">
        <f>HLOOKUP(CY$7+0.5,$I$66:$DJ$120,ROWS($A$10:$A18)+2,FALSE)</f>
        <v>179</v>
      </c>
      <c r="CZ18" s="34">
        <f>HLOOKUP(CZ$7+0.5,$I$66:$DJ$120,ROWS($A$10:$A18)+2,FALSE)</f>
        <v>192</v>
      </c>
      <c r="DA18" s="34">
        <f>HLOOKUP(DA$7+0.5,$I$66:$DJ$120,ROWS($A$10:$A18)+2,FALSE)</f>
        <v>259</v>
      </c>
      <c r="DB18" s="34">
        <f>HLOOKUP(DB$7+0.5,$I$66:$DJ$120,ROWS($A$10:$A18)+2,FALSE)</f>
        <v>755</v>
      </c>
      <c r="DC18" s="34">
        <f>HLOOKUP(DC$7+0.5,$I$66:$DJ$120,ROWS($A$10:$A18)+2,FALSE)</f>
        <v>738</v>
      </c>
      <c r="DD18" s="34">
        <f>HLOOKUP(DD$7+0.5,$I$66:$DJ$120,ROWS($A$10:$A18)+2,FALSE)</f>
        <v>192</v>
      </c>
      <c r="DE18" s="34">
        <f>HLOOKUP(DE$7+0.5,$I$66:$DJ$120,ROWS($A$10:$A18)+2,FALSE)</f>
        <v>512</v>
      </c>
      <c r="DF18" s="34">
        <f>HLOOKUP(DF$7+0.5,$I$66:$DJ$120,ROWS($A$10:$A18)+2,FALSE)</f>
        <v>530</v>
      </c>
      <c r="DG18" s="34">
        <f>HLOOKUP(DG$7+0.5,$I$66:$DJ$120,ROWS($A$10:$A18)+2,FALSE)</f>
        <v>174</v>
      </c>
      <c r="DH18" s="34">
        <f>HLOOKUP(DH$7+0.5,$I$66:$DJ$120,ROWS($A$10:$A18)+2,FALSE)</f>
        <v>96</v>
      </c>
      <c r="DI18" s="34">
        <f>HLOOKUP(DI$7+0.5,$I$66:$DJ$120,ROWS($A$10:$A18)+2,FALSE)</f>
        <v>527</v>
      </c>
      <c r="DJ18" s="34">
        <f>HLOOKUP(DJ$7+0.5,$I$66:$DJ$120,ROWS($A$10:$A18)+2,FALSE)</f>
        <v>971</v>
      </c>
    </row>
    <row r="19" spans="2:114" x14ac:dyDescent="0.25">
      <c r="B19" s="38" t="s">
        <v>16</v>
      </c>
      <c r="C19" s="16">
        <v>611608</v>
      </c>
      <c r="D19" s="17">
        <v>1403</v>
      </c>
      <c r="E19" s="16">
        <v>489659</v>
      </c>
      <c r="F19" s="17">
        <v>6701</v>
      </c>
      <c r="G19" s="16">
        <v>66519</v>
      </c>
      <c r="H19" s="17">
        <v>6073</v>
      </c>
      <c r="I19" s="36">
        <f>HLOOKUP(I$7,$I$66:$DJ$120,ROWS($A$10:$A19)+2,FALSE)</f>
        <v>48066</v>
      </c>
      <c r="J19" s="25">
        <f>HLOOKUP(J$7,$I$66:$DJ$120,ROWS($A$10:$A19)+2,FALSE)</f>
        <v>13</v>
      </c>
      <c r="K19" s="25">
        <f>HLOOKUP(K$7,$I$66:$DJ$120,ROWS($A$10:$A19)+2,FALSE)</f>
        <v>135</v>
      </c>
      <c r="L19" s="25">
        <f>HLOOKUP(L$7,$I$66:$DJ$120,ROWS($A$10:$A19)+2,FALSE)</f>
        <v>43</v>
      </c>
      <c r="M19" s="25">
        <f>HLOOKUP(M$7,$I$66:$DJ$120,ROWS($A$10:$A19)+2,FALSE)</f>
        <v>81</v>
      </c>
      <c r="N19" s="25">
        <f>HLOOKUP(N$7,$I$66:$DJ$120,ROWS($A$10:$A19)+2,FALSE)</f>
        <v>3797</v>
      </c>
      <c r="O19" s="25">
        <f>HLOOKUP(O$7,$I$66:$DJ$120,ROWS($A$10:$A19)+2,FALSE)</f>
        <v>452</v>
      </c>
      <c r="P19" s="25">
        <f>HLOOKUP(P$7,$I$66:$DJ$120,ROWS($A$10:$A19)+2,FALSE)</f>
        <v>981</v>
      </c>
      <c r="Q19" s="25">
        <f>HLOOKUP(Q$7,$I$66:$DJ$120,ROWS($A$10:$A19)+2,FALSE)</f>
        <v>128</v>
      </c>
      <c r="R19" s="25" t="str">
        <f>HLOOKUP(R$7,$I$66:$DJ$120,ROWS($A$10:$A19)+2,FALSE)</f>
        <v>N/A</v>
      </c>
      <c r="S19" s="25">
        <f>HLOOKUP(S$7,$I$66:$DJ$120,ROWS($A$10:$A19)+2,FALSE)</f>
        <v>1254</v>
      </c>
      <c r="T19" s="25">
        <f>HLOOKUP(T$7,$I$66:$DJ$120,ROWS($A$10:$A19)+2,FALSE)</f>
        <v>937</v>
      </c>
      <c r="U19" s="25">
        <f>HLOOKUP(U$7,$I$66:$DJ$120,ROWS($A$10:$A19)+2,FALSE)</f>
        <v>372</v>
      </c>
      <c r="V19" s="25">
        <f>HLOOKUP(V$7,$I$66:$DJ$120,ROWS($A$10:$A19)+2,FALSE)</f>
        <v>68</v>
      </c>
      <c r="W19" s="25">
        <f>HLOOKUP(W$7,$I$66:$DJ$120,ROWS($A$10:$A19)+2,FALSE)</f>
        <v>1397</v>
      </c>
      <c r="X19" s="25">
        <f>HLOOKUP(X$7,$I$66:$DJ$120,ROWS($A$10:$A19)+2,FALSE)</f>
        <v>128</v>
      </c>
      <c r="Y19" s="25">
        <f>HLOOKUP(Y$7,$I$66:$DJ$120,ROWS($A$10:$A19)+2,FALSE)</f>
        <v>241</v>
      </c>
      <c r="Z19" s="25">
        <f>HLOOKUP(Z$7,$I$66:$DJ$120,ROWS($A$10:$A19)+2,FALSE)</f>
        <v>6</v>
      </c>
      <c r="AA19" s="25">
        <f>HLOOKUP(AA$7,$I$66:$DJ$120,ROWS($A$10:$A19)+2,FALSE)</f>
        <v>297</v>
      </c>
      <c r="AB19" s="25">
        <f>HLOOKUP(AB$7,$I$66:$DJ$120,ROWS($A$10:$A19)+2,FALSE)</f>
        <v>0</v>
      </c>
      <c r="AC19" s="25">
        <f>HLOOKUP(AC$7,$I$66:$DJ$120,ROWS($A$10:$A19)+2,FALSE)</f>
        <v>0</v>
      </c>
      <c r="AD19" s="25">
        <f>HLOOKUP(AD$7,$I$66:$DJ$120,ROWS($A$10:$A19)+2,FALSE)</f>
        <v>14129</v>
      </c>
      <c r="AE19" s="25">
        <f>HLOOKUP(AE$7,$I$66:$DJ$120,ROWS($A$10:$A19)+2,FALSE)</f>
        <v>2048</v>
      </c>
      <c r="AF19" s="25">
        <f>HLOOKUP(AF$7,$I$66:$DJ$120,ROWS($A$10:$A19)+2,FALSE)</f>
        <v>1108</v>
      </c>
      <c r="AG19" s="25">
        <f>HLOOKUP(AG$7,$I$66:$DJ$120,ROWS($A$10:$A19)+2,FALSE)</f>
        <v>409</v>
      </c>
      <c r="AH19" s="25">
        <f>HLOOKUP(AH$7,$I$66:$DJ$120,ROWS($A$10:$A19)+2,FALSE)</f>
        <v>83</v>
      </c>
      <c r="AI19" s="25">
        <f>HLOOKUP(AI$7,$I$66:$DJ$120,ROWS($A$10:$A19)+2,FALSE)</f>
        <v>112</v>
      </c>
      <c r="AJ19" s="25">
        <f>HLOOKUP(AJ$7,$I$66:$DJ$120,ROWS($A$10:$A19)+2,FALSE)</f>
        <v>38</v>
      </c>
      <c r="AK19" s="25">
        <f>HLOOKUP(AK$7,$I$66:$DJ$120,ROWS($A$10:$A19)+2,FALSE)</f>
        <v>79</v>
      </c>
      <c r="AL19" s="25">
        <f>HLOOKUP(AL$7,$I$66:$DJ$120,ROWS($A$10:$A19)+2,FALSE)</f>
        <v>238</v>
      </c>
      <c r="AM19" s="25">
        <f>HLOOKUP(AM$7,$I$66:$DJ$120,ROWS($A$10:$A19)+2,FALSE)</f>
        <v>145</v>
      </c>
      <c r="AN19" s="25">
        <f>HLOOKUP(AN$7,$I$66:$DJ$120,ROWS($A$10:$A19)+2,FALSE)</f>
        <v>1035</v>
      </c>
      <c r="AO19" s="25">
        <f>HLOOKUP(AO$7,$I$66:$DJ$120,ROWS($A$10:$A19)+2,FALSE)</f>
        <v>0</v>
      </c>
      <c r="AP19" s="25">
        <f>HLOOKUP(AP$7,$I$66:$DJ$120,ROWS($A$10:$A19)+2,FALSE)</f>
        <v>2313</v>
      </c>
      <c r="AQ19" s="25">
        <f>HLOOKUP(AQ$7,$I$66:$DJ$120,ROWS($A$10:$A19)+2,FALSE)</f>
        <v>1716</v>
      </c>
      <c r="AR19" s="25">
        <f>HLOOKUP(AR$7,$I$66:$DJ$120,ROWS($A$10:$A19)+2,FALSE)</f>
        <v>285</v>
      </c>
      <c r="AS19" s="25">
        <f>HLOOKUP(AS$7,$I$66:$DJ$120,ROWS($A$10:$A19)+2,FALSE)</f>
        <v>306</v>
      </c>
      <c r="AT19" s="25">
        <f>HLOOKUP(AT$7,$I$66:$DJ$120,ROWS($A$10:$A19)+2,FALSE)</f>
        <v>0</v>
      </c>
      <c r="AU19" s="25">
        <f>HLOOKUP(AU$7,$I$66:$DJ$120,ROWS($A$10:$A19)+2,FALSE)</f>
        <v>51</v>
      </c>
      <c r="AV19" s="25">
        <f>HLOOKUP(AV$7,$I$66:$DJ$120,ROWS($A$10:$A19)+2,FALSE)</f>
        <v>1589</v>
      </c>
      <c r="AW19" s="25">
        <f>HLOOKUP(AW$7,$I$66:$DJ$120,ROWS($A$10:$A19)+2,FALSE)</f>
        <v>50</v>
      </c>
      <c r="AX19" s="25">
        <f>HLOOKUP(AX$7,$I$66:$DJ$120,ROWS($A$10:$A19)+2,FALSE)</f>
        <v>357</v>
      </c>
      <c r="AY19" s="25">
        <f>HLOOKUP(AY$7,$I$66:$DJ$120,ROWS($A$10:$A19)+2,FALSE)</f>
        <v>104</v>
      </c>
      <c r="AZ19" s="25">
        <f>HLOOKUP(AZ$7,$I$66:$DJ$120,ROWS($A$10:$A19)+2,FALSE)</f>
        <v>421</v>
      </c>
      <c r="BA19" s="25">
        <f>HLOOKUP(BA$7,$I$66:$DJ$120,ROWS($A$10:$A19)+2,FALSE)</f>
        <v>1083</v>
      </c>
      <c r="BB19" s="25">
        <f>HLOOKUP(BB$7,$I$66:$DJ$120,ROWS($A$10:$A19)+2,FALSE)</f>
        <v>75</v>
      </c>
      <c r="BC19" s="25">
        <f>HLOOKUP(BC$7,$I$66:$DJ$120,ROWS($A$10:$A19)+2,FALSE)</f>
        <v>445</v>
      </c>
      <c r="BD19" s="25">
        <f>HLOOKUP(BD$7,$I$66:$DJ$120,ROWS($A$10:$A19)+2,FALSE)</f>
        <v>7975</v>
      </c>
      <c r="BE19" s="25">
        <f>HLOOKUP(BE$7,$I$66:$DJ$120,ROWS($A$10:$A19)+2,FALSE)</f>
        <v>476</v>
      </c>
      <c r="BF19" s="25">
        <f>HLOOKUP(BF$7,$I$66:$DJ$120,ROWS($A$10:$A19)+2,FALSE)</f>
        <v>120</v>
      </c>
      <c r="BG19" s="25">
        <f>HLOOKUP(BG$7,$I$66:$DJ$120,ROWS($A$10:$A19)+2,FALSE)</f>
        <v>946</v>
      </c>
      <c r="BH19" s="25">
        <f>HLOOKUP(BH$7,$I$66:$DJ$120,ROWS($A$10:$A19)+2,FALSE)</f>
        <v>0</v>
      </c>
      <c r="BI19" s="25">
        <f>HLOOKUP(BI$7,$I$66:$DJ$120,ROWS($A$10:$A19)+2,FALSE)</f>
        <v>0</v>
      </c>
      <c r="BJ19" s="34">
        <f>HLOOKUP(BJ$7+0.5,$I$66:$DJ$120,ROWS($A$10:$A19)+2,FALSE)</f>
        <v>4295</v>
      </c>
      <c r="BK19" s="34">
        <f>HLOOKUP(BK$7+0.5,$I$66:$DJ$120,ROWS($A$10:$A19)+2,FALSE)</f>
        <v>29</v>
      </c>
      <c r="BL19" s="34">
        <f>HLOOKUP(BL$7+0.5,$I$66:$DJ$120,ROWS($A$10:$A19)+2,FALSE)</f>
        <v>217</v>
      </c>
      <c r="BM19" s="34">
        <f>HLOOKUP(BM$7+0.5,$I$66:$DJ$120,ROWS($A$10:$A19)+2,FALSE)</f>
        <v>71</v>
      </c>
      <c r="BN19" s="34">
        <f>HLOOKUP(BN$7+0.5,$I$66:$DJ$120,ROWS($A$10:$A19)+2,FALSE)</f>
        <v>93</v>
      </c>
      <c r="BO19" s="34">
        <f>HLOOKUP(BO$7+0.5,$I$66:$DJ$120,ROWS($A$10:$A19)+2,FALSE)</f>
        <v>1233</v>
      </c>
      <c r="BP19" s="34">
        <f>HLOOKUP(BP$7+0.5,$I$66:$DJ$120,ROWS($A$10:$A19)+2,FALSE)</f>
        <v>321</v>
      </c>
      <c r="BQ19" s="34">
        <f>HLOOKUP(BQ$7+0.5,$I$66:$DJ$120,ROWS($A$10:$A19)+2,FALSE)</f>
        <v>472</v>
      </c>
      <c r="BR19" s="34">
        <f>HLOOKUP(BR$7+0.5,$I$66:$DJ$120,ROWS($A$10:$A19)+2,FALSE)</f>
        <v>125</v>
      </c>
      <c r="BS19" s="34" t="str">
        <f>HLOOKUP(BS$7+0.5,$I$66:$DJ$120,ROWS($A$10:$A19)+2,FALSE)</f>
        <v>N/A</v>
      </c>
      <c r="BT19" s="34">
        <f>HLOOKUP(BT$7+0.5,$I$66:$DJ$120,ROWS($A$10:$A19)+2,FALSE)</f>
        <v>651</v>
      </c>
      <c r="BU19" s="34">
        <f>HLOOKUP(BU$7+0.5,$I$66:$DJ$120,ROWS($A$10:$A19)+2,FALSE)</f>
        <v>572</v>
      </c>
      <c r="BV19" s="34">
        <f>HLOOKUP(BV$7+0.5,$I$66:$DJ$120,ROWS($A$10:$A19)+2,FALSE)</f>
        <v>396</v>
      </c>
      <c r="BW19" s="34">
        <f>HLOOKUP(BW$7+0.5,$I$66:$DJ$120,ROWS($A$10:$A19)+2,FALSE)</f>
        <v>113</v>
      </c>
      <c r="BX19" s="34">
        <f>HLOOKUP(BX$7+0.5,$I$66:$DJ$120,ROWS($A$10:$A19)+2,FALSE)</f>
        <v>814</v>
      </c>
      <c r="BY19" s="34">
        <f>HLOOKUP(BY$7+0.5,$I$66:$DJ$120,ROWS($A$10:$A19)+2,FALSE)</f>
        <v>147</v>
      </c>
      <c r="BZ19" s="34">
        <f>HLOOKUP(BZ$7+0.5,$I$66:$DJ$120,ROWS($A$10:$A19)+2,FALSE)</f>
        <v>284</v>
      </c>
      <c r="CA19" s="34">
        <f>HLOOKUP(CA$7+0.5,$I$66:$DJ$120,ROWS($A$10:$A19)+2,FALSE)</f>
        <v>19</v>
      </c>
      <c r="CB19" s="34">
        <f>HLOOKUP(CB$7+0.5,$I$66:$DJ$120,ROWS($A$10:$A19)+2,FALSE)</f>
        <v>260</v>
      </c>
      <c r="CC19" s="34">
        <f>HLOOKUP(CC$7+0.5,$I$66:$DJ$120,ROWS($A$10:$A19)+2,FALSE)</f>
        <v>200</v>
      </c>
      <c r="CD19" s="34">
        <f>HLOOKUP(CD$7+0.5,$I$66:$DJ$120,ROWS($A$10:$A19)+2,FALSE)</f>
        <v>200</v>
      </c>
      <c r="CE19" s="34">
        <f>HLOOKUP(CE$7+0.5,$I$66:$DJ$120,ROWS($A$10:$A19)+2,FALSE)</f>
        <v>2971</v>
      </c>
      <c r="CF19" s="34">
        <f>HLOOKUP(CF$7+0.5,$I$66:$DJ$120,ROWS($A$10:$A19)+2,FALSE)</f>
        <v>789</v>
      </c>
      <c r="CG19" s="34">
        <f>HLOOKUP(CG$7+0.5,$I$66:$DJ$120,ROWS($A$10:$A19)+2,FALSE)</f>
        <v>554</v>
      </c>
      <c r="CH19" s="34">
        <f>HLOOKUP(CH$7+0.5,$I$66:$DJ$120,ROWS($A$10:$A19)+2,FALSE)</f>
        <v>457</v>
      </c>
      <c r="CI19" s="34">
        <f>HLOOKUP(CI$7+0.5,$I$66:$DJ$120,ROWS($A$10:$A19)+2,FALSE)</f>
        <v>99</v>
      </c>
      <c r="CJ19" s="34">
        <f>HLOOKUP(CJ$7+0.5,$I$66:$DJ$120,ROWS($A$10:$A19)+2,FALSE)</f>
        <v>184</v>
      </c>
      <c r="CK19" s="34">
        <f>HLOOKUP(CK$7+0.5,$I$66:$DJ$120,ROWS($A$10:$A19)+2,FALSE)</f>
        <v>64</v>
      </c>
      <c r="CL19" s="34">
        <f>HLOOKUP(CL$7+0.5,$I$66:$DJ$120,ROWS($A$10:$A19)+2,FALSE)</f>
        <v>110</v>
      </c>
      <c r="CM19" s="34">
        <f>HLOOKUP(CM$7+0.5,$I$66:$DJ$120,ROWS($A$10:$A19)+2,FALSE)</f>
        <v>282</v>
      </c>
      <c r="CN19" s="34">
        <f>HLOOKUP(CN$7+0.5,$I$66:$DJ$120,ROWS($A$10:$A19)+2,FALSE)</f>
        <v>139</v>
      </c>
      <c r="CO19" s="34">
        <f>HLOOKUP(CO$7+0.5,$I$66:$DJ$120,ROWS($A$10:$A19)+2,FALSE)</f>
        <v>605</v>
      </c>
      <c r="CP19" s="34">
        <f>HLOOKUP(CP$7+0.5,$I$66:$DJ$120,ROWS($A$10:$A19)+2,FALSE)</f>
        <v>200</v>
      </c>
      <c r="CQ19" s="34">
        <f>HLOOKUP(CQ$7+0.5,$I$66:$DJ$120,ROWS($A$10:$A19)+2,FALSE)</f>
        <v>697</v>
      </c>
      <c r="CR19" s="34">
        <f>HLOOKUP(CR$7+0.5,$I$66:$DJ$120,ROWS($A$10:$A19)+2,FALSE)</f>
        <v>760</v>
      </c>
      <c r="CS19" s="34">
        <f>HLOOKUP(CS$7+0.5,$I$66:$DJ$120,ROWS($A$10:$A19)+2,FALSE)</f>
        <v>360</v>
      </c>
      <c r="CT19" s="34">
        <f>HLOOKUP(CT$7+0.5,$I$66:$DJ$120,ROWS($A$10:$A19)+2,FALSE)</f>
        <v>224</v>
      </c>
      <c r="CU19" s="34">
        <f>HLOOKUP(CU$7+0.5,$I$66:$DJ$120,ROWS($A$10:$A19)+2,FALSE)</f>
        <v>200</v>
      </c>
      <c r="CV19" s="34">
        <f>HLOOKUP(CV$7+0.5,$I$66:$DJ$120,ROWS($A$10:$A19)+2,FALSE)</f>
        <v>64</v>
      </c>
      <c r="CW19" s="34">
        <f>HLOOKUP(CW$7+0.5,$I$66:$DJ$120,ROWS($A$10:$A19)+2,FALSE)</f>
        <v>757</v>
      </c>
      <c r="CX19" s="34">
        <f>HLOOKUP(CX$7+0.5,$I$66:$DJ$120,ROWS($A$10:$A19)+2,FALSE)</f>
        <v>63</v>
      </c>
      <c r="CY19" s="34">
        <f>HLOOKUP(CY$7+0.5,$I$66:$DJ$120,ROWS($A$10:$A19)+2,FALSE)</f>
        <v>329</v>
      </c>
      <c r="CZ19" s="34">
        <f>HLOOKUP(CZ$7+0.5,$I$66:$DJ$120,ROWS($A$10:$A19)+2,FALSE)</f>
        <v>129</v>
      </c>
      <c r="DA19" s="34">
        <f>HLOOKUP(DA$7+0.5,$I$66:$DJ$120,ROWS($A$10:$A19)+2,FALSE)</f>
        <v>358</v>
      </c>
      <c r="DB19" s="34">
        <f>HLOOKUP(DB$7+0.5,$I$66:$DJ$120,ROWS($A$10:$A19)+2,FALSE)</f>
        <v>491</v>
      </c>
      <c r="DC19" s="34">
        <f>HLOOKUP(DC$7+0.5,$I$66:$DJ$120,ROWS($A$10:$A19)+2,FALSE)</f>
        <v>118</v>
      </c>
      <c r="DD19" s="34">
        <f>HLOOKUP(DD$7+0.5,$I$66:$DJ$120,ROWS($A$10:$A19)+2,FALSE)</f>
        <v>489</v>
      </c>
      <c r="DE19" s="34">
        <f>HLOOKUP(DE$7+0.5,$I$66:$DJ$120,ROWS($A$10:$A19)+2,FALSE)</f>
        <v>1285</v>
      </c>
      <c r="DF19" s="34">
        <f>HLOOKUP(DF$7+0.5,$I$66:$DJ$120,ROWS($A$10:$A19)+2,FALSE)</f>
        <v>300</v>
      </c>
      <c r="DG19" s="34">
        <f>HLOOKUP(DG$7+0.5,$I$66:$DJ$120,ROWS($A$10:$A19)+2,FALSE)</f>
        <v>138</v>
      </c>
      <c r="DH19" s="34">
        <f>HLOOKUP(DH$7+0.5,$I$66:$DJ$120,ROWS($A$10:$A19)+2,FALSE)</f>
        <v>668</v>
      </c>
      <c r="DI19" s="34">
        <f>HLOOKUP(DI$7+0.5,$I$66:$DJ$120,ROWS($A$10:$A19)+2,FALSE)</f>
        <v>200</v>
      </c>
      <c r="DJ19" s="34">
        <f>HLOOKUP(DJ$7+0.5,$I$66:$DJ$120,ROWS($A$10:$A19)+2,FALSE)</f>
        <v>200</v>
      </c>
    </row>
    <row r="20" spans="2:114" x14ac:dyDescent="0.25">
      <c r="B20" s="38" t="s">
        <v>17</v>
      </c>
      <c r="C20" s="16">
        <v>18863948</v>
      </c>
      <c r="D20" s="17">
        <v>8536</v>
      </c>
      <c r="E20" s="16">
        <v>15742168</v>
      </c>
      <c r="F20" s="17">
        <v>59355</v>
      </c>
      <c r="G20" s="16">
        <v>2454255</v>
      </c>
      <c r="H20" s="17">
        <v>53419</v>
      </c>
      <c r="I20" s="36">
        <f>HLOOKUP(I$7,$I$66:$DJ$120,ROWS($A$10:$A20)+2,FALSE)</f>
        <v>498597</v>
      </c>
      <c r="J20" s="25">
        <f>HLOOKUP(J$7,$I$66:$DJ$120,ROWS($A$10:$A20)+2,FALSE)</f>
        <v>12635</v>
      </c>
      <c r="K20" s="25">
        <f>HLOOKUP(K$7,$I$66:$DJ$120,ROWS($A$10:$A20)+2,FALSE)</f>
        <v>7405</v>
      </c>
      <c r="L20" s="25">
        <f>HLOOKUP(L$7,$I$66:$DJ$120,ROWS($A$10:$A20)+2,FALSE)</f>
        <v>8451</v>
      </c>
      <c r="M20" s="25">
        <f>HLOOKUP(M$7,$I$66:$DJ$120,ROWS($A$10:$A20)+2,FALSE)</f>
        <v>3025</v>
      </c>
      <c r="N20" s="25">
        <f>HLOOKUP(N$7,$I$66:$DJ$120,ROWS($A$10:$A20)+2,FALSE)</f>
        <v>22420</v>
      </c>
      <c r="O20" s="25">
        <f>HLOOKUP(O$7,$I$66:$DJ$120,ROWS($A$10:$A20)+2,FALSE)</f>
        <v>9383</v>
      </c>
      <c r="P20" s="25">
        <f>HLOOKUP(P$7,$I$66:$DJ$120,ROWS($A$10:$A20)+2,FALSE)</f>
        <v>11704</v>
      </c>
      <c r="Q20" s="25">
        <f>HLOOKUP(Q$7,$I$66:$DJ$120,ROWS($A$10:$A20)+2,FALSE)</f>
        <v>1264</v>
      </c>
      <c r="R20" s="25">
        <f>HLOOKUP(R$7,$I$66:$DJ$120,ROWS($A$10:$A20)+2,FALSE)</f>
        <v>891</v>
      </c>
      <c r="S20" s="25" t="str">
        <f>HLOOKUP(S$7,$I$66:$DJ$120,ROWS($A$10:$A20)+2,FALSE)</f>
        <v>N/A</v>
      </c>
      <c r="T20" s="25">
        <f>HLOOKUP(T$7,$I$66:$DJ$120,ROWS($A$10:$A20)+2,FALSE)</f>
        <v>38658</v>
      </c>
      <c r="U20" s="25">
        <f>HLOOKUP(U$7,$I$66:$DJ$120,ROWS($A$10:$A20)+2,FALSE)</f>
        <v>3639</v>
      </c>
      <c r="V20" s="25">
        <f>HLOOKUP(V$7,$I$66:$DJ$120,ROWS($A$10:$A20)+2,FALSE)</f>
        <v>312</v>
      </c>
      <c r="W20" s="25">
        <f>HLOOKUP(W$7,$I$66:$DJ$120,ROWS($A$10:$A20)+2,FALSE)</f>
        <v>19152</v>
      </c>
      <c r="X20" s="25">
        <f>HLOOKUP(X$7,$I$66:$DJ$120,ROWS($A$10:$A20)+2,FALSE)</f>
        <v>11472</v>
      </c>
      <c r="Y20" s="25">
        <f>HLOOKUP(Y$7,$I$66:$DJ$120,ROWS($A$10:$A20)+2,FALSE)</f>
        <v>1846</v>
      </c>
      <c r="Z20" s="25">
        <f>HLOOKUP(Z$7,$I$66:$DJ$120,ROWS($A$10:$A20)+2,FALSE)</f>
        <v>2661</v>
      </c>
      <c r="AA20" s="25">
        <f>HLOOKUP(AA$7,$I$66:$DJ$120,ROWS($A$10:$A20)+2,FALSE)</f>
        <v>5441</v>
      </c>
      <c r="AB20" s="25">
        <f>HLOOKUP(AB$7,$I$66:$DJ$120,ROWS($A$10:$A20)+2,FALSE)</f>
        <v>6094</v>
      </c>
      <c r="AC20" s="25">
        <f>HLOOKUP(AC$7,$I$66:$DJ$120,ROWS($A$10:$A20)+2,FALSE)</f>
        <v>4689</v>
      </c>
      <c r="AD20" s="25">
        <f>HLOOKUP(AD$7,$I$66:$DJ$120,ROWS($A$10:$A20)+2,FALSE)</f>
        <v>15410</v>
      </c>
      <c r="AE20" s="25">
        <f>HLOOKUP(AE$7,$I$66:$DJ$120,ROWS($A$10:$A20)+2,FALSE)</f>
        <v>13701</v>
      </c>
      <c r="AF20" s="25">
        <f>HLOOKUP(AF$7,$I$66:$DJ$120,ROWS($A$10:$A20)+2,FALSE)</f>
        <v>19640</v>
      </c>
      <c r="AG20" s="25">
        <f>HLOOKUP(AG$7,$I$66:$DJ$120,ROWS($A$10:$A20)+2,FALSE)</f>
        <v>4663</v>
      </c>
      <c r="AH20" s="25">
        <f>HLOOKUP(AH$7,$I$66:$DJ$120,ROWS($A$10:$A20)+2,FALSE)</f>
        <v>5175</v>
      </c>
      <c r="AI20" s="25">
        <f>HLOOKUP(AI$7,$I$66:$DJ$120,ROWS($A$10:$A20)+2,FALSE)</f>
        <v>7114</v>
      </c>
      <c r="AJ20" s="25">
        <f>HLOOKUP(AJ$7,$I$66:$DJ$120,ROWS($A$10:$A20)+2,FALSE)</f>
        <v>559</v>
      </c>
      <c r="AK20" s="25">
        <f>HLOOKUP(AK$7,$I$66:$DJ$120,ROWS($A$10:$A20)+2,FALSE)</f>
        <v>3857</v>
      </c>
      <c r="AL20" s="25">
        <f>HLOOKUP(AL$7,$I$66:$DJ$120,ROWS($A$10:$A20)+2,FALSE)</f>
        <v>3527</v>
      </c>
      <c r="AM20" s="25">
        <f>HLOOKUP(AM$7,$I$66:$DJ$120,ROWS($A$10:$A20)+2,FALSE)</f>
        <v>4324</v>
      </c>
      <c r="AN20" s="25">
        <f>HLOOKUP(AN$7,$I$66:$DJ$120,ROWS($A$10:$A20)+2,FALSE)</f>
        <v>25206</v>
      </c>
      <c r="AO20" s="25">
        <f>HLOOKUP(AO$7,$I$66:$DJ$120,ROWS($A$10:$A20)+2,FALSE)</f>
        <v>1376</v>
      </c>
      <c r="AP20" s="25">
        <f>HLOOKUP(AP$7,$I$66:$DJ$120,ROWS($A$10:$A20)+2,FALSE)</f>
        <v>59288</v>
      </c>
      <c r="AQ20" s="25">
        <f>HLOOKUP(AQ$7,$I$66:$DJ$120,ROWS($A$10:$A20)+2,FALSE)</f>
        <v>23983</v>
      </c>
      <c r="AR20" s="25">
        <f>HLOOKUP(AR$7,$I$66:$DJ$120,ROWS($A$10:$A20)+2,FALSE)</f>
        <v>514</v>
      </c>
      <c r="AS20" s="25">
        <f>HLOOKUP(AS$7,$I$66:$DJ$120,ROWS($A$10:$A20)+2,FALSE)</f>
        <v>18191</v>
      </c>
      <c r="AT20" s="25">
        <f>HLOOKUP(AT$7,$I$66:$DJ$120,ROWS($A$10:$A20)+2,FALSE)</f>
        <v>2600</v>
      </c>
      <c r="AU20" s="25">
        <f>HLOOKUP(AU$7,$I$66:$DJ$120,ROWS($A$10:$A20)+2,FALSE)</f>
        <v>3315</v>
      </c>
      <c r="AV20" s="25">
        <f>HLOOKUP(AV$7,$I$66:$DJ$120,ROWS($A$10:$A20)+2,FALSE)</f>
        <v>20821</v>
      </c>
      <c r="AW20" s="25">
        <f>HLOOKUP(AW$7,$I$66:$DJ$120,ROWS($A$10:$A20)+2,FALSE)</f>
        <v>5002</v>
      </c>
      <c r="AX20" s="25">
        <f>HLOOKUP(AX$7,$I$66:$DJ$120,ROWS($A$10:$A20)+2,FALSE)</f>
        <v>11953</v>
      </c>
      <c r="AY20" s="25">
        <f>HLOOKUP(AY$7,$I$66:$DJ$120,ROWS($A$10:$A20)+2,FALSE)</f>
        <v>716</v>
      </c>
      <c r="AZ20" s="25">
        <f>HLOOKUP(AZ$7,$I$66:$DJ$120,ROWS($A$10:$A20)+2,FALSE)</f>
        <v>10451</v>
      </c>
      <c r="BA20" s="25">
        <f>HLOOKUP(BA$7,$I$66:$DJ$120,ROWS($A$10:$A20)+2,FALSE)</f>
        <v>25532</v>
      </c>
      <c r="BB20" s="25">
        <f>HLOOKUP(BB$7,$I$66:$DJ$120,ROWS($A$10:$A20)+2,FALSE)</f>
        <v>2343</v>
      </c>
      <c r="BC20" s="25">
        <f>HLOOKUP(BC$7,$I$66:$DJ$120,ROWS($A$10:$A20)+2,FALSE)</f>
        <v>2019</v>
      </c>
      <c r="BD20" s="25">
        <f>HLOOKUP(BD$7,$I$66:$DJ$120,ROWS($A$10:$A20)+2,FALSE)</f>
        <v>16614</v>
      </c>
      <c r="BE20" s="25">
        <f>HLOOKUP(BE$7,$I$66:$DJ$120,ROWS($A$10:$A20)+2,FALSE)</f>
        <v>6339</v>
      </c>
      <c r="BF20" s="25">
        <f>HLOOKUP(BF$7,$I$66:$DJ$120,ROWS($A$10:$A20)+2,FALSE)</f>
        <v>4964</v>
      </c>
      <c r="BG20" s="25">
        <f>HLOOKUP(BG$7,$I$66:$DJ$120,ROWS($A$10:$A20)+2,FALSE)</f>
        <v>7412</v>
      </c>
      <c r="BH20" s="25">
        <f>HLOOKUP(BH$7,$I$66:$DJ$120,ROWS($A$10:$A20)+2,FALSE)</f>
        <v>846</v>
      </c>
      <c r="BI20" s="25">
        <f>HLOOKUP(BI$7,$I$66:$DJ$120,ROWS($A$10:$A20)+2,FALSE)</f>
        <v>21611</v>
      </c>
      <c r="BJ20" s="34">
        <f>HLOOKUP(BJ$7+0.5,$I$66:$DJ$120,ROWS($A$10:$A20)+2,FALSE)</f>
        <v>22483</v>
      </c>
      <c r="BK20" s="34">
        <f>HLOOKUP(BK$7+0.5,$I$66:$DJ$120,ROWS($A$10:$A20)+2,FALSE)</f>
        <v>3566</v>
      </c>
      <c r="BL20" s="34">
        <f>HLOOKUP(BL$7+0.5,$I$66:$DJ$120,ROWS($A$10:$A20)+2,FALSE)</f>
        <v>3412</v>
      </c>
      <c r="BM20" s="34">
        <f>HLOOKUP(BM$7+0.5,$I$66:$DJ$120,ROWS($A$10:$A20)+2,FALSE)</f>
        <v>3258</v>
      </c>
      <c r="BN20" s="34">
        <f>HLOOKUP(BN$7+0.5,$I$66:$DJ$120,ROWS($A$10:$A20)+2,FALSE)</f>
        <v>1241</v>
      </c>
      <c r="BO20" s="34">
        <f>HLOOKUP(BO$7+0.5,$I$66:$DJ$120,ROWS($A$10:$A20)+2,FALSE)</f>
        <v>4065</v>
      </c>
      <c r="BP20" s="34">
        <f>HLOOKUP(BP$7+0.5,$I$66:$DJ$120,ROWS($A$10:$A20)+2,FALSE)</f>
        <v>2988</v>
      </c>
      <c r="BQ20" s="34">
        <f>HLOOKUP(BQ$7+0.5,$I$66:$DJ$120,ROWS($A$10:$A20)+2,FALSE)</f>
        <v>3121</v>
      </c>
      <c r="BR20" s="34">
        <f>HLOOKUP(BR$7+0.5,$I$66:$DJ$120,ROWS($A$10:$A20)+2,FALSE)</f>
        <v>949</v>
      </c>
      <c r="BS20" s="34">
        <f>HLOOKUP(BS$7+0.5,$I$66:$DJ$120,ROWS($A$10:$A20)+2,FALSE)</f>
        <v>495</v>
      </c>
      <c r="BT20" s="34" t="str">
        <f>HLOOKUP(BT$7+0.5,$I$66:$DJ$120,ROWS($A$10:$A20)+2,FALSE)</f>
        <v>N/A</v>
      </c>
      <c r="BU20" s="34">
        <f>HLOOKUP(BU$7+0.5,$I$66:$DJ$120,ROWS($A$10:$A20)+2,FALSE)</f>
        <v>6270</v>
      </c>
      <c r="BV20" s="34">
        <f>HLOOKUP(BV$7+0.5,$I$66:$DJ$120,ROWS($A$10:$A20)+2,FALSE)</f>
        <v>2081</v>
      </c>
      <c r="BW20" s="34">
        <f>HLOOKUP(BW$7+0.5,$I$66:$DJ$120,ROWS($A$10:$A20)+2,FALSE)</f>
        <v>268</v>
      </c>
      <c r="BX20" s="34">
        <f>HLOOKUP(BX$7+0.5,$I$66:$DJ$120,ROWS($A$10:$A20)+2,FALSE)</f>
        <v>3962</v>
      </c>
      <c r="BY20" s="34">
        <f>HLOOKUP(BY$7+0.5,$I$66:$DJ$120,ROWS($A$10:$A20)+2,FALSE)</f>
        <v>3254</v>
      </c>
      <c r="BZ20" s="34">
        <f>HLOOKUP(BZ$7+0.5,$I$66:$DJ$120,ROWS($A$10:$A20)+2,FALSE)</f>
        <v>1137</v>
      </c>
      <c r="CA20" s="34">
        <f>HLOOKUP(CA$7+0.5,$I$66:$DJ$120,ROWS($A$10:$A20)+2,FALSE)</f>
        <v>1410</v>
      </c>
      <c r="CB20" s="34">
        <f>HLOOKUP(CB$7+0.5,$I$66:$DJ$120,ROWS($A$10:$A20)+2,FALSE)</f>
        <v>1674</v>
      </c>
      <c r="CC20" s="34">
        <f>HLOOKUP(CC$7+0.5,$I$66:$DJ$120,ROWS($A$10:$A20)+2,FALSE)</f>
        <v>2316</v>
      </c>
      <c r="CD20" s="34">
        <f>HLOOKUP(CD$7+0.5,$I$66:$DJ$120,ROWS($A$10:$A20)+2,FALSE)</f>
        <v>2049</v>
      </c>
      <c r="CE20" s="34">
        <f>HLOOKUP(CE$7+0.5,$I$66:$DJ$120,ROWS($A$10:$A20)+2,FALSE)</f>
        <v>3515</v>
      </c>
      <c r="CF20" s="34">
        <f>HLOOKUP(CF$7+0.5,$I$66:$DJ$120,ROWS($A$10:$A20)+2,FALSE)</f>
        <v>3380</v>
      </c>
      <c r="CG20" s="34">
        <f>HLOOKUP(CG$7+0.5,$I$66:$DJ$120,ROWS($A$10:$A20)+2,FALSE)</f>
        <v>3920</v>
      </c>
      <c r="CH20" s="34">
        <f>HLOOKUP(CH$7+0.5,$I$66:$DJ$120,ROWS($A$10:$A20)+2,FALSE)</f>
        <v>1888</v>
      </c>
      <c r="CI20" s="34">
        <f>HLOOKUP(CI$7+0.5,$I$66:$DJ$120,ROWS($A$10:$A20)+2,FALSE)</f>
        <v>1968</v>
      </c>
      <c r="CJ20" s="34">
        <f>HLOOKUP(CJ$7+0.5,$I$66:$DJ$120,ROWS($A$10:$A20)+2,FALSE)</f>
        <v>2753</v>
      </c>
      <c r="CK20" s="34">
        <f>HLOOKUP(CK$7+0.5,$I$66:$DJ$120,ROWS($A$10:$A20)+2,FALSE)</f>
        <v>424</v>
      </c>
      <c r="CL20" s="34">
        <f>HLOOKUP(CL$7+0.5,$I$66:$DJ$120,ROWS($A$10:$A20)+2,FALSE)</f>
        <v>2208</v>
      </c>
      <c r="CM20" s="34">
        <f>HLOOKUP(CM$7+0.5,$I$66:$DJ$120,ROWS($A$10:$A20)+2,FALSE)</f>
        <v>1810</v>
      </c>
      <c r="CN20" s="34">
        <f>HLOOKUP(CN$7+0.5,$I$66:$DJ$120,ROWS($A$10:$A20)+2,FALSE)</f>
        <v>1798</v>
      </c>
      <c r="CO20" s="34">
        <f>HLOOKUP(CO$7+0.5,$I$66:$DJ$120,ROWS($A$10:$A20)+2,FALSE)</f>
        <v>6219</v>
      </c>
      <c r="CP20" s="34">
        <f>HLOOKUP(CP$7+0.5,$I$66:$DJ$120,ROWS($A$10:$A20)+2,FALSE)</f>
        <v>781</v>
      </c>
      <c r="CQ20" s="34">
        <f>HLOOKUP(CQ$7+0.5,$I$66:$DJ$120,ROWS($A$10:$A20)+2,FALSE)</f>
        <v>7171</v>
      </c>
      <c r="CR20" s="34">
        <f>HLOOKUP(CR$7+0.5,$I$66:$DJ$120,ROWS($A$10:$A20)+2,FALSE)</f>
        <v>5251</v>
      </c>
      <c r="CS20" s="34">
        <f>HLOOKUP(CS$7+0.5,$I$66:$DJ$120,ROWS($A$10:$A20)+2,FALSE)</f>
        <v>600</v>
      </c>
      <c r="CT20" s="34">
        <f>HLOOKUP(CT$7+0.5,$I$66:$DJ$120,ROWS($A$10:$A20)+2,FALSE)</f>
        <v>3264</v>
      </c>
      <c r="CU20" s="34">
        <f>HLOOKUP(CU$7+0.5,$I$66:$DJ$120,ROWS($A$10:$A20)+2,FALSE)</f>
        <v>1168</v>
      </c>
      <c r="CV20" s="34">
        <f>HLOOKUP(CV$7+0.5,$I$66:$DJ$120,ROWS($A$10:$A20)+2,FALSE)</f>
        <v>2046</v>
      </c>
      <c r="CW20" s="34">
        <f>HLOOKUP(CW$7+0.5,$I$66:$DJ$120,ROWS($A$10:$A20)+2,FALSE)</f>
        <v>4267</v>
      </c>
      <c r="CX20" s="34">
        <f>HLOOKUP(CX$7+0.5,$I$66:$DJ$120,ROWS($A$10:$A20)+2,FALSE)</f>
        <v>2668</v>
      </c>
      <c r="CY20" s="34">
        <f>HLOOKUP(CY$7+0.5,$I$66:$DJ$120,ROWS($A$10:$A20)+2,FALSE)</f>
        <v>2956</v>
      </c>
      <c r="CZ20" s="34">
        <f>HLOOKUP(CZ$7+0.5,$I$66:$DJ$120,ROWS($A$10:$A20)+2,FALSE)</f>
        <v>1027</v>
      </c>
      <c r="DA20" s="34">
        <f>HLOOKUP(DA$7+0.5,$I$66:$DJ$120,ROWS($A$10:$A20)+2,FALSE)</f>
        <v>4102</v>
      </c>
      <c r="DB20" s="34">
        <f>HLOOKUP(DB$7+0.5,$I$66:$DJ$120,ROWS($A$10:$A20)+2,FALSE)</f>
        <v>4638</v>
      </c>
      <c r="DC20" s="34">
        <f>HLOOKUP(DC$7+0.5,$I$66:$DJ$120,ROWS($A$10:$A20)+2,FALSE)</f>
        <v>1891</v>
      </c>
      <c r="DD20" s="34">
        <f>HLOOKUP(DD$7+0.5,$I$66:$DJ$120,ROWS($A$10:$A20)+2,FALSE)</f>
        <v>1616</v>
      </c>
      <c r="DE20" s="34">
        <f>HLOOKUP(DE$7+0.5,$I$66:$DJ$120,ROWS($A$10:$A20)+2,FALSE)</f>
        <v>3087</v>
      </c>
      <c r="DF20" s="34">
        <f>HLOOKUP(DF$7+0.5,$I$66:$DJ$120,ROWS($A$10:$A20)+2,FALSE)</f>
        <v>2687</v>
      </c>
      <c r="DG20" s="34">
        <f>HLOOKUP(DG$7+0.5,$I$66:$DJ$120,ROWS($A$10:$A20)+2,FALSE)</f>
        <v>2202</v>
      </c>
      <c r="DH20" s="34">
        <f>HLOOKUP(DH$7+0.5,$I$66:$DJ$120,ROWS($A$10:$A20)+2,FALSE)</f>
        <v>2467</v>
      </c>
      <c r="DI20" s="34">
        <f>HLOOKUP(DI$7+0.5,$I$66:$DJ$120,ROWS($A$10:$A20)+2,FALSE)</f>
        <v>725</v>
      </c>
      <c r="DJ20" s="34">
        <f>HLOOKUP(DJ$7+0.5,$I$66:$DJ$120,ROWS($A$10:$A20)+2,FALSE)</f>
        <v>5621</v>
      </c>
    </row>
    <row r="21" spans="2:114" x14ac:dyDescent="0.25">
      <c r="B21" s="38" t="s">
        <v>18</v>
      </c>
      <c r="C21" s="16">
        <v>9699859</v>
      </c>
      <c r="D21" s="17">
        <v>5580</v>
      </c>
      <c r="E21" s="16">
        <v>8095407</v>
      </c>
      <c r="F21" s="17">
        <v>40769</v>
      </c>
      <c r="G21" s="16">
        <v>1289450</v>
      </c>
      <c r="H21" s="17">
        <v>37444</v>
      </c>
      <c r="I21" s="36">
        <f>HLOOKUP(I$7,$I$66:$DJ$120,ROWS($A$10:$A21)+2,FALSE)</f>
        <v>271077</v>
      </c>
      <c r="J21" s="25">
        <f>HLOOKUP(J$7,$I$66:$DJ$120,ROWS($A$10:$A21)+2,FALSE)</f>
        <v>18799</v>
      </c>
      <c r="K21" s="25">
        <f>HLOOKUP(K$7,$I$66:$DJ$120,ROWS($A$10:$A21)+2,FALSE)</f>
        <v>1079</v>
      </c>
      <c r="L21" s="25">
        <f>HLOOKUP(L$7,$I$66:$DJ$120,ROWS($A$10:$A21)+2,FALSE)</f>
        <v>4292</v>
      </c>
      <c r="M21" s="25">
        <f>HLOOKUP(M$7,$I$66:$DJ$120,ROWS($A$10:$A21)+2,FALSE)</f>
        <v>2112</v>
      </c>
      <c r="N21" s="25">
        <f>HLOOKUP(N$7,$I$66:$DJ$120,ROWS($A$10:$A21)+2,FALSE)</f>
        <v>14949</v>
      </c>
      <c r="O21" s="25">
        <f>HLOOKUP(O$7,$I$66:$DJ$120,ROWS($A$10:$A21)+2,FALSE)</f>
        <v>2325</v>
      </c>
      <c r="P21" s="25">
        <f>HLOOKUP(P$7,$I$66:$DJ$120,ROWS($A$10:$A21)+2,FALSE)</f>
        <v>709</v>
      </c>
      <c r="Q21" s="25">
        <f>HLOOKUP(Q$7,$I$66:$DJ$120,ROWS($A$10:$A21)+2,FALSE)</f>
        <v>619</v>
      </c>
      <c r="R21" s="25">
        <f>HLOOKUP(R$7,$I$66:$DJ$120,ROWS($A$10:$A21)+2,FALSE)</f>
        <v>364</v>
      </c>
      <c r="S21" s="25">
        <f>HLOOKUP(S$7,$I$66:$DJ$120,ROWS($A$10:$A21)+2,FALSE)</f>
        <v>42666</v>
      </c>
      <c r="T21" s="25" t="str">
        <f>HLOOKUP(T$7,$I$66:$DJ$120,ROWS($A$10:$A21)+2,FALSE)</f>
        <v>N/A</v>
      </c>
      <c r="U21" s="25">
        <f>HLOOKUP(U$7,$I$66:$DJ$120,ROWS($A$10:$A21)+2,FALSE)</f>
        <v>1006</v>
      </c>
      <c r="V21" s="25">
        <f>HLOOKUP(V$7,$I$66:$DJ$120,ROWS($A$10:$A21)+2,FALSE)</f>
        <v>126</v>
      </c>
      <c r="W21" s="25">
        <f>HLOOKUP(W$7,$I$66:$DJ$120,ROWS($A$10:$A21)+2,FALSE)</f>
        <v>6080</v>
      </c>
      <c r="X21" s="25">
        <f>HLOOKUP(X$7,$I$66:$DJ$120,ROWS($A$10:$A21)+2,FALSE)</f>
        <v>2442</v>
      </c>
      <c r="Y21" s="25">
        <f>HLOOKUP(Y$7,$I$66:$DJ$120,ROWS($A$10:$A21)+2,FALSE)</f>
        <v>950</v>
      </c>
      <c r="Z21" s="25">
        <f>HLOOKUP(Z$7,$I$66:$DJ$120,ROWS($A$10:$A21)+2,FALSE)</f>
        <v>4513</v>
      </c>
      <c r="AA21" s="25">
        <f>HLOOKUP(AA$7,$I$66:$DJ$120,ROWS($A$10:$A21)+2,FALSE)</f>
        <v>3686</v>
      </c>
      <c r="AB21" s="25">
        <f>HLOOKUP(AB$7,$I$66:$DJ$120,ROWS($A$10:$A21)+2,FALSE)</f>
        <v>6541</v>
      </c>
      <c r="AC21" s="25">
        <f>HLOOKUP(AC$7,$I$66:$DJ$120,ROWS($A$10:$A21)+2,FALSE)</f>
        <v>408</v>
      </c>
      <c r="AD21" s="25">
        <f>HLOOKUP(AD$7,$I$66:$DJ$120,ROWS($A$10:$A21)+2,FALSE)</f>
        <v>3708</v>
      </c>
      <c r="AE21" s="25">
        <f>HLOOKUP(AE$7,$I$66:$DJ$120,ROWS($A$10:$A21)+2,FALSE)</f>
        <v>4436</v>
      </c>
      <c r="AF21" s="25">
        <f>HLOOKUP(AF$7,$I$66:$DJ$120,ROWS($A$10:$A21)+2,FALSE)</f>
        <v>6992</v>
      </c>
      <c r="AG21" s="25">
        <f>HLOOKUP(AG$7,$I$66:$DJ$120,ROWS($A$10:$A21)+2,FALSE)</f>
        <v>1808</v>
      </c>
      <c r="AH21" s="25">
        <f>HLOOKUP(AH$7,$I$66:$DJ$120,ROWS($A$10:$A21)+2,FALSE)</f>
        <v>5380</v>
      </c>
      <c r="AI21" s="25">
        <f>HLOOKUP(AI$7,$I$66:$DJ$120,ROWS($A$10:$A21)+2,FALSE)</f>
        <v>2514</v>
      </c>
      <c r="AJ21" s="25">
        <f>HLOOKUP(AJ$7,$I$66:$DJ$120,ROWS($A$10:$A21)+2,FALSE)</f>
        <v>246</v>
      </c>
      <c r="AK21" s="25">
        <f>HLOOKUP(AK$7,$I$66:$DJ$120,ROWS($A$10:$A21)+2,FALSE)</f>
        <v>4144</v>
      </c>
      <c r="AL21" s="25">
        <f>HLOOKUP(AL$7,$I$66:$DJ$120,ROWS($A$10:$A21)+2,FALSE)</f>
        <v>774</v>
      </c>
      <c r="AM21" s="25">
        <f>HLOOKUP(AM$7,$I$66:$DJ$120,ROWS($A$10:$A21)+2,FALSE)</f>
        <v>132</v>
      </c>
      <c r="AN21" s="25">
        <f>HLOOKUP(AN$7,$I$66:$DJ$120,ROWS($A$10:$A21)+2,FALSE)</f>
        <v>8371</v>
      </c>
      <c r="AO21" s="25">
        <f>HLOOKUP(AO$7,$I$66:$DJ$120,ROWS($A$10:$A21)+2,FALSE)</f>
        <v>791</v>
      </c>
      <c r="AP21" s="25">
        <f>HLOOKUP(AP$7,$I$66:$DJ$120,ROWS($A$10:$A21)+2,FALSE)</f>
        <v>14454</v>
      </c>
      <c r="AQ21" s="25">
        <f>HLOOKUP(AQ$7,$I$66:$DJ$120,ROWS($A$10:$A21)+2,FALSE)</f>
        <v>19138</v>
      </c>
      <c r="AR21" s="25">
        <f>HLOOKUP(AR$7,$I$66:$DJ$120,ROWS($A$10:$A21)+2,FALSE)</f>
        <v>201</v>
      </c>
      <c r="AS21" s="25">
        <f>HLOOKUP(AS$7,$I$66:$DJ$120,ROWS($A$10:$A21)+2,FALSE)</f>
        <v>6863</v>
      </c>
      <c r="AT21" s="25">
        <f>HLOOKUP(AT$7,$I$66:$DJ$120,ROWS($A$10:$A21)+2,FALSE)</f>
        <v>1632</v>
      </c>
      <c r="AU21" s="25">
        <f>HLOOKUP(AU$7,$I$66:$DJ$120,ROWS($A$10:$A21)+2,FALSE)</f>
        <v>727</v>
      </c>
      <c r="AV21" s="25">
        <f>HLOOKUP(AV$7,$I$66:$DJ$120,ROWS($A$10:$A21)+2,FALSE)</f>
        <v>5791</v>
      </c>
      <c r="AW21" s="25">
        <f>HLOOKUP(AW$7,$I$66:$DJ$120,ROWS($A$10:$A21)+2,FALSE)</f>
        <v>337</v>
      </c>
      <c r="AX21" s="25">
        <f>HLOOKUP(AX$7,$I$66:$DJ$120,ROWS($A$10:$A21)+2,FALSE)</f>
        <v>16914</v>
      </c>
      <c r="AY21" s="25">
        <f>HLOOKUP(AY$7,$I$66:$DJ$120,ROWS($A$10:$A21)+2,FALSE)</f>
        <v>536</v>
      </c>
      <c r="AZ21" s="25">
        <f>HLOOKUP(AZ$7,$I$66:$DJ$120,ROWS($A$10:$A21)+2,FALSE)</f>
        <v>16898</v>
      </c>
      <c r="BA21" s="25">
        <f>HLOOKUP(BA$7,$I$66:$DJ$120,ROWS($A$10:$A21)+2,FALSE)</f>
        <v>15760</v>
      </c>
      <c r="BB21" s="25">
        <f>HLOOKUP(BB$7,$I$66:$DJ$120,ROWS($A$10:$A21)+2,FALSE)</f>
        <v>793</v>
      </c>
      <c r="BC21" s="25">
        <f>HLOOKUP(BC$7,$I$66:$DJ$120,ROWS($A$10:$A21)+2,FALSE)</f>
        <v>361</v>
      </c>
      <c r="BD21" s="25">
        <f>HLOOKUP(BD$7,$I$66:$DJ$120,ROWS($A$10:$A21)+2,FALSE)</f>
        <v>9438</v>
      </c>
      <c r="BE21" s="25">
        <f>HLOOKUP(BE$7,$I$66:$DJ$120,ROWS($A$10:$A21)+2,FALSE)</f>
        <v>3701</v>
      </c>
      <c r="BF21" s="25">
        <f>HLOOKUP(BF$7,$I$66:$DJ$120,ROWS($A$10:$A21)+2,FALSE)</f>
        <v>1340</v>
      </c>
      <c r="BG21" s="25">
        <f>HLOOKUP(BG$7,$I$66:$DJ$120,ROWS($A$10:$A21)+2,FALSE)</f>
        <v>2727</v>
      </c>
      <c r="BH21" s="25">
        <f>HLOOKUP(BH$7,$I$66:$DJ$120,ROWS($A$10:$A21)+2,FALSE)</f>
        <v>504</v>
      </c>
      <c r="BI21" s="25">
        <f>HLOOKUP(BI$7,$I$66:$DJ$120,ROWS($A$10:$A21)+2,FALSE)</f>
        <v>1635</v>
      </c>
      <c r="BJ21" s="34">
        <f>HLOOKUP(BJ$7+0.5,$I$66:$DJ$120,ROWS($A$10:$A21)+2,FALSE)</f>
        <v>15123</v>
      </c>
      <c r="BK21" s="34">
        <f>HLOOKUP(BK$7+0.5,$I$66:$DJ$120,ROWS($A$10:$A21)+2,FALSE)</f>
        <v>5015</v>
      </c>
      <c r="BL21" s="34">
        <f>HLOOKUP(BL$7+0.5,$I$66:$DJ$120,ROWS($A$10:$A21)+2,FALSE)</f>
        <v>765</v>
      </c>
      <c r="BM21" s="34">
        <f>HLOOKUP(BM$7+0.5,$I$66:$DJ$120,ROWS($A$10:$A21)+2,FALSE)</f>
        <v>1849</v>
      </c>
      <c r="BN21" s="34">
        <f>HLOOKUP(BN$7+0.5,$I$66:$DJ$120,ROWS($A$10:$A21)+2,FALSE)</f>
        <v>1366</v>
      </c>
      <c r="BO21" s="34">
        <f>HLOOKUP(BO$7+0.5,$I$66:$DJ$120,ROWS($A$10:$A21)+2,FALSE)</f>
        <v>3387</v>
      </c>
      <c r="BP21" s="34">
        <f>HLOOKUP(BP$7+0.5,$I$66:$DJ$120,ROWS($A$10:$A21)+2,FALSE)</f>
        <v>1399</v>
      </c>
      <c r="BQ21" s="34">
        <f>HLOOKUP(BQ$7+0.5,$I$66:$DJ$120,ROWS($A$10:$A21)+2,FALSE)</f>
        <v>455</v>
      </c>
      <c r="BR21" s="34">
        <f>HLOOKUP(BR$7+0.5,$I$66:$DJ$120,ROWS($A$10:$A21)+2,FALSE)</f>
        <v>606</v>
      </c>
      <c r="BS21" s="34">
        <f>HLOOKUP(BS$7+0.5,$I$66:$DJ$120,ROWS($A$10:$A21)+2,FALSE)</f>
        <v>283</v>
      </c>
      <c r="BT21" s="34">
        <f>HLOOKUP(BT$7+0.5,$I$66:$DJ$120,ROWS($A$10:$A21)+2,FALSE)</f>
        <v>5232</v>
      </c>
      <c r="BU21" s="34" t="str">
        <f>HLOOKUP(BU$7+0.5,$I$66:$DJ$120,ROWS($A$10:$A21)+2,FALSE)</f>
        <v>N/A</v>
      </c>
      <c r="BV21" s="34">
        <f>HLOOKUP(BV$7+0.5,$I$66:$DJ$120,ROWS($A$10:$A21)+2,FALSE)</f>
        <v>883</v>
      </c>
      <c r="BW21" s="34">
        <f>HLOOKUP(BW$7+0.5,$I$66:$DJ$120,ROWS($A$10:$A21)+2,FALSE)</f>
        <v>139</v>
      </c>
      <c r="BX21" s="34">
        <f>HLOOKUP(BX$7+0.5,$I$66:$DJ$120,ROWS($A$10:$A21)+2,FALSE)</f>
        <v>1774</v>
      </c>
      <c r="BY21" s="34">
        <f>HLOOKUP(BY$7+0.5,$I$66:$DJ$120,ROWS($A$10:$A21)+2,FALSE)</f>
        <v>1297</v>
      </c>
      <c r="BZ21" s="34">
        <f>HLOOKUP(BZ$7+0.5,$I$66:$DJ$120,ROWS($A$10:$A21)+2,FALSE)</f>
        <v>528</v>
      </c>
      <c r="CA21" s="34">
        <f>HLOOKUP(CA$7+0.5,$I$66:$DJ$120,ROWS($A$10:$A21)+2,FALSE)</f>
        <v>2909</v>
      </c>
      <c r="CB21" s="34">
        <f>HLOOKUP(CB$7+0.5,$I$66:$DJ$120,ROWS($A$10:$A21)+2,FALSE)</f>
        <v>1708</v>
      </c>
      <c r="CC21" s="34">
        <f>HLOOKUP(CC$7+0.5,$I$66:$DJ$120,ROWS($A$10:$A21)+2,FALSE)</f>
        <v>3121</v>
      </c>
      <c r="CD21" s="34">
        <f>HLOOKUP(CD$7+0.5,$I$66:$DJ$120,ROWS($A$10:$A21)+2,FALSE)</f>
        <v>269</v>
      </c>
      <c r="CE21" s="34">
        <f>HLOOKUP(CE$7+0.5,$I$66:$DJ$120,ROWS($A$10:$A21)+2,FALSE)</f>
        <v>1807</v>
      </c>
      <c r="CF21" s="34">
        <f>HLOOKUP(CF$7+0.5,$I$66:$DJ$120,ROWS($A$10:$A21)+2,FALSE)</f>
        <v>1979</v>
      </c>
      <c r="CG21" s="34">
        <f>HLOOKUP(CG$7+0.5,$I$66:$DJ$120,ROWS($A$10:$A21)+2,FALSE)</f>
        <v>2441</v>
      </c>
      <c r="CH21" s="34">
        <f>HLOOKUP(CH$7+0.5,$I$66:$DJ$120,ROWS($A$10:$A21)+2,FALSE)</f>
        <v>1416</v>
      </c>
      <c r="CI21" s="34">
        <f>HLOOKUP(CI$7+0.5,$I$66:$DJ$120,ROWS($A$10:$A21)+2,FALSE)</f>
        <v>3077</v>
      </c>
      <c r="CJ21" s="34">
        <f>HLOOKUP(CJ$7+0.5,$I$66:$DJ$120,ROWS($A$10:$A21)+2,FALSE)</f>
        <v>989</v>
      </c>
      <c r="CK21" s="34">
        <f>HLOOKUP(CK$7+0.5,$I$66:$DJ$120,ROWS($A$10:$A21)+2,FALSE)</f>
        <v>211</v>
      </c>
      <c r="CL21" s="34">
        <f>HLOOKUP(CL$7+0.5,$I$66:$DJ$120,ROWS($A$10:$A21)+2,FALSE)</f>
        <v>3300</v>
      </c>
      <c r="CM21" s="34">
        <f>HLOOKUP(CM$7+0.5,$I$66:$DJ$120,ROWS($A$10:$A21)+2,FALSE)</f>
        <v>559</v>
      </c>
      <c r="CN21" s="34">
        <f>HLOOKUP(CN$7+0.5,$I$66:$DJ$120,ROWS($A$10:$A21)+2,FALSE)</f>
        <v>150</v>
      </c>
      <c r="CO21" s="34">
        <f>HLOOKUP(CO$7+0.5,$I$66:$DJ$120,ROWS($A$10:$A21)+2,FALSE)</f>
        <v>3016</v>
      </c>
      <c r="CP21" s="34">
        <f>HLOOKUP(CP$7+0.5,$I$66:$DJ$120,ROWS($A$10:$A21)+2,FALSE)</f>
        <v>421</v>
      </c>
      <c r="CQ21" s="34">
        <f>HLOOKUP(CQ$7+0.5,$I$66:$DJ$120,ROWS($A$10:$A21)+2,FALSE)</f>
        <v>4681</v>
      </c>
      <c r="CR21" s="34">
        <f>HLOOKUP(CR$7+0.5,$I$66:$DJ$120,ROWS($A$10:$A21)+2,FALSE)</f>
        <v>3931</v>
      </c>
      <c r="CS21" s="34">
        <f>HLOOKUP(CS$7+0.5,$I$66:$DJ$120,ROWS($A$10:$A21)+2,FALSE)</f>
        <v>221</v>
      </c>
      <c r="CT21" s="34">
        <f>HLOOKUP(CT$7+0.5,$I$66:$DJ$120,ROWS($A$10:$A21)+2,FALSE)</f>
        <v>1986</v>
      </c>
      <c r="CU21" s="34">
        <f>HLOOKUP(CU$7+0.5,$I$66:$DJ$120,ROWS($A$10:$A21)+2,FALSE)</f>
        <v>1107</v>
      </c>
      <c r="CV21" s="34">
        <f>HLOOKUP(CV$7+0.5,$I$66:$DJ$120,ROWS($A$10:$A21)+2,FALSE)</f>
        <v>472</v>
      </c>
      <c r="CW21" s="34">
        <f>HLOOKUP(CW$7+0.5,$I$66:$DJ$120,ROWS($A$10:$A21)+2,FALSE)</f>
        <v>1896</v>
      </c>
      <c r="CX21" s="34">
        <f>HLOOKUP(CX$7+0.5,$I$66:$DJ$120,ROWS($A$10:$A21)+2,FALSE)</f>
        <v>504</v>
      </c>
      <c r="CY21" s="34">
        <f>HLOOKUP(CY$7+0.5,$I$66:$DJ$120,ROWS($A$10:$A21)+2,FALSE)</f>
        <v>5257</v>
      </c>
      <c r="CZ21" s="34">
        <f>HLOOKUP(CZ$7+0.5,$I$66:$DJ$120,ROWS($A$10:$A21)+2,FALSE)</f>
        <v>730</v>
      </c>
      <c r="DA21" s="34">
        <f>HLOOKUP(DA$7+0.5,$I$66:$DJ$120,ROWS($A$10:$A21)+2,FALSE)</f>
        <v>3610</v>
      </c>
      <c r="DB21" s="34">
        <f>HLOOKUP(DB$7+0.5,$I$66:$DJ$120,ROWS($A$10:$A21)+2,FALSE)</f>
        <v>3421</v>
      </c>
      <c r="DC21" s="34">
        <f>HLOOKUP(DC$7+0.5,$I$66:$DJ$120,ROWS($A$10:$A21)+2,FALSE)</f>
        <v>1061</v>
      </c>
      <c r="DD21" s="34">
        <f>HLOOKUP(DD$7+0.5,$I$66:$DJ$120,ROWS($A$10:$A21)+2,FALSE)</f>
        <v>334</v>
      </c>
      <c r="DE21" s="34">
        <f>HLOOKUP(DE$7+0.5,$I$66:$DJ$120,ROWS($A$10:$A21)+2,FALSE)</f>
        <v>3336</v>
      </c>
      <c r="DF21" s="34">
        <f>HLOOKUP(DF$7+0.5,$I$66:$DJ$120,ROWS($A$10:$A21)+2,FALSE)</f>
        <v>1532</v>
      </c>
      <c r="DG21" s="34">
        <f>HLOOKUP(DG$7+0.5,$I$66:$DJ$120,ROWS($A$10:$A21)+2,FALSE)</f>
        <v>778</v>
      </c>
      <c r="DH21" s="34">
        <f>HLOOKUP(DH$7+0.5,$I$66:$DJ$120,ROWS($A$10:$A21)+2,FALSE)</f>
        <v>1401</v>
      </c>
      <c r="DI21" s="34">
        <f>HLOOKUP(DI$7+0.5,$I$66:$DJ$120,ROWS($A$10:$A21)+2,FALSE)</f>
        <v>775</v>
      </c>
      <c r="DJ21" s="34">
        <f>HLOOKUP(DJ$7+0.5,$I$66:$DJ$120,ROWS($A$10:$A21)+2,FALSE)</f>
        <v>841</v>
      </c>
    </row>
    <row r="22" spans="2:114" x14ac:dyDescent="0.25">
      <c r="B22" s="38" t="s">
        <v>19</v>
      </c>
      <c r="C22" s="16">
        <v>1357806</v>
      </c>
      <c r="D22" s="17">
        <v>1803</v>
      </c>
      <c r="E22" s="16">
        <v>1160948</v>
      </c>
      <c r="F22" s="17">
        <v>10743</v>
      </c>
      <c r="G22" s="16">
        <v>122727</v>
      </c>
      <c r="H22" s="17">
        <v>8676</v>
      </c>
      <c r="I22" s="36">
        <f>HLOOKUP(I$7,$I$66:$DJ$120,ROWS($A$10:$A22)+2,FALSE)</f>
        <v>57542</v>
      </c>
      <c r="J22" s="25">
        <f>HLOOKUP(J$7,$I$66:$DJ$120,ROWS($A$10:$A22)+2,FALSE)</f>
        <v>1268</v>
      </c>
      <c r="K22" s="25">
        <f>HLOOKUP(K$7,$I$66:$DJ$120,ROWS($A$10:$A22)+2,FALSE)</f>
        <v>844</v>
      </c>
      <c r="L22" s="25">
        <f>HLOOKUP(L$7,$I$66:$DJ$120,ROWS($A$10:$A22)+2,FALSE)</f>
        <v>2900</v>
      </c>
      <c r="M22" s="25">
        <f>HLOOKUP(M$7,$I$66:$DJ$120,ROWS($A$10:$A22)+2,FALSE)</f>
        <v>242</v>
      </c>
      <c r="N22" s="25">
        <f>HLOOKUP(N$7,$I$66:$DJ$120,ROWS($A$10:$A22)+2,FALSE)</f>
        <v>10173</v>
      </c>
      <c r="O22" s="25">
        <f>HLOOKUP(O$7,$I$66:$DJ$120,ROWS($A$10:$A22)+2,FALSE)</f>
        <v>950</v>
      </c>
      <c r="P22" s="25">
        <f>HLOOKUP(P$7,$I$66:$DJ$120,ROWS($A$10:$A22)+2,FALSE)</f>
        <v>731</v>
      </c>
      <c r="Q22" s="25">
        <f>HLOOKUP(Q$7,$I$66:$DJ$120,ROWS($A$10:$A22)+2,FALSE)</f>
        <v>784</v>
      </c>
      <c r="R22" s="25">
        <f>HLOOKUP(R$7,$I$66:$DJ$120,ROWS($A$10:$A22)+2,FALSE)</f>
        <v>222</v>
      </c>
      <c r="S22" s="25">
        <f>HLOOKUP(S$7,$I$66:$DJ$120,ROWS($A$10:$A22)+2,FALSE)</f>
        <v>3160</v>
      </c>
      <c r="T22" s="25">
        <f>HLOOKUP(T$7,$I$66:$DJ$120,ROWS($A$10:$A22)+2,FALSE)</f>
        <v>2519</v>
      </c>
      <c r="U22" s="25" t="str">
        <f>HLOOKUP(U$7,$I$66:$DJ$120,ROWS($A$10:$A22)+2,FALSE)</f>
        <v>N/A</v>
      </c>
      <c r="V22" s="25">
        <f>HLOOKUP(V$7,$I$66:$DJ$120,ROWS($A$10:$A22)+2,FALSE)</f>
        <v>112</v>
      </c>
      <c r="W22" s="25">
        <f>HLOOKUP(W$7,$I$66:$DJ$120,ROWS($A$10:$A22)+2,FALSE)</f>
        <v>1884</v>
      </c>
      <c r="X22" s="25">
        <f>HLOOKUP(X$7,$I$66:$DJ$120,ROWS($A$10:$A22)+2,FALSE)</f>
        <v>402</v>
      </c>
      <c r="Y22" s="25">
        <f>HLOOKUP(Y$7,$I$66:$DJ$120,ROWS($A$10:$A22)+2,FALSE)</f>
        <v>478</v>
      </c>
      <c r="Z22" s="25">
        <f>HLOOKUP(Z$7,$I$66:$DJ$120,ROWS($A$10:$A22)+2,FALSE)</f>
        <v>125</v>
      </c>
      <c r="AA22" s="25">
        <f>HLOOKUP(AA$7,$I$66:$DJ$120,ROWS($A$10:$A22)+2,FALSE)</f>
        <v>18</v>
      </c>
      <c r="AB22" s="25">
        <f>HLOOKUP(AB$7,$I$66:$DJ$120,ROWS($A$10:$A22)+2,FALSE)</f>
        <v>179</v>
      </c>
      <c r="AC22" s="25">
        <f>HLOOKUP(AC$7,$I$66:$DJ$120,ROWS($A$10:$A22)+2,FALSE)</f>
        <v>106</v>
      </c>
      <c r="AD22" s="25">
        <f>HLOOKUP(AD$7,$I$66:$DJ$120,ROWS($A$10:$A22)+2,FALSE)</f>
        <v>341</v>
      </c>
      <c r="AE22" s="25">
        <f>HLOOKUP(AE$7,$I$66:$DJ$120,ROWS($A$10:$A22)+2,FALSE)</f>
        <v>92</v>
      </c>
      <c r="AF22" s="25">
        <f>HLOOKUP(AF$7,$I$66:$DJ$120,ROWS($A$10:$A22)+2,FALSE)</f>
        <v>1303</v>
      </c>
      <c r="AG22" s="25">
        <f>HLOOKUP(AG$7,$I$66:$DJ$120,ROWS($A$10:$A22)+2,FALSE)</f>
        <v>933</v>
      </c>
      <c r="AH22" s="25">
        <f>HLOOKUP(AH$7,$I$66:$DJ$120,ROWS($A$10:$A22)+2,FALSE)</f>
        <v>371</v>
      </c>
      <c r="AI22" s="25">
        <f>HLOOKUP(AI$7,$I$66:$DJ$120,ROWS($A$10:$A22)+2,FALSE)</f>
        <v>308</v>
      </c>
      <c r="AJ22" s="25">
        <f>HLOOKUP(AJ$7,$I$66:$DJ$120,ROWS($A$10:$A22)+2,FALSE)</f>
        <v>85</v>
      </c>
      <c r="AK22" s="25">
        <f>HLOOKUP(AK$7,$I$66:$DJ$120,ROWS($A$10:$A22)+2,FALSE)</f>
        <v>91</v>
      </c>
      <c r="AL22" s="25">
        <f>HLOOKUP(AL$7,$I$66:$DJ$120,ROWS($A$10:$A22)+2,FALSE)</f>
        <v>1548</v>
      </c>
      <c r="AM22" s="25">
        <f>HLOOKUP(AM$7,$I$66:$DJ$120,ROWS($A$10:$A22)+2,FALSE)</f>
        <v>107</v>
      </c>
      <c r="AN22" s="25">
        <f>HLOOKUP(AN$7,$I$66:$DJ$120,ROWS($A$10:$A22)+2,FALSE)</f>
        <v>564</v>
      </c>
      <c r="AO22" s="25">
        <f>HLOOKUP(AO$7,$I$66:$DJ$120,ROWS($A$10:$A22)+2,FALSE)</f>
        <v>354</v>
      </c>
      <c r="AP22" s="25">
        <f>HLOOKUP(AP$7,$I$66:$DJ$120,ROWS($A$10:$A22)+2,FALSE)</f>
        <v>4246</v>
      </c>
      <c r="AQ22" s="25">
        <f>HLOOKUP(AQ$7,$I$66:$DJ$120,ROWS($A$10:$A22)+2,FALSE)</f>
        <v>2307</v>
      </c>
      <c r="AR22" s="25">
        <f>HLOOKUP(AR$7,$I$66:$DJ$120,ROWS($A$10:$A22)+2,FALSE)</f>
        <v>32</v>
      </c>
      <c r="AS22" s="25">
        <f>HLOOKUP(AS$7,$I$66:$DJ$120,ROWS($A$10:$A22)+2,FALSE)</f>
        <v>970</v>
      </c>
      <c r="AT22" s="25">
        <f>HLOOKUP(AT$7,$I$66:$DJ$120,ROWS($A$10:$A22)+2,FALSE)</f>
        <v>685</v>
      </c>
      <c r="AU22" s="25">
        <f>HLOOKUP(AU$7,$I$66:$DJ$120,ROWS($A$10:$A22)+2,FALSE)</f>
        <v>2030</v>
      </c>
      <c r="AV22" s="25">
        <f>HLOOKUP(AV$7,$I$66:$DJ$120,ROWS($A$10:$A22)+2,FALSE)</f>
        <v>870</v>
      </c>
      <c r="AW22" s="25">
        <f>HLOOKUP(AW$7,$I$66:$DJ$120,ROWS($A$10:$A22)+2,FALSE)</f>
        <v>58</v>
      </c>
      <c r="AX22" s="25">
        <f>HLOOKUP(AX$7,$I$66:$DJ$120,ROWS($A$10:$A22)+2,FALSE)</f>
        <v>1681</v>
      </c>
      <c r="AY22" s="25">
        <f>HLOOKUP(AY$7,$I$66:$DJ$120,ROWS($A$10:$A22)+2,FALSE)</f>
        <v>0</v>
      </c>
      <c r="AZ22" s="25">
        <f>HLOOKUP(AZ$7,$I$66:$DJ$120,ROWS($A$10:$A22)+2,FALSE)</f>
        <v>636</v>
      </c>
      <c r="BA22" s="25">
        <f>HLOOKUP(BA$7,$I$66:$DJ$120,ROWS($A$10:$A22)+2,FALSE)</f>
        <v>3007</v>
      </c>
      <c r="BB22" s="25">
        <f>HLOOKUP(BB$7,$I$66:$DJ$120,ROWS($A$10:$A22)+2,FALSE)</f>
        <v>1040</v>
      </c>
      <c r="BC22" s="25">
        <f>HLOOKUP(BC$7,$I$66:$DJ$120,ROWS($A$10:$A22)+2,FALSE)</f>
        <v>0</v>
      </c>
      <c r="BD22" s="25">
        <f>HLOOKUP(BD$7,$I$66:$DJ$120,ROWS($A$10:$A22)+2,FALSE)</f>
        <v>2523</v>
      </c>
      <c r="BE22" s="25">
        <f>HLOOKUP(BE$7,$I$66:$DJ$120,ROWS($A$10:$A22)+2,FALSE)</f>
        <v>3790</v>
      </c>
      <c r="BF22" s="25">
        <f>HLOOKUP(BF$7,$I$66:$DJ$120,ROWS($A$10:$A22)+2,FALSE)</f>
        <v>312</v>
      </c>
      <c r="BG22" s="25">
        <f>HLOOKUP(BG$7,$I$66:$DJ$120,ROWS($A$10:$A22)+2,FALSE)</f>
        <v>147</v>
      </c>
      <c r="BH22" s="25">
        <f>HLOOKUP(BH$7,$I$66:$DJ$120,ROWS($A$10:$A22)+2,FALSE)</f>
        <v>14</v>
      </c>
      <c r="BI22" s="25">
        <f>HLOOKUP(BI$7,$I$66:$DJ$120,ROWS($A$10:$A22)+2,FALSE)</f>
        <v>238</v>
      </c>
      <c r="BJ22" s="34">
        <f>HLOOKUP(BJ$7+0.5,$I$66:$DJ$120,ROWS($A$10:$A22)+2,FALSE)</f>
        <v>5083</v>
      </c>
      <c r="BK22" s="34">
        <f>HLOOKUP(BK$7+0.5,$I$66:$DJ$120,ROWS($A$10:$A22)+2,FALSE)</f>
        <v>846</v>
      </c>
      <c r="BL22" s="34">
        <f>HLOOKUP(BL$7+0.5,$I$66:$DJ$120,ROWS($A$10:$A22)+2,FALSE)</f>
        <v>670</v>
      </c>
      <c r="BM22" s="34">
        <f>HLOOKUP(BM$7+0.5,$I$66:$DJ$120,ROWS($A$10:$A22)+2,FALSE)</f>
        <v>1208</v>
      </c>
      <c r="BN22" s="34">
        <f>HLOOKUP(BN$7+0.5,$I$66:$DJ$120,ROWS($A$10:$A22)+2,FALSE)</f>
        <v>260</v>
      </c>
      <c r="BO22" s="34">
        <f>HLOOKUP(BO$7+0.5,$I$66:$DJ$120,ROWS($A$10:$A22)+2,FALSE)</f>
        <v>2201</v>
      </c>
      <c r="BP22" s="34">
        <f>HLOOKUP(BP$7+0.5,$I$66:$DJ$120,ROWS($A$10:$A22)+2,FALSE)</f>
        <v>493</v>
      </c>
      <c r="BQ22" s="34">
        <f>HLOOKUP(BQ$7+0.5,$I$66:$DJ$120,ROWS($A$10:$A22)+2,FALSE)</f>
        <v>739</v>
      </c>
      <c r="BR22" s="34">
        <f>HLOOKUP(BR$7+0.5,$I$66:$DJ$120,ROWS($A$10:$A22)+2,FALSE)</f>
        <v>877</v>
      </c>
      <c r="BS22" s="34">
        <f>HLOOKUP(BS$7+0.5,$I$66:$DJ$120,ROWS($A$10:$A22)+2,FALSE)</f>
        <v>275</v>
      </c>
      <c r="BT22" s="34">
        <f>HLOOKUP(BT$7+0.5,$I$66:$DJ$120,ROWS($A$10:$A22)+2,FALSE)</f>
        <v>1311</v>
      </c>
      <c r="BU22" s="34">
        <f>HLOOKUP(BU$7+0.5,$I$66:$DJ$120,ROWS($A$10:$A22)+2,FALSE)</f>
        <v>956</v>
      </c>
      <c r="BV22" s="34" t="str">
        <f>HLOOKUP(BV$7+0.5,$I$66:$DJ$120,ROWS($A$10:$A22)+2,FALSE)</f>
        <v>N/A</v>
      </c>
      <c r="BW22" s="34">
        <f>HLOOKUP(BW$7+0.5,$I$66:$DJ$120,ROWS($A$10:$A22)+2,FALSE)</f>
        <v>199</v>
      </c>
      <c r="BX22" s="34">
        <f>HLOOKUP(BX$7+0.5,$I$66:$DJ$120,ROWS($A$10:$A22)+2,FALSE)</f>
        <v>728</v>
      </c>
      <c r="BY22" s="34">
        <f>HLOOKUP(BY$7+0.5,$I$66:$DJ$120,ROWS($A$10:$A22)+2,FALSE)</f>
        <v>280</v>
      </c>
      <c r="BZ22" s="34">
        <f>HLOOKUP(BZ$7+0.5,$I$66:$DJ$120,ROWS($A$10:$A22)+2,FALSE)</f>
        <v>504</v>
      </c>
      <c r="CA22" s="34">
        <f>HLOOKUP(CA$7+0.5,$I$66:$DJ$120,ROWS($A$10:$A22)+2,FALSE)</f>
        <v>154</v>
      </c>
      <c r="CB22" s="34">
        <f>HLOOKUP(CB$7+0.5,$I$66:$DJ$120,ROWS($A$10:$A22)+2,FALSE)</f>
        <v>36</v>
      </c>
      <c r="CC22" s="34">
        <f>HLOOKUP(CC$7+0.5,$I$66:$DJ$120,ROWS($A$10:$A22)+2,FALSE)</f>
        <v>270</v>
      </c>
      <c r="CD22" s="34">
        <f>HLOOKUP(CD$7+0.5,$I$66:$DJ$120,ROWS($A$10:$A22)+2,FALSE)</f>
        <v>161</v>
      </c>
      <c r="CE22" s="34">
        <f>HLOOKUP(CE$7+0.5,$I$66:$DJ$120,ROWS($A$10:$A22)+2,FALSE)</f>
        <v>212</v>
      </c>
      <c r="CF22" s="34">
        <f>HLOOKUP(CF$7+0.5,$I$66:$DJ$120,ROWS($A$10:$A22)+2,FALSE)</f>
        <v>123</v>
      </c>
      <c r="CG22" s="34">
        <f>HLOOKUP(CG$7+0.5,$I$66:$DJ$120,ROWS($A$10:$A22)+2,FALSE)</f>
        <v>1067</v>
      </c>
      <c r="CH22" s="34">
        <f>HLOOKUP(CH$7+0.5,$I$66:$DJ$120,ROWS($A$10:$A22)+2,FALSE)</f>
        <v>750</v>
      </c>
      <c r="CI22" s="34">
        <f>HLOOKUP(CI$7+0.5,$I$66:$DJ$120,ROWS($A$10:$A22)+2,FALSE)</f>
        <v>391</v>
      </c>
      <c r="CJ22" s="34">
        <f>HLOOKUP(CJ$7+0.5,$I$66:$DJ$120,ROWS($A$10:$A22)+2,FALSE)</f>
        <v>219</v>
      </c>
      <c r="CK22" s="34">
        <f>HLOOKUP(CK$7+0.5,$I$66:$DJ$120,ROWS($A$10:$A22)+2,FALSE)</f>
        <v>140</v>
      </c>
      <c r="CL22" s="34">
        <f>HLOOKUP(CL$7+0.5,$I$66:$DJ$120,ROWS($A$10:$A22)+2,FALSE)</f>
        <v>95</v>
      </c>
      <c r="CM22" s="34">
        <f>HLOOKUP(CM$7+0.5,$I$66:$DJ$120,ROWS($A$10:$A22)+2,FALSE)</f>
        <v>795</v>
      </c>
      <c r="CN22" s="34">
        <f>HLOOKUP(CN$7+0.5,$I$66:$DJ$120,ROWS($A$10:$A22)+2,FALSE)</f>
        <v>141</v>
      </c>
      <c r="CO22" s="34">
        <f>HLOOKUP(CO$7+0.5,$I$66:$DJ$120,ROWS($A$10:$A22)+2,FALSE)</f>
        <v>697</v>
      </c>
      <c r="CP22" s="34">
        <f>HLOOKUP(CP$7+0.5,$I$66:$DJ$120,ROWS($A$10:$A22)+2,FALSE)</f>
        <v>366</v>
      </c>
      <c r="CQ22" s="34">
        <f>HLOOKUP(CQ$7+0.5,$I$66:$DJ$120,ROWS($A$10:$A22)+2,FALSE)</f>
        <v>2556</v>
      </c>
      <c r="CR22" s="34">
        <f>HLOOKUP(CR$7+0.5,$I$66:$DJ$120,ROWS($A$10:$A22)+2,FALSE)</f>
        <v>1256</v>
      </c>
      <c r="CS22" s="34">
        <f>HLOOKUP(CS$7+0.5,$I$66:$DJ$120,ROWS($A$10:$A22)+2,FALSE)</f>
        <v>54</v>
      </c>
      <c r="CT22" s="34">
        <f>HLOOKUP(CT$7+0.5,$I$66:$DJ$120,ROWS($A$10:$A22)+2,FALSE)</f>
        <v>677</v>
      </c>
      <c r="CU22" s="34">
        <f>HLOOKUP(CU$7+0.5,$I$66:$DJ$120,ROWS($A$10:$A22)+2,FALSE)</f>
        <v>502</v>
      </c>
      <c r="CV22" s="34">
        <f>HLOOKUP(CV$7+0.5,$I$66:$DJ$120,ROWS($A$10:$A22)+2,FALSE)</f>
        <v>1378</v>
      </c>
      <c r="CW22" s="34">
        <f>HLOOKUP(CW$7+0.5,$I$66:$DJ$120,ROWS($A$10:$A22)+2,FALSE)</f>
        <v>468</v>
      </c>
      <c r="CX22" s="34">
        <f>HLOOKUP(CX$7+0.5,$I$66:$DJ$120,ROWS($A$10:$A22)+2,FALSE)</f>
        <v>70</v>
      </c>
      <c r="CY22" s="34">
        <f>HLOOKUP(CY$7+0.5,$I$66:$DJ$120,ROWS($A$10:$A22)+2,FALSE)</f>
        <v>919</v>
      </c>
      <c r="CZ22" s="34">
        <f>HLOOKUP(CZ$7+0.5,$I$66:$DJ$120,ROWS($A$10:$A22)+2,FALSE)</f>
        <v>187</v>
      </c>
      <c r="DA22" s="34">
        <f>HLOOKUP(DA$7+0.5,$I$66:$DJ$120,ROWS($A$10:$A22)+2,FALSE)</f>
        <v>1018</v>
      </c>
      <c r="DB22" s="34">
        <f>HLOOKUP(DB$7+0.5,$I$66:$DJ$120,ROWS($A$10:$A22)+2,FALSE)</f>
        <v>1122</v>
      </c>
      <c r="DC22" s="34">
        <f>HLOOKUP(DC$7+0.5,$I$66:$DJ$120,ROWS($A$10:$A22)+2,FALSE)</f>
        <v>872</v>
      </c>
      <c r="DD22" s="34">
        <f>HLOOKUP(DD$7+0.5,$I$66:$DJ$120,ROWS($A$10:$A22)+2,FALSE)</f>
        <v>187</v>
      </c>
      <c r="DE22" s="34">
        <f>HLOOKUP(DE$7+0.5,$I$66:$DJ$120,ROWS($A$10:$A22)+2,FALSE)</f>
        <v>1318</v>
      </c>
      <c r="DF22" s="34">
        <f>HLOOKUP(DF$7+0.5,$I$66:$DJ$120,ROWS($A$10:$A22)+2,FALSE)</f>
        <v>1075</v>
      </c>
      <c r="DG22" s="34">
        <f>HLOOKUP(DG$7+0.5,$I$66:$DJ$120,ROWS($A$10:$A22)+2,FALSE)</f>
        <v>306</v>
      </c>
      <c r="DH22" s="34">
        <f>HLOOKUP(DH$7+0.5,$I$66:$DJ$120,ROWS($A$10:$A22)+2,FALSE)</f>
        <v>159</v>
      </c>
      <c r="DI22" s="34">
        <f>HLOOKUP(DI$7+0.5,$I$66:$DJ$120,ROWS($A$10:$A22)+2,FALSE)</f>
        <v>23</v>
      </c>
      <c r="DJ22" s="34">
        <f>HLOOKUP(DJ$7+0.5,$I$66:$DJ$120,ROWS($A$10:$A22)+2,FALSE)</f>
        <v>398</v>
      </c>
    </row>
    <row r="23" spans="2:114" x14ac:dyDescent="0.25">
      <c r="B23" s="38" t="s">
        <v>20</v>
      </c>
      <c r="C23" s="16">
        <v>1559637</v>
      </c>
      <c r="D23" s="17">
        <v>2674</v>
      </c>
      <c r="E23" s="16">
        <v>1284530</v>
      </c>
      <c r="F23" s="17">
        <v>13188</v>
      </c>
      <c r="G23" s="16">
        <v>208434</v>
      </c>
      <c r="H23" s="17">
        <v>13285</v>
      </c>
      <c r="I23" s="36">
        <f>HLOOKUP(I$7,$I$66:$DJ$120,ROWS($A$10:$A23)+2,FALSE)</f>
        <v>60336</v>
      </c>
      <c r="J23" s="25">
        <f>HLOOKUP(J$7,$I$66:$DJ$120,ROWS($A$10:$A23)+2,FALSE)</f>
        <v>263</v>
      </c>
      <c r="K23" s="25">
        <f>HLOOKUP(K$7,$I$66:$DJ$120,ROWS($A$10:$A23)+2,FALSE)</f>
        <v>4510</v>
      </c>
      <c r="L23" s="25">
        <f>HLOOKUP(L$7,$I$66:$DJ$120,ROWS($A$10:$A23)+2,FALSE)</f>
        <v>3543</v>
      </c>
      <c r="M23" s="25">
        <f>HLOOKUP(M$7,$I$66:$DJ$120,ROWS($A$10:$A23)+2,FALSE)</f>
        <v>224</v>
      </c>
      <c r="N23" s="25">
        <f>HLOOKUP(N$7,$I$66:$DJ$120,ROWS($A$10:$A23)+2,FALSE)</f>
        <v>9021</v>
      </c>
      <c r="O23" s="25">
        <f>HLOOKUP(O$7,$I$66:$DJ$120,ROWS($A$10:$A23)+2,FALSE)</f>
        <v>1813</v>
      </c>
      <c r="P23" s="25">
        <f>HLOOKUP(P$7,$I$66:$DJ$120,ROWS($A$10:$A23)+2,FALSE)</f>
        <v>0</v>
      </c>
      <c r="Q23" s="25">
        <f>HLOOKUP(Q$7,$I$66:$DJ$120,ROWS($A$10:$A23)+2,FALSE)</f>
        <v>0</v>
      </c>
      <c r="R23" s="25">
        <f>HLOOKUP(R$7,$I$66:$DJ$120,ROWS($A$10:$A23)+2,FALSE)</f>
        <v>0</v>
      </c>
      <c r="S23" s="25">
        <f>HLOOKUP(S$7,$I$66:$DJ$120,ROWS($A$10:$A23)+2,FALSE)</f>
        <v>1733</v>
      </c>
      <c r="T23" s="25">
        <f>HLOOKUP(T$7,$I$66:$DJ$120,ROWS($A$10:$A23)+2,FALSE)</f>
        <v>275</v>
      </c>
      <c r="U23" s="25">
        <f>HLOOKUP(U$7,$I$66:$DJ$120,ROWS($A$10:$A23)+2,FALSE)</f>
        <v>254</v>
      </c>
      <c r="V23" s="25" t="str">
        <f>HLOOKUP(V$7,$I$66:$DJ$120,ROWS($A$10:$A23)+2,FALSE)</f>
        <v>N/A</v>
      </c>
      <c r="W23" s="25">
        <f>HLOOKUP(W$7,$I$66:$DJ$120,ROWS($A$10:$A23)+2,FALSE)</f>
        <v>390</v>
      </c>
      <c r="X23" s="25">
        <f>HLOOKUP(X$7,$I$66:$DJ$120,ROWS($A$10:$A23)+2,FALSE)</f>
        <v>296</v>
      </c>
      <c r="Y23" s="25">
        <f>HLOOKUP(Y$7,$I$66:$DJ$120,ROWS($A$10:$A23)+2,FALSE)</f>
        <v>318</v>
      </c>
      <c r="Z23" s="25">
        <f>HLOOKUP(Z$7,$I$66:$DJ$120,ROWS($A$10:$A23)+2,FALSE)</f>
        <v>479</v>
      </c>
      <c r="AA23" s="25">
        <f>HLOOKUP(AA$7,$I$66:$DJ$120,ROWS($A$10:$A23)+2,FALSE)</f>
        <v>120</v>
      </c>
      <c r="AB23" s="25">
        <f>HLOOKUP(AB$7,$I$66:$DJ$120,ROWS($A$10:$A23)+2,FALSE)</f>
        <v>51</v>
      </c>
      <c r="AC23" s="25">
        <f>HLOOKUP(AC$7,$I$66:$DJ$120,ROWS($A$10:$A23)+2,FALSE)</f>
        <v>0</v>
      </c>
      <c r="AD23" s="25">
        <f>HLOOKUP(AD$7,$I$66:$DJ$120,ROWS($A$10:$A23)+2,FALSE)</f>
        <v>0</v>
      </c>
      <c r="AE23" s="25">
        <f>HLOOKUP(AE$7,$I$66:$DJ$120,ROWS($A$10:$A23)+2,FALSE)</f>
        <v>396</v>
      </c>
      <c r="AF23" s="25">
        <f>HLOOKUP(AF$7,$I$66:$DJ$120,ROWS($A$10:$A23)+2,FALSE)</f>
        <v>615</v>
      </c>
      <c r="AG23" s="25">
        <f>HLOOKUP(AG$7,$I$66:$DJ$120,ROWS($A$10:$A23)+2,FALSE)</f>
        <v>566</v>
      </c>
      <c r="AH23" s="25">
        <f>HLOOKUP(AH$7,$I$66:$DJ$120,ROWS($A$10:$A23)+2,FALSE)</f>
        <v>62</v>
      </c>
      <c r="AI23" s="25">
        <f>HLOOKUP(AI$7,$I$66:$DJ$120,ROWS($A$10:$A23)+2,FALSE)</f>
        <v>384</v>
      </c>
      <c r="AJ23" s="25">
        <f>HLOOKUP(AJ$7,$I$66:$DJ$120,ROWS($A$10:$A23)+2,FALSE)</f>
        <v>1602</v>
      </c>
      <c r="AK23" s="25">
        <f>HLOOKUP(AK$7,$I$66:$DJ$120,ROWS($A$10:$A23)+2,FALSE)</f>
        <v>439</v>
      </c>
      <c r="AL23" s="25">
        <f>HLOOKUP(AL$7,$I$66:$DJ$120,ROWS($A$10:$A23)+2,FALSE)</f>
        <v>3581</v>
      </c>
      <c r="AM23" s="25">
        <f>HLOOKUP(AM$7,$I$66:$DJ$120,ROWS($A$10:$A23)+2,FALSE)</f>
        <v>129</v>
      </c>
      <c r="AN23" s="25">
        <f>HLOOKUP(AN$7,$I$66:$DJ$120,ROWS($A$10:$A23)+2,FALSE)</f>
        <v>84</v>
      </c>
      <c r="AO23" s="25">
        <f>HLOOKUP(AO$7,$I$66:$DJ$120,ROWS($A$10:$A23)+2,FALSE)</f>
        <v>141</v>
      </c>
      <c r="AP23" s="25">
        <f>HLOOKUP(AP$7,$I$66:$DJ$120,ROWS($A$10:$A23)+2,FALSE)</f>
        <v>419</v>
      </c>
      <c r="AQ23" s="25">
        <f>HLOOKUP(AQ$7,$I$66:$DJ$120,ROWS($A$10:$A23)+2,FALSE)</f>
        <v>263</v>
      </c>
      <c r="AR23" s="25">
        <f>HLOOKUP(AR$7,$I$66:$DJ$120,ROWS($A$10:$A23)+2,FALSE)</f>
        <v>1201</v>
      </c>
      <c r="AS23" s="25">
        <f>HLOOKUP(AS$7,$I$66:$DJ$120,ROWS($A$10:$A23)+2,FALSE)</f>
        <v>260</v>
      </c>
      <c r="AT23" s="25">
        <f>HLOOKUP(AT$7,$I$66:$DJ$120,ROWS($A$10:$A23)+2,FALSE)</f>
        <v>288</v>
      </c>
      <c r="AU23" s="25">
        <f>HLOOKUP(AU$7,$I$66:$DJ$120,ROWS($A$10:$A23)+2,FALSE)</f>
        <v>7170</v>
      </c>
      <c r="AV23" s="25">
        <f>HLOOKUP(AV$7,$I$66:$DJ$120,ROWS($A$10:$A23)+2,FALSE)</f>
        <v>343</v>
      </c>
      <c r="AW23" s="25">
        <f>HLOOKUP(AW$7,$I$66:$DJ$120,ROWS($A$10:$A23)+2,FALSE)</f>
        <v>0</v>
      </c>
      <c r="AX23" s="25">
        <f>HLOOKUP(AX$7,$I$66:$DJ$120,ROWS($A$10:$A23)+2,FALSE)</f>
        <v>55</v>
      </c>
      <c r="AY23" s="25">
        <f>HLOOKUP(AY$7,$I$66:$DJ$120,ROWS($A$10:$A23)+2,FALSE)</f>
        <v>842</v>
      </c>
      <c r="AZ23" s="25">
        <f>HLOOKUP(AZ$7,$I$66:$DJ$120,ROWS($A$10:$A23)+2,FALSE)</f>
        <v>296</v>
      </c>
      <c r="BA23" s="25">
        <f>HLOOKUP(BA$7,$I$66:$DJ$120,ROWS($A$10:$A23)+2,FALSE)</f>
        <v>1303</v>
      </c>
      <c r="BB23" s="25">
        <f>HLOOKUP(BB$7,$I$66:$DJ$120,ROWS($A$10:$A23)+2,FALSE)</f>
        <v>6059</v>
      </c>
      <c r="BC23" s="25">
        <f>HLOOKUP(BC$7,$I$66:$DJ$120,ROWS($A$10:$A23)+2,FALSE)</f>
        <v>0</v>
      </c>
      <c r="BD23" s="25">
        <f>HLOOKUP(BD$7,$I$66:$DJ$120,ROWS($A$10:$A23)+2,FALSE)</f>
        <v>905</v>
      </c>
      <c r="BE23" s="25">
        <f>HLOOKUP(BE$7,$I$66:$DJ$120,ROWS($A$10:$A23)+2,FALSE)</f>
        <v>8991</v>
      </c>
      <c r="BF23" s="25">
        <f>HLOOKUP(BF$7,$I$66:$DJ$120,ROWS($A$10:$A23)+2,FALSE)</f>
        <v>0</v>
      </c>
      <c r="BG23" s="25">
        <f>HLOOKUP(BG$7,$I$66:$DJ$120,ROWS($A$10:$A23)+2,FALSE)</f>
        <v>165</v>
      </c>
      <c r="BH23" s="25">
        <f>HLOOKUP(BH$7,$I$66:$DJ$120,ROWS($A$10:$A23)+2,FALSE)</f>
        <v>487</v>
      </c>
      <c r="BI23" s="25">
        <f>HLOOKUP(BI$7,$I$66:$DJ$120,ROWS($A$10:$A23)+2,FALSE)</f>
        <v>249</v>
      </c>
      <c r="BJ23" s="34">
        <f>HLOOKUP(BJ$7+0.5,$I$66:$DJ$120,ROWS($A$10:$A23)+2,FALSE)</f>
        <v>6293</v>
      </c>
      <c r="BK23" s="34">
        <f>HLOOKUP(BK$7+0.5,$I$66:$DJ$120,ROWS($A$10:$A23)+2,FALSE)</f>
        <v>259</v>
      </c>
      <c r="BL23" s="34">
        <f>HLOOKUP(BL$7+0.5,$I$66:$DJ$120,ROWS($A$10:$A23)+2,FALSE)</f>
        <v>2938</v>
      </c>
      <c r="BM23" s="34">
        <f>HLOOKUP(BM$7+0.5,$I$66:$DJ$120,ROWS($A$10:$A23)+2,FALSE)</f>
        <v>1771</v>
      </c>
      <c r="BN23" s="34">
        <f>HLOOKUP(BN$7+0.5,$I$66:$DJ$120,ROWS($A$10:$A23)+2,FALSE)</f>
        <v>188</v>
      </c>
      <c r="BO23" s="34">
        <f>HLOOKUP(BO$7+0.5,$I$66:$DJ$120,ROWS($A$10:$A23)+2,FALSE)</f>
        <v>2484</v>
      </c>
      <c r="BP23" s="34">
        <f>HLOOKUP(BP$7+0.5,$I$66:$DJ$120,ROWS($A$10:$A23)+2,FALSE)</f>
        <v>1022</v>
      </c>
      <c r="BQ23" s="34">
        <f>HLOOKUP(BQ$7+0.5,$I$66:$DJ$120,ROWS($A$10:$A23)+2,FALSE)</f>
        <v>195</v>
      </c>
      <c r="BR23" s="34">
        <f>HLOOKUP(BR$7+0.5,$I$66:$DJ$120,ROWS($A$10:$A23)+2,FALSE)</f>
        <v>195</v>
      </c>
      <c r="BS23" s="34">
        <f>HLOOKUP(BS$7+0.5,$I$66:$DJ$120,ROWS($A$10:$A23)+2,FALSE)</f>
        <v>195</v>
      </c>
      <c r="BT23" s="34">
        <f>HLOOKUP(BT$7+0.5,$I$66:$DJ$120,ROWS($A$10:$A23)+2,FALSE)</f>
        <v>1210</v>
      </c>
      <c r="BU23" s="34">
        <f>HLOOKUP(BU$7+0.5,$I$66:$DJ$120,ROWS($A$10:$A23)+2,FALSE)</f>
        <v>234</v>
      </c>
      <c r="BV23" s="34">
        <f>HLOOKUP(BV$7+0.5,$I$66:$DJ$120,ROWS($A$10:$A23)+2,FALSE)</f>
        <v>314</v>
      </c>
      <c r="BW23" s="34" t="str">
        <f>HLOOKUP(BW$7+0.5,$I$66:$DJ$120,ROWS($A$10:$A23)+2,FALSE)</f>
        <v>N/A</v>
      </c>
      <c r="BX23" s="34">
        <f>HLOOKUP(BX$7+0.5,$I$66:$DJ$120,ROWS($A$10:$A23)+2,FALSE)</f>
        <v>342</v>
      </c>
      <c r="BY23" s="34">
        <f>HLOOKUP(BY$7+0.5,$I$66:$DJ$120,ROWS($A$10:$A23)+2,FALSE)</f>
        <v>352</v>
      </c>
      <c r="BZ23" s="34">
        <f>HLOOKUP(BZ$7+0.5,$I$66:$DJ$120,ROWS($A$10:$A23)+2,FALSE)</f>
        <v>424</v>
      </c>
      <c r="CA23" s="34">
        <f>HLOOKUP(CA$7+0.5,$I$66:$DJ$120,ROWS($A$10:$A23)+2,FALSE)</f>
        <v>503</v>
      </c>
      <c r="CB23" s="34">
        <f>HLOOKUP(CB$7+0.5,$I$66:$DJ$120,ROWS($A$10:$A23)+2,FALSE)</f>
        <v>170</v>
      </c>
      <c r="CC23" s="34">
        <f>HLOOKUP(CC$7+0.5,$I$66:$DJ$120,ROWS($A$10:$A23)+2,FALSE)</f>
        <v>110</v>
      </c>
      <c r="CD23" s="34">
        <f>HLOOKUP(CD$7+0.5,$I$66:$DJ$120,ROWS($A$10:$A23)+2,FALSE)</f>
        <v>195</v>
      </c>
      <c r="CE23" s="34">
        <f>HLOOKUP(CE$7+0.5,$I$66:$DJ$120,ROWS($A$10:$A23)+2,FALSE)</f>
        <v>195</v>
      </c>
      <c r="CF23" s="34">
        <f>HLOOKUP(CF$7+0.5,$I$66:$DJ$120,ROWS($A$10:$A23)+2,FALSE)</f>
        <v>625</v>
      </c>
      <c r="CG23" s="34">
        <f>HLOOKUP(CG$7+0.5,$I$66:$DJ$120,ROWS($A$10:$A23)+2,FALSE)</f>
        <v>524</v>
      </c>
      <c r="CH23" s="34">
        <f>HLOOKUP(CH$7+0.5,$I$66:$DJ$120,ROWS($A$10:$A23)+2,FALSE)</f>
        <v>352</v>
      </c>
      <c r="CI23" s="34">
        <f>HLOOKUP(CI$7+0.5,$I$66:$DJ$120,ROWS($A$10:$A23)+2,FALSE)</f>
        <v>106</v>
      </c>
      <c r="CJ23" s="34">
        <f>HLOOKUP(CJ$7+0.5,$I$66:$DJ$120,ROWS($A$10:$A23)+2,FALSE)</f>
        <v>304</v>
      </c>
      <c r="CK23" s="34">
        <f>HLOOKUP(CK$7+0.5,$I$66:$DJ$120,ROWS($A$10:$A23)+2,FALSE)</f>
        <v>828</v>
      </c>
      <c r="CL23" s="34">
        <f>HLOOKUP(CL$7+0.5,$I$66:$DJ$120,ROWS($A$10:$A23)+2,FALSE)</f>
        <v>591</v>
      </c>
      <c r="CM23" s="34">
        <f>HLOOKUP(CM$7+0.5,$I$66:$DJ$120,ROWS($A$10:$A23)+2,FALSE)</f>
        <v>1400</v>
      </c>
      <c r="CN23" s="34">
        <f>HLOOKUP(CN$7+0.5,$I$66:$DJ$120,ROWS($A$10:$A23)+2,FALSE)</f>
        <v>123</v>
      </c>
      <c r="CO23" s="34">
        <f>HLOOKUP(CO$7+0.5,$I$66:$DJ$120,ROWS($A$10:$A23)+2,FALSE)</f>
        <v>78</v>
      </c>
      <c r="CP23" s="34">
        <f>HLOOKUP(CP$7+0.5,$I$66:$DJ$120,ROWS($A$10:$A23)+2,FALSE)</f>
        <v>229</v>
      </c>
      <c r="CQ23" s="34">
        <f>HLOOKUP(CQ$7+0.5,$I$66:$DJ$120,ROWS($A$10:$A23)+2,FALSE)</f>
        <v>399</v>
      </c>
      <c r="CR23" s="34">
        <f>HLOOKUP(CR$7+0.5,$I$66:$DJ$120,ROWS($A$10:$A23)+2,FALSE)</f>
        <v>435</v>
      </c>
      <c r="CS23" s="34">
        <f>HLOOKUP(CS$7+0.5,$I$66:$DJ$120,ROWS($A$10:$A23)+2,FALSE)</f>
        <v>1099</v>
      </c>
      <c r="CT23" s="34">
        <f>HLOOKUP(CT$7+0.5,$I$66:$DJ$120,ROWS($A$10:$A23)+2,FALSE)</f>
        <v>212</v>
      </c>
      <c r="CU23" s="34">
        <f>HLOOKUP(CU$7+0.5,$I$66:$DJ$120,ROWS($A$10:$A23)+2,FALSE)</f>
        <v>243</v>
      </c>
      <c r="CV23" s="34">
        <f>HLOOKUP(CV$7+0.5,$I$66:$DJ$120,ROWS($A$10:$A23)+2,FALSE)</f>
        <v>1894</v>
      </c>
      <c r="CW23" s="34">
        <f>HLOOKUP(CW$7+0.5,$I$66:$DJ$120,ROWS($A$10:$A23)+2,FALSE)</f>
        <v>265</v>
      </c>
      <c r="CX23" s="34">
        <f>HLOOKUP(CX$7+0.5,$I$66:$DJ$120,ROWS($A$10:$A23)+2,FALSE)</f>
        <v>195</v>
      </c>
      <c r="CY23" s="34">
        <f>HLOOKUP(CY$7+0.5,$I$66:$DJ$120,ROWS($A$10:$A23)+2,FALSE)</f>
        <v>90</v>
      </c>
      <c r="CZ23" s="34">
        <f>HLOOKUP(CZ$7+0.5,$I$66:$DJ$120,ROWS($A$10:$A23)+2,FALSE)</f>
        <v>1132</v>
      </c>
      <c r="DA23" s="34">
        <f>HLOOKUP(DA$7+0.5,$I$66:$DJ$120,ROWS($A$10:$A23)+2,FALSE)</f>
        <v>356</v>
      </c>
      <c r="DB23" s="34">
        <f>HLOOKUP(DB$7+0.5,$I$66:$DJ$120,ROWS($A$10:$A23)+2,FALSE)</f>
        <v>952</v>
      </c>
      <c r="DC23" s="34">
        <f>HLOOKUP(DC$7+0.5,$I$66:$DJ$120,ROWS($A$10:$A23)+2,FALSE)</f>
        <v>2187</v>
      </c>
      <c r="DD23" s="34">
        <f>HLOOKUP(DD$7+0.5,$I$66:$DJ$120,ROWS($A$10:$A23)+2,FALSE)</f>
        <v>195</v>
      </c>
      <c r="DE23" s="34">
        <f>HLOOKUP(DE$7+0.5,$I$66:$DJ$120,ROWS($A$10:$A23)+2,FALSE)</f>
        <v>707</v>
      </c>
      <c r="DF23" s="34">
        <f>HLOOKUP(DF$7+0.5,$I$66:$DJ$120,ROWS($A$10:$A23)+2,FALSE)</f>
        <v>2313</v>
      </c>
      <c r="DG23" s="34">
        <f>HLOOKUP(DG$7+0.5,$I$66:$DJ$120,ROWS($A$10:$A23)+2,FALSE)</f>
        <v>195</v>
      </c>
      <c r="DH23" s="34">
        <f>HLOOKUP(DH$7+0.5,$I$66:$DJ$120,ROWS($A$10:$A23)+2,FALSE)</f>
        <v>174</v>
      </c>
      <c r="DI23" s="34">
        <f>HLOOKUP(DI$7+0.5,$I$66:$DJ$120,ROWS($A$10:$A23)+2,FALSE)</f>
        <v>340</v>
      </c>
      <c r="DJ23" s="34">
        <f>HLOOKUP(DJ$7+0.5,$I$66:$DJ$120,ROWS($A$10:$A23)+2,FALSE)</f>
        <v>412</v>
      </c>
    </row>
    <row r="24" spans="2:114" x14ac:dyDescent="0.25">
      <c r="B24" s="38" t="s">
        <v>21</v>
      </c>
      <c r="C24" s="16">
        <v>12718402</v>
      </c>
      <c r="D24" s="17">
        <v>5792</v>
      </c>
      <c r="E24" s="16">
        <v>11076528</v>
      </c>
      <c r="F24" s="17">
        <v>31383</v>
      </c>
      <c r="G24" s="16">
        <v>1353853</v>
      </c>
      <c r="H24" s="17">
        <v>28856</v>
      </c>
      <c r="I24" s="36">
        <f>HLOOKUP(I$7,$I$66:$DJ$120,ROWS($A$10:$A24)+2,FALSE)</f>
        <v>216204</v>
      </c>
      <c r="J24" s="25">
        <f>HLOOKUP(J$7,$I$66:$DJ$120,ROWS($A$10:$A24)+2,FALSE)</f>
        <v>2823</v>
      </c>
      <c r="K24" s="25">
        <f>HLOOKUP(K$7,$I$66:$DJ$120,ROWS($A$10:$A24)+2,FALSE)</f>
        <v>4119</v>
      </c>
      <c r="L24" s="25">
        <f>HLOOKUP(L$7,$I$66:$DJ$120,ROWS($A$10:$A24)+2,FALSE)</f>
        <v>7657</v>
      </c>
      <c r="M24" s="25">
        <f>HLOOKUP(M$7,$I$66:$DJ$120,ROWS($A$10:$A24)+2,FALSE)</f>
        <v>3185</v>
      </c>
      <c r="N24" s="25">
        <f>HLOOKUP(N$7,$I$66:$DJ$120,ROWS($A$10:$A24)+2,FALSE)</f>
        <v>13930</v>
      </c>
      <c r="O24" s="25">
        <f>HLOOKUP(O$7,$I$66:$DJ$120,ROWS($A$10:$A24)+2,FALSE)</f>
        <v>3271</v>
      </c>
      <c r="P24" s="25">
        <f>HLOOKUP(P$7,$I$66:$DJ$120,ROWS($A$10:$A24)+2,FALSE)</f>
        <v>1819</v>
      </c>
      <c r="Q24" s="25">
        <f>HLOOKUP(Q$7,$I$66:$DJ$120,ROWS($A$10:$A24)+2,FALSE)</f>
        <v>277</v>
      </c>
      <c r="R24" s="25">
        <f>HLOOKUP(R$7,$I$66:$DJ$120,ROWS($A$10:$A24)+2,FALSE)</f>
        <v>1440</v>
      </c>
      <c r="S24" s="25">
        <f>HLOOKUP(S$7,$I$66:$DJ$120,ROWS($A$10:$A24)+2,FALSE)</f>
        <v>17548</v>
      </c>
      <c r="T24" s="25">
        <f>HLOOKUP(T$7,$I$66:$DJ$120,ROWS($A$10:$A24)+2,FALSE)</f>
        <v>6042</v>
      </c>
      <c r="U24" s="25">
        <f>HLOOKUP(U$7,$I$66:$DJ$120,ROWS($A$10:$A24)+2,FALSE)</f>
        <v>1269</v>
      </c>
      <c r="V24" s="25">
        <f>HLOOKUP(V$7,$I$66:$DJ$120,ROWS($A$10:$A24)+2,FALSE)</f>
        <v>393</v>
      </c>
      <c r="W24" s="25" t="str">
        <f>HLOOKUP(W$7,$I$66:$DJ$120,ROWS($A$10:$A24)+2,FALSE)</f>
        <v>N/A</v>
      </c>
      <c r="X24" s="25">
        <f>HLOOKUP(X$7,$I$66:$DJ$120,ROWS($A$10:$A24)+2,FALSE)</f>
        <v>23491</v>
      </c>
      <c r="Y24" s="25">
        <f>HLOOKUP(Y$7,$I$66:$DJ$120,ROWS($A$10:$A24)+2,FALSE)</f>
        <v>8420</v>
      </c>
      <c r="Z24" s="25">
        <f>HLOOKUP(Z$7,$I$66:$DJ$120,ROWS($A$10:$A24)+2,FALSE)</f>
        <v>2533</v>
      </c>
      <c r="AA24" s="25">
        <f>HLOOKUP(AA$7,$I$66:$DJ$120,ROWS($A$10:$A24)+2,FALSE)</f>
        <v>5569</v>
      </c>
      <c r="AB24" s="25">
        <f>HLOOKUP(AB$7,$I$66:$DJ$120,ROWS($A$10:$A24)+2,FALSE)</f>
        <v>1315</v>
      </c>
      <c r="AC24" s="25">
        <f>HLOOKUP(AC$7,$I$66:$DJ$120,ROWS($A$10:$A24)+2,FALSE)</f>
        <v>693</v>
      </c>
      <c r="AD24" s="25">
        <f>HLOOKUP(AD$7,$I$66:$DJ$120,ROWS($A$10:$A24)+2,FALSE)</f>
        <v>2565</v>
      </c>
      <c r="AE24" s="25">
        <f>HLOOKUP(AE$7,$I$66:$DJ$120,ROWS($A$10:$A24)+2,FALSE)</f>
        <v>3507</v>
      </c>
      <c r="AF24" s="25">
        <f>HLOOKUP(AF$7,$I$66:$DJ$120,ROWS($A$10:$A24)+2,FALSE)</f>
        <v>10274</v>
      </c>
      <c r="AG24" s="25">
        <f>HLOOKUP(AG$7,$I$66:$DJ$120,ROWS($A$10:$A24)+2,FALSE)</f>
        <v>4496</v>
      </c>
      <c r="AH24" s="25">
        <f>HLOOKUP(AH$7,$I$66:$DJ$120,ROWS($A$10:$A24)+2,FALSE)</f>
        <v>1521</v>
      </c>
      <c r="AI24" s="25">
        <f>HLOOKUP(AI$7,$I$66:$DJ$120,ROWS($A$10:$A24)+2,FALSE)</f>
        <v>13889</v>
      </c>
      <c r="AJ24" s="25">
        <f>HLOOKUP(AJ$7,$I$66:$DJ$120,ROWS($A$10:$A24)+2,FALSE)</f>
        <v>304</v>
      </c>
      <c r="AK24" s="25">
        <f>HLOOKUP(AK$7,$I$66:$DJ$120,ROWS($A$10:$A24)+2,FALSE)</f>
        <v>827</v>
      </c>
      <c r="AL24" s="25">
        <f>HLOOKUP(AL$7,$I$66:$DJ$120,ROWS($A$10:$A24)+2,FALSE)</f>
        <v>2454</v>
      </c>
      <c r="AM24" s="25">
        <f>HLOOKUP(AM$7,$I$66:$DJ$120,ROWS($A$10:$A24)+2,FALSE)</f>
        <v>590</v>
      </c>
      <c r="AN24" s="25">
        <f>HLOOKUP(AN$7,$I$66:$DJ$120,ROWS($A$10:$A24)+2,FALSE)</f>
        <v>3009</v>
      </c>
      <c r="AO24" s="25">
        <f>HLOOKUP(AO$7,$I$66:$DJ$120,ROWS($A$10:$A24)+2,FALSE)</f>
        <v>1573</v>
      </c>
      <c r="AP24" s="25">
        <f>HLOOKUP(AP$7,$I$66:$DJ$120,ROWS($A$10:$A24)+2,FALSE)</f>
        <v>6412</v>
      </c>
      <c r="AQ24" s="25">
        <f>HLOOKUP(AQ$7,$I$66:$DJ$120,ROWS($A$10:$A24)+2,FALSE)</f>
        <v>4057</v>
      </c>
      <c r="AR24" s="25">
        <f>HLOOKUP(AR$7,$I$66:$DJ$120,ROWS($A$10:$A24)+2,FALSE)</f>
        <v>105</v>
      </c>
      <c r="AS24" s="25">
        <f>HLOOKUP(AS$7,$I$66:$DJ$120,ROWS($A$10:$A24)+2,FALSE)</f>
        <v>8384</v>
      </c>
      <c r="AT24" s="25">
        <f>HLOOKUP(AT$7,$I$66:$DJ$120,ROWS($A$10:$A24)+2,FALSE)</f>
        <v>1002</v>
      </c>
      <c r="AU24" s="25">
        <f>HLOOKUP(AU$7,$I$66:$DJ$120,ROWS($A$10:$A24)+2,FALSE)</f>
        <v>792</v>
      </c>
      <c r="AV24" s="25">
        <f>HLOOKUP(AV$7,$I$66:$DJ$120,ROWS($A$10:$A24)+2,FALSE)</f>
        <v>3012</v>
      </c>
      <c r="AW24" s="25">
        <f>HLOOKUP(AW$7,$I$66:$DJ$120,ROWS($A$10:$A24)+2,FALSE)</f>
        <v>278</v>
      </c>
      <c r="AX24" s="25">
        <f>HLOOKUP(AX$7,$I$66:$DJ$120,ROWS($A$10:$A24)+2,FALSE)</f>
        <v>1582</v>
      </c>
      <c r="AY24" s="25">
        <f>HLOOKUP(AY$7,$I$66:$DJ$120,ROWS($A$10:$A24)+2,FALSE)</f>
        <v>1318</v>
      </c>
      <c r="AZ24" s="25">
        <f>HLOOKUP(AZ$7,$I$66:$DJ$120,ROWS($A$10:$A24)+2,FALSE)</f>
        <v>3223</v>
      </c>
      <c r="BA24" s="25">
        <f>HLOOKUP(BA$7,$I$66:$DJ$120,ROWS($A$10:$A24)+2,FALSE)</f>
        <v>11011</v>
      </c>
      <c r="BB24" s="25">
        <f>HLOOKUP(BB$7,$I$66:$DJ$120,ROWS($A$10:$A24)+2,FALSE)</f>
        <v>951</v>
      </c>
      <c r="BC24" s="25">
        <f>HLOOKUP(BC$7,$I$66:$DJ$120,ROWS($A$10:$A24)+2,FALSE)</f>
        <v>49</v>
      </c>
      <c r="BD24" s="25">
        <f>HLOOKUP(BD$7,$I$66:$DJ$120,ROWS($A$10:$A24)+2,FALSE)</f>
        <v>5233</v>
      </c>
      <c r="BE24" s="25">
        <f>HLOOKUP(BE$7,$I$66:$DJ$120,ROWS($A$10:$A24)+2,FALSE)</f>
        <v>3075</v>
      </c>
      <c r="BF24" s="25">
        <f>HLOOKUP(BF$7,$I$66:$DJ$120,ROWS($A$10:$A24)+2,FALSE)</f>
        <v>352</v>
      </c>
      <c r="BG24" s="25">
        <f>HLOOKUP(BG$7,$I$66:$DJ$120,ROWS($A$10:$A24)+2,FALSE)</f>
        <v>14507</v>
      </c>
      <c r="BH24" s="25">
        <f>HLOOKUP(BH$7,$I$66:$DJ$120,ROWS($A$10:$A24)+2,FALSE)</f>
        <v>58</v>
      </c>
      <c r="BI24" s="25">
        <f>HLOOKUP(BI$7,$I$66:$DJ$120,ROWS($A$10:$A24)+2,FALSE)</f>
        <v>2387</v>
      </c>
      <c r="BJ24" s="34">
        <f>HLOOKUP(BJ$7+0.5,$I$66:$DJ$120,ROWS($A$10:$A24)+2,FALSE)</f>
        <v>11862</v>
      </c>
      <c r="BK24" s="34">
        <f>HLOOKUP(BK$7+0.5,$I$66:$DJ$120,ROWS($A$10:$A24)+2,FALSE)</f>
        <v>1526</v>
      </c>
      <c r="BL24" s="34">
        <f>HLOOKUP(BL$7+0.5,$I$66:$DJ$120,ROWS($A$10:$A24)+2,FALSE)</f>
        <v>3153</v>
      </c>
      <c r="BM24" s="34">
        <f>HLOOKUP(BM$7+0.5,$I$66:$DJ$120,ROWS($A$10:$A24)+2,FALSE)</f>
        <v>1987</v>
      </c>
      <c r="BN24" s="34">
        <f>HLOOKUP(BN$7+0.5,$I$66:$DJ$120,ROWS($A$10:$A24)+2,FALSE)</f>
        <v>1513</v>
      </c>
      <c r="BO24" s="34">
        <f>HLOOKUP(BO$7+0.5,$I$66:$DJ$120,ROWS($A$10:$A24)+2,FALSE)</f>
        <v>2863</v>
      </c>
      <c r="BP24" s="34">
        <f>HLOOKUP(BP$7+0.5,$I$66:$DJ$120,ROWS($A$10:$A24)+2,FALSE)</f>
        <v>1390</v>
      </c>
      <c r="BQ24" s="34">
        <f>HLOOKUP(BQ$7+0.5,$I$66:$DJ$120,ROWS($A$10:$A24)+2,FALSE)</f>
        <v>959</v>
      </c>
      <c r="BR24" s="34">
        <f>HLOOKUP(BR$7+0.5,$I$66:$DJ$120,ROWS($A$10:$A24)+2,FALSE)</f>
        <v>303</v>
      </c>
      <c r="BS24" s="34">
        <f>HLOOKUP(BS$7+0.5,$I$66:$DJ$120,ROWS($A$10:$A24)+2,FALSE)</f>
        <v>708</v>
      </c>
      <c r="BT24" s="34">
        <f>HLOOKUP(BT$7+0.5,$I$66:$DJ$120,ROWS($A$10:$A24)+2,FALSE)</f>
        <v>3370</v>
      </c>
      <c r="BU24" s="34">
        <f>HLOOKUP(BU$7+0.5,$I$66:$DJ$120,ROWS($A$10:$A24)+2,FALSE)</f>
        <v>2192</v>
      </c>
      <c r="BV24" s="34">
        <f>HLOOKUP(BV$7+0.5,$I$66:$DJ$120,ROWS($A$10:$A24)+2,FALSE)</f>
        <v>735</v>
      </c>
      <c r="BW24" s="34">
        <f>HLOOKUP(BW$7+0.5,$I$66:$DJ$120,ROWS($A$10:$A24)+2,FALSE)</f>
        <v>356</v>
      </c>
      <c r="BX24" s="34" t="str">
        <f>HLOOKUP(BX$7+0.5,$I$66:$DJ$120,ROWS($A$10:$A24)+2,FALSE)</f>
        <v>N/A</v>
      </c>
      <c r="BY24" s="34">
        <f>HLOOKUP(BY$7+0.5,$I$66:$DJ$120,ROWS($A$10:$A24)+2,FALSE)</f>
        <v>5269</v>
      </c>
      <c r="BZ24" s="34">
        <f>HLOOKUP(BZ$7+0.5,$I$66:$DJ$120,ROWS($A$10:$A24)+2,FALSE)</f>
        <v>1581</v>
      </c>
      <c r="CA24" s="34">
        <f>HLOOKUP(CA$7+0.5,$I$66:$DJ$120,ROWS($A$10:$A24)+2,FALSE)</f>
        <v>1130</v>
      </c>
      <c r="CB24" s="34">
        <f>HLOOKUP(CB$7+0.5,$I$66:$DJ$120,ROWS($A$10:$A24)+2,FALSE)</f>
        <v>1718</v>
      </c>
      <c r="CC24" s="34">
        <f>HLOOKUP(CC$7+0.5,$I$66:$DJ$120,ROWS($A$10:$A24)+2,FALSE)</f>
        <v>761</v>
      </c>
      <c r="CD24" s="34">
        <f>HLOOKUP(CD$7+0.5,$I$66:$DJ$120,ROWS($A$10:$A24)+2,FALSE)</f>
        <v>510</v>
      </c>
      <c r="CE24" s="34">
        <f>HLOOKUP(CE$7+0.5,$I$66:$DJ$120,ROWS($A$10:$A24)+2,FALSE)</f>
        <v>916</v>
      </c>
      <c r="CF24" s="34">
        <f>HLOOKUP(CF$7+0.5,$I$66:$DJ$120,ROWS($A$10:$A24)+2,FALSE)</f>
        <v>1540</v>
      </c>
      <c r="CG24" s="34">
        <f>HLOOKUP(CG$7+0.5,$I$66:$DJ$120,ROWS($A$10:$A24)+2,FALSE)</f>
        <v>2032</v>
      </c>
      <c r="CH24" s="34">
        <f>HLOOKUP(CH$7+0.5,$I$66:$DJ$120,ROWS($A$10:$A24)+2,FALSE)</f>
        <v>1177</v>
      </c>
      <c r="CI24" s="34">
        <f>HLOOKUP(CI$7+0.5,$I$66:$DJ$120,ROWS($A$10:$A24)+2,FALSE)</f>
        <v>581</v>
      </c>
      <c r="CJ24" s="34">
        <f>HLOOKUP(CJ$7+0.5,$I$66:$DJ$120,ROWS($A$10:$A24)+2,FALSE)</f>
        <v>2736</v>
      </c>
      <c r="CK24" s="34">
        <f>HLOOKUP(CK$7+0.5,$I$66:$DJ$120,ROWS($A$10:$A24)+2,FALSE)</f>
        <v>275</v>
      </c>
      <c r="CL24" s="34">
        <f>HLOOKUP(CL$7+0.5,$I$66:$DJ$120,ROWS($A$10:$A24)+2,FALSE)</f>
        <v>520</v>
      </c>
      <c r="CM24" s="34">
        <f>HLOOKUP(CM$7+0.5,$I$66:$DJ$120,ROWS($A$10:$A24)+2,FALSE)</f>
        <v>1187</v>
      </c>
      <c r="CN24" s="34">
        <f>HLOOKUP(CN$7+0.5,$I$66:$DJ$120,ROWS($A$10:$A24)+2,FALSE)</f>
        <v>334</v>
      </c>
      <c r="CO24" s="34">
        <f>HLOOKUP(CO$7+0.5,$I$66:$DJ$120,ROWS($A$10:$A24)+2,FALSE)</f>
        <v>1033</v>
      </c>
      <c r="CP24" s="34">
        <f>HLOOKUP(CP$7+0.5,$I$66:$DJ$120,ROWS($A$10:$A24)+2,FALSE)</f>
        <v>1619</v>
      </c>
      <c r="CQ24" s="34">
        <f>HLOOKUP(CQ$7+0.5,$I$66:$DJ$120,ROWS($A$10:$A24)+2,FALSE)</f>
        <v>1874</v>
      </c>
      <c r="CR24" s="34">
        <f>HLOOKUP(CR$7+0.5,$I$66:$DJ$120,ROWS($A$10:$A24)+2,FALSE)</f>
        <v>1663</v>
      </c>
      <c r="CS24" s="34">
        <f>HLOOKUP(CS$7+0.5,$I$66:$DJ$120,ROWS($A$10:$A24)+2,FALSE)</f>
        <v>115</v>
      </c>
      <c r="CT24" s="34">
        <f>HLOOKUP(CT$7+0.5,$I$66:$DJ$120,ROWS($A$10:$A24)+2,FALSE)</f>
        <v>1627</v>
      </c>
      <c r="CU24" s="34">
        <f>HLOOKUP(CU$7+0.5,$I$66:$DJ$120,ROWS($A$10:$A24)+2,FALSE)</f>
        <v>552</v>
      </c>
      <c r="CV24" s="34">
        <f>HLOOKUP(CV$7+0.5,$I$66:$DJ$120,ROWS($A$10:$A24)+2,FALSE)</f>
        <v>426</v>
      </c>
      <c r="CW24" s="34">
        <f>HLOOKUP(CW$7+0.5,$I$66:$DJ$120,ROWS($A$10:$A24)+2,FALSE)</f>
        <v>1197</v>
      </c>
      <c r="CX24" s="34">
        <f>HLOOKUP(CX$7+0.5,$I$66:$DJ$120,ROWS($A$10:$A24)+2,FALSE)</f>
        <v>266</v>
      </c>
      <c r="CY24" s="34">
        <f>HLOOKUP(CY$7+0.5,$I$66:$DJ$120,ROWS($A$10:$A24)+2,FALSE)</f>
        <v>783</v>
      </c>
      <c r="CZ24" s="34">
        <f>HLOOKUP(CZ$7+0.5,$I$66:$DJ$120,ROWS($A$10:$A24)+2,FALSE)</f>
        <v>1474</v>
      </c>
      <c r="DA24" s="34">
        <f>HLOOKUP(DA$7+0.5,$I$66:$DJ$120,ROWS($A$10:$A24)+2,FALSE)</f>
        <v>1222</v>
      </c>
      <c r="DB24" s="34">
        <f>HLOOKUP(DB$7+0.5,$I$66:$DJ$120,ROWS($A$10:$A24)+2,FALSE)</f>
        <v>2803</v>
      </c>
      <c r="DC24" s="34">
        <f>HLOOKUP(DC$7+0.5,$I$66:$DJ$120,ROWS($A$10:$A24)+2,FALSE)</f>
        <v>595</v>
      </c>
      <c r="DD24" s="34">
        <f>HLOOKUP(DD$7+0.5,$I$66:$DJ$120,ROWS($A$10:$A24)+2,FALSE)</f>
        <v>81</v>
      </c>
      <c r="DE24" s="34">
        <f>HLOOKUP(DE$7+0.5,$I$66:$DJ$120,ROWS($A$10:$A24)+2,FALSE)</f>
        <v>2524</v>
      </c>
      <c r="DF24" s="34">
        <f>HLOOKUP(DF$7+0.5,$I$66:$DJ$120,ROWS($A$10:$A24)+2,FALSE)</f>
        <v>1254</v>
      </c>
      <c r="DG24" s="34">
        <f>HLOOKUP(DG$7+0.5,$I$66:$DJ$120,ROWS($A$10:$A24)+2,FALSE)</f>
        <v>288</v>
      </c>
      <c r="DH24" s="34">
        <f>HLOOKUP(DH$7+0.5,$I$66:$DJ$120,ROWS($A$10:$A24)+2,FALSE)</f>
        <v>2936</v>
      </c>
      <c r="DI24" s="34">
        <f>HLOOKUP(DI$7+0.5,$I$66:$DJ$120,ROWS($A$10:$A24)+2,FALSE)</f>
        <v>76</v>
      </c>
      <c r="DJ24" s="34">
        <f>HLOOKUP(DJ$7+0.5,$I$66:$DJ$120,ROWS($A$10:$A24)+2,FALSE)</f>
        <v>715</v>
      </c>
    </row>
    <row r="25" spans="2:114" x14ac:dyDescent="0.25">
      <c r="B25" s="38" t="s">
        <v>22</v>
      </c>
      <c r="C25" s="16">
        <v>6437155</v>
      </c>
      <c r="D25" s="17">
        <v>3841</v>
      </c>
      <c r="E25" s="16">
        <v>5478683</v>
      </c>
      <c r="F25" s="17">
        <v>24180</v>
      </c>
      <c r="G25" s="16">
        <v>809158</v>
      </c>
      <c r="H25" s="17">
        <v>21392</v>
      </c>
      <c r="I25" s="36">
        <f>HLOOKUP(I$7,$I$66:$DJ$120,ROWS($A$10:$A25)+2,FALSE)</f>
        <v>127874</v>
      </c>
      <c r="J25" s="25">
        <f>HLOOKUP(J$7,$I$66:$DJ$120,ROWS($A$10:$A25)+2,FALSE)</f>
        <v>1562</v>
      </c>
      <c r="K25" s="25">
        <f>HLOOKUP(K$7,$I$66:$DJ$120,ROWS($A$10:$A25)+2,FALSE)</f>
        <v>371</v>
      </c>
      <c r="L25" s="25">
        <f>HLOOKUP(L$7,$I$66:$DJ$120,ROWS($A$10:$A25)+2,FALSE)</f>
        <v>3975</v>
      </c>
      <c r="M25" s="25">
        <f>HLOOKUP(M$7,$I$66:$DJ$120,ROWS($A$10:$A25)+2,FALSE)</f>
        <v>2016</v>
      </c>
      <c r="N25" s="25">
        <f>HLOOKUP(N$7,$I$66:$DJ$120,ROWS($A$10:$A25)+2,FALSE)</f>
        <v>7649</v>
      </c>
      <c r="O25" s="25">
        <f>HLOOKUP(O$7,$I$66:$DJ$120,ROWS($A$10:$A25)+2,FALSE)</f>
        <v>1930</v>
      </c>
      <c r="P25" s="25">
        <f>HLOOKUP(P$7,$I$66:$DJ$120,ROWS($A$10:$A25)+2,FALSE)</f>
        <v>1227</v>
      </c>
      <c r="Q25" s="25">
        <f>HLOOKUP(Q$7,$I$66:$DJ$120,ROWS($A$10:$A25)+2,FALSE)</f>
        <v>79</v>
      </c>
      <c r="R25" s="25">
        <f>HLOOKUP(R$7,$I$66:$DJ$120,ROWS($A$10:$A25)+2,FALSE)</f>
        <v>0</v>
      </c>
      <c r="S25" s="25">
        <f>HLOOKUP(S$7,$I$66:$DJ$120,ROWS($A$10:$A25)+2,FALSE)</f>
        <v>8595</v>
      </c>
      <c r="T25" s="25">
        <f>HLOOKUP(T$7,$I$66:$DJ$120,ROWS($A$10:$A25)+2,FALSE)</f>
        <v>2543</v>
      </c>
      <c r="U25" s="25">
        <f>HLOOKUP(U$7,$I$66:$DJ$120,ROWS($A$10:$A25)+2,FALSE)</f>
        <v>1057</v>
      </c>
      <c r="V25" s="25">
        <f>HLOOKUP(V$7,$I$66:$DJ$120,ROWS($A$10:$A25)+2,FALSE)</f>
        <v>1368</v>
      </c>
      <c r="W25" s="25">
        <f>HLOOKUP(W$7,$I$66:$DJ$120,ROWS($A$10:$A25)+2,FALSE)</f>
        <v>23071</v>
      </c>
      <c r="X25" s="25" t="str">
        <f>HLOOKUP(X$7,$I$66:$DJ$120,ROWS($A$10:$A25)+2,FALSE)</f>
        <v>N/A</v>
      </c>
      <c r="Y25" s="25">
        <f>HLOOKUP(Y$7,$I$66:$DJ$120,ROWS($A$10:$A25)+2,FALSE)</f>
        <v>916</v>
      </c>
      <c r="Z25" s="25">
        <f>HLOOKUP(Z$7,$I$66:$DJ$120,ROWS($A$10:$A25)+2,FALSE)</f>
        <v>1321</v>
      </c>
      <c r="AA25" s="25">
        <f>HLOOKUP(AA$7,$I$66:$DJ$120,ROWS($A$10:$A25)+2,FALSE)</f>
        <v>10177</v>
      </c>
      <c r="AB25" s="25">
        <f>HLOOKUP(AB$7,$I$66:$DJ$120,ROWS($A$10:$A25)+2,FALSE)</f>
        <v>2241</v>
      </c>
      <c r="AC25" s="25">
        <f>HLOOKUP(AC$7,$I$66:$DJ$120,ROWS($A$10:$A25)+2,FALSE)</f>
        <v>275</v>
      </c>
      <c r="AD25" s="25">
        <f>HLOOKUP(AD$7,$I$66:$DJ$120,ROWS($A$10:$A25)+2,FALSE)</f>
        <v>480</v>
      </c>
      <c r="AE25" s="25">
        <f>HLOOKUP(AE$7,$I$66:$DJ$120,ROWS($A$10:$A25)+2,FALSE)</f>
        <v>952</v>
      </c>
      <c r="AF25" s="25">
        <f>HLOOKUP(AF$7,$I$66:$DJ$120,ROWS($A$10:$A25)+2,FALSE)</f>
        <v>7896</v>
      </c>
      <c r="AG25" s="25">
        <f>HLOOKUP(AG$7,$I$66:$DJ$120,ROWS($A$10:$A25)+2,FALSE)</f>
        <v>1168</v>
      </c>
      <c r="AH25" s="25">
        <f>HLOOKUP(AH$7,$I$66:$DJ$120,ROWS($A$10:$A25)+2,FALSE)</f>
        <v>469</v>
      </c>
      <c r="AI25" s="25">
        <f>HLOOKUP(AI$7,$I$66:$DJ$120,ROWS($A$10:$A25)+2,FALSE)</f>
        <v>1824</v>
      </c>
      <c r="AJ25" s="25">
        <f>HLOOKUP(AJ$7,$I$66:$DJ$120,ROWS($A$10:$A25)+2,FALSE)</f>
        <v>34</v>
      </c>
      <c r="AK25" s="25">
        <f>HLOOKUP(AK$7,$I$66:$DJ$120,ROWS($A$10:$A25)+2,FALSE)</f>
        <v>622</v>
      </c>
      <c r="AL25" s="25">
        <f>HLOOKUP(AL$7,$I$66:$DJ$120,ROWS($A$10:$A25)+2,FALSE)</f>
        <v>511</v>
      </c>
      <c r="AM25" s="25">
        <f>HLOOKUP(AM$7,$I$66:$DJ$120,ROWS($A$10:$A25)+2,FALSE)</f>
        <v>90</v>
      </c>
      <c r="AN25" s="25">
        <f>HLOOKUP(AN$7,$I$66:$DJ$120,ROWS($A$10:$A25)+2,FALSE)</f>
        <v>651</v>
      </c>
      <c r="AO25" s="25">
        <f>HLOOKUP(AO$7,$I$66:$DJ$120,ROWS($A$10:$A25)+2,FALSE)</f>
        <v>504</v>
      </c>
      <c r="AP25" s="25">
        <f>HLOOKUP(AP$7,$I$66:$DJ$120,ROWS($A$10:$A25)+2,FALSE)</f>
        <v>2518</v>
      </c>
      <c r="AQ25" s="25">
        <f>HLOOKUP(AQ$7,$I$66:$DJ$120,ROWS($A$10:$A25)+2,FALSE)</f>
        <v>3038</v>
      </c>
      <c r="AR25" s="25">
        <f>HLOOKUP(AR$7,$I$66:$DJ$120,ROWS($A$10:$A25)+2,FALSE)</f>
        <v>70</v>
      </c>
      <c r="AS25" s="25">
        <f>HLOOKUP(AS$7,$I$66:$DJ$120,ROWS($A$10:$A25)+2,FALSE)</f>
        <v>11109</v>
      </c>
      <c r="AT25" s="25">
        <f>HLOOKUP(AT$7,$I$66:$DJ$120,ROWS($A$10:$A25)+2,FALSE)</f>
        <v>844</v>
      </c>
      <c r="AU25" s="25">
        <f>HLOOKUP(AU$7,$I$66:$DJ$120,ROWS($A$10:$A25)+2,FALSE)</f>
        <v>505</v>
      </c>
      <c r="AV25" s="25">
        <f>HLOOKUP(AV$7,$I$66:$DJ$120,ROWS($A$10:$A25)+2,FALSE)</f>
        <v>3998</v>
      </c>
      <c r="AW25" s="25">
        <f>HLOOKUP(AW$7,$I$66:$DJ$120,ROWS($A$10:$A25)+2,FALSE)</f>
        <v>49</v>
      </c>
      <c r="AX25" s="25">
        <f>HLOOKUP(AX$7,$I$66:$DJ$120,ROWS($A$10:$A25)+2,FALSE)</f>
        <v>3306</v>
      </c>
      <c r="AY25" s="25">
        <f>HLOOKUP(AY$7,$I$66:$DJ$120,ROWS($A$10:$A25)+2,FALSE)</f>
        <v>235</v>
      </c>
      <c r="AZ25" s="25">
        <f>HLOOKUP(AZ$7,$I$66:$DJ$120,ROWS($A$10:$A25)+2,FALSE)</f>
        <v>3879</v>
      </c>
      <c r="BA25" s="25">
        <f>HLOOKUP(BA$7,$I$66:$DJ$120,ROWS($A$10:$A25)+2,FALSE)</f>
        <v>6326</v>
      </c>
      <c r="BB25" s="25">
        <f>HLOOKUP(BB$7,$I$66:$DJ$120,ROWS($A$10:$A25)+2,FALSE)</f>
        <v>123</v>
      </c>
      <c r="BC25" s="25">
        <f>HLOOKUP(BC$7,$I$66:$DJ$120,ROWS($A$10:$A25)+2,FALSE)</f>
        <v>530</v>
      </c>
      <c r="BD25" s="25">
        <f>HLOOKUP(BD$7,$I$66:$DJ$120,ROWS($A$10:$A25)+2,FALSE)</f>
        <v>1486</v>
      </c>
      <c r="BE25" s="25">
        <f>HLOOKUP(BE$7,$I$66:$DJ$120,ROWS($A$10:$A25)+2,FALSE)</f>
        <v>1028</v>
      </c>
      <c r="BF25" s="25">
        <f>HLOOKUP(BF$7,$I$66:$DJ$120,ROWS($A$10:$A25)+2,FALSE)</f>
        <v>216</v>
      </c>
      <c r="BG25" s="25">
        <f>HLOOKUP(BG$7,$I$66:$DJ$120,ROWS($A$10:$A25)+2,FALSE)</f>
        <v>2923</v>
      </c>
      <c r="BH25" s="25">
        <f>HLOOKUP(BH$7,$I$66:$DJ$120,ROWS($A$10:$A25)+2,FALSE)</f>
        <v>117</v>
      </c>
      <c r="BI25" s="25">
        <f>HLOOKUP(BI$7,$I$66:$DJ$120,ROWS($A$10:$A25)+2,FALSE)</f>
        <v>132</v>
      </c>
      <c r="BJ25" s="34">
        <f>HLOOKUP(BJ$7+0.5,$I$66:$DJ$120,ROWS($A$10:$A25)+2,FALSE)</f>
        <v>8918</v>
      </c>
      <c r="BK25" s="34">
        <f>HLOOKUP(BK$7+0.5,$I$66:$DJ$120,ROWS($A$10:$A25)+2,FALSE)</f>
        <v>1293</v>
      </c>
      <c r="BL25" s="34">
        <f>HLOOKUP(BL$7+0.5,$I$66:$DJ$120,ROWS($A$10:$A25)+2,FALSE)</f>
        <v>324</v>
      </c>
      <c r="BM25" s="34">
        <f>HLOOKUP(BM$7+0.5,$I$66:$DJ$120,ROWS($A$10:$A25)+2,FALSE)</f>
        <v>1427</v>
      </c>
      <c r="BN25" s="34">
        <f>HLOOKUP(BN$7+0.5,$I$66:$DJ$120,ROWS($A$10:$A25)+2,FALSE)</f>
        <v>1321</v>
      </c>
      <c r="BO25" s="34">
        <f>HLOOKUP(BO$7+0.5,$I$66:$DJ$120,ROWS($A$10:$A25)+2,FALSE)</f>
        <v>2229</v>
      </c>
      <c r="BP25" s="34">
        <f>HLOOKUP(BP$7+0.5,$I$66:$DJ$120,ROWS($A$10:$A25)+2,FALSE)</f>
        <v>759</v>
      </c>
      <c r="BQ25" s="34">
        <f>HLOOKUP(BQ$7+0.5,$I$66:$DJ$120,ROWS($A$10:$A25)+2,FALSE)</f>
        <v>698</v>
      </c>
      <c r="BR25" s="34">
        <f>HLOOKUP(BR$7+0.5,$I$66:$DJ$120,ROWS($A$10:$A25)+2,FALSE)</f>
        <v>134</v>
      </c>
      <c r="BS25" s="34">
        <f>HLOOKUP(BS$7+0.5,$I$66:$DJ$120,ROWS($A$10:$A25)+2,FALSE)</f>
        <v>190</v>
      </c>
      <c r="BT25" s="34">
        <f>HLOOKUP(BT$7+0.5,$I$66:$DJ$120,ROWS($A$10:$A25)+2,FALSE)</f>
        <v>3053</v>
      </c>
      <c r="BU25" s="34">
        <f>HLOOKUP(BU$7+0.5,$I$66:$DJ$120,ROWS($A$10:$A25)+2,FALSE)</f>
        <v>1176</v>
      </c>
      <c r="BV25" s="34">
        <f>HLOOKUP(BV$7+0.5,$I$66:$DJ$120,ROWS($A$10:$A25)+2,FALSE)</f>
        <v>717</v>
      </c>
      <c r="BW25" s="34">
        <f>HLOOKUP(BW$7+0.5,$I$66:$DJ$120,ROWS($A$10:$A25)+2,FALSE)</f>
        <v>1278</v>
      </c>
      <c r="BX25" s="34">
        <f>HLOOKUP(BX$7+0.5,$I$66:$DJ$120,ROWS($A$10:$A25)+2,FALSE)</f>
        <v>4221</v>
      </c>
      <c r="BY25" s="34" t="str">
        <f>HLOOKUP(BY$7+0.5,$I$66:$DJ$120,ROWS($A$10:$A25)+2,FALSE)</f>
        <v>N/A</v>
      </c>
      <c r="BZ25" s="34">
        <f>HLOOKUP(BZ$7+0.5,$I$66:$DJ$120,ROWS($A$10:$A25)+2,FALSE)</f>
        <v>468</v>
      </c>
      <c r="CA25" s="34">
        <f>HLOOKUP(CA$7+0.5,$I$66:$DJ$120,ROWS($A$10:$A25)+2,FALSE)</f>
        <v>946</v>
      </c>
      <c r="CB25" s="34">
        <f>HLOOKUP(CB$7+0.5,$I$66:$DJ$120,ROWS($A$10:$A25)+2,FALSE)</f>
        <v>2220</v>
      </c>
      <c r="CC25" s="34">
        <f>HLOOKUP(CC$7+0.5,$I$66:$DJ$120,ROWS($A$10:$A25)+2,FALSE)</f>
        <v>1537</v>
      </c>
      <c r="CD25" s="34">
        <f>HLOOKUP(CD$7+0.5,$I$66:$DJ$120,ROWS($A$10:$A25)+2,FALSE)</f>
        <v>388</v>
      </c>
      <c r="CE25" s="34">
        <f>HLOOKUP(CE$7+0.5,$I$66:$DJ$120,ROWS($A$10:$A25)+2,FALSE)</f>
        <v>256</v>
      </c>
      <c r="CF25" s="34">
        <f>HLOOKUP(CF$7+0.5,$I$66:$DJ$120,ROWS($A$10:$A25)+2,FALSE)</f>
        <v>703</v>
      </c>
      <c r="CG25" s="34">
        <f>HLOOKUP(CG$7+0.5,$I$66:$DJ$120,ROWS($A$10:$A25)+2,FALSE)</f>
        <v>1777</v>
      </c>
      <c r="CH25" s="34">
        <f>HLOOKUP(CH$7+0.5,$I$66:$DJ$120,ROWS($A$10:$A25)+2,FALSE)</f>
        <v>568</v>
      </c>
      <c r="CI25" s="34">
        <f>HLOOKUP(CI$7+0.5,$I$66:$DJ$120,ROWS($A$10:$A25)+2,FALSE)</f>
        <v>366</v>
      </c>
      <c r="CJ25" s="34">
        <f>HLOOKUP(CJ$7+0.5,$I$66:$DJ$120,ROWS($A$10:$A25)+2,FALSE)</f>
        <v>1033</v>
      </c>
      <c r="CK25" s="34">
        <f>HLOOKUP(CK$7+0.5,$I$66:$DJ$120,ROWS($A$10:$A25)+2,FALSE)</f>
        <v>62</v>
      </c>
      <c r="CL25" s="34">
        <f>HLOOKUP(CL$7+0.5,$I$66:$DJ$120,ROWS($A$10:$A25)+2,FALSE)</f>
        <v>491</v>
      </c>
      <c r="CM25" s="34">
        <f>HLOOKUP(CM$7+0.5,$I$66:$DJ$120,ROWS($A$10:$A25)+2,FALSE)</f>
        <v>338</v>
      </c>
      <c r="CN25" s="34">
        <f>HLOOKUP(CN$7+0.5,$I$66:$DJ$120,ROWS($A$10:$A25)+2,FALSE)</f>
        <v>152</v>
      </c>
      <c r="CO25" s="34">
        <f>HLOOKUP(CO$7+0.5,$I$66:$DJ$120,ROWS($A$10:$A25)+2,FALSE)</f>
        <v>348</v>
      </c>
      <c r="CP25" s="34">
        <f>HLOOKUP(CP$7+0.5,$I$66:$DJ$120,ROWS($A$10:$A25)+2,FALSE)</f>
        <v>410</v>
      </c>
      <c r="CQ25" s="34">
        <f>HLOOKUP(CQ$7+0.5,$I$66:$DJ$120,ROWS($A$10:$A25)+2,FALSE)</f>
        <v>816</v>
      </c>
      <c r="CR25" s="34">
        <f>HLOOKUP(CR$7+0.5,$I$66:$DJ$120,ROWS($A$10:$A25)+2,FALSE)</f>
        <v>1840</v>
      </c>
      <c r="CS25" s="34">
        <f>HLOOKUP(CS$7+0.5,$I$66:$DJ$120,ROWS($A$10:$A25)+2,FALSE)</f>
        <v>94</v>
      </c>
      <c r="CT25" s="34">
        <f>HLOOKUP(CT$7+0.5,$I$66:$DJ$120,ROWS($A$10:$A25)+2,FALSE)</f>
        <v>2141</v>
      </c>
      <c r="CU25" s="34">
        <f>HLOOKUP(CU$7+0.5,$I$66:$DJ$120,ROWS($A$10:$A25)+2,FALSE)</f>
        <v>522</v>
      </c>
      <c r="CV25" s="34">
        <f>HLOOKUP(CV$7+0.5,$I$66:$DJ$120,ROWS($A$10:$A25)+2,FALSE)</f>
        <v>617</v>
      </c>
      <c r="CW25" s="34">
        <f>HLOOKUP(CW$7+0.5,$I$66:$DJ$120,ROWS($A$10:$A25)+2,FALSE)</f>
        <v>1871</v>
      </c>
      <c r="CX25" s="34">
        <f>HLOOKUP(CX$7+0.5,$I$66:$DJ$120,ROWS($A$10:$A25)+2,FALSE)</f>
        <v>84</v>
      </c>
      <c r="CY25" s="34">
        <f>HLOOKUP(CY$7+0.5,$I$66:$DJ$120,ROWS($A$10:$A25)+2,FALSE)</f>
        <v>1917</v>
      </c>
      <c r="CZ25" s="34">
        <f>HLOOKUP(CZ$7+0.5,$I$66:$DJ$120,ROWS($A$10:$A25)+2,FALSE)</f>
        <v>231</v>
      </c>
      <c r="DA25" s="34">
        <f>HLOOKUP(DA$7+0.5,$I$66:$DJ$120,ROWS($A$10:$A25)+2,FALSE)</f>
        <v>1292</v>
      </c>
      <c r="DB25" s="34">
        <f>HLOOKUP(DB$7+0.5,$I$66:$DJ$120,ROWS($A$10:$A25)+2,FALSE)</f>
        <v>2074</v>
      </c>
      <c r="DC25" s="34">
        <f>HLOOKUP(DC$7+0.5,$I$66:$DJ$120,ROWS($A$10:$A25)+2,FALSE)</f>
        <v>127</v>
      </c>
      <c r="DD25" s="34">
        <f>HLOOKUP(DD$7+0.5,$I$66:$DJ$120,ROWS($A$10:$A25)+2,FALSE)</f>
        <v>349</v>
      </c>
      <c r="DE25" s="34">
        <f>HLOOKUP(DE$7+0.5,$I$66:$DJ$120,ROWS($A$10:$A25)+2,FALSE)</f>
        <v>853</v>
      </c>
      <c r="DF25" s="34">
        <f>HLOOKUP(DF$7+0.5,$I$66:$DJ$120,ROWS($A$10:$A25)+2,FALSE)</f>
        <v>744</v>
      </c>
      <c r="DG25" s="34">
        <f>HLOOKUP(DG$7+0.5,$I$66:$DJ$120,ROWS($A$10:$A25)+2,FALSE)</f>
        <v>194</v>
      </c>
      <c r="DH25" s="34">
        <f>HLOOKUP(DH$7+0.5,$I$66:$DJ$120,ROWS($A$10:$A25)+2,FALSE)</f>
        <v>1307</v>
      </c>
      <c r="DI25" s="34">
        <f>HLOOKUP(DI$7+0.5,$I$66:$DJ$120,ROWS($A$10:$A25)+2,FALSE)</f>
        <v>170</v>
      </c>
      <c r="DJ25" s="34">
        <f>HLOOKUP(DJ$7+0.5,$I$66:$DJ$120,ROWS($A$10:$A25)+2,FALSE)</f>
        <v>220</v>
      </c>
    </row>
    <row r="26" spans="2:114" x14ac:dyDescent="0.25">
      <c r="B26" s="38" t="s">
        <v>23</v>
      </c>
      <c r="C26" s="16">
        <v>3027718</v>
      </c>
      <c r="D26" s="17">
        <v>2514</v>
      </c>
      <c r="E26" s="16">
        <v>2573313</v>
      </c>
      <c r="F26" s="17">
        <v>16682</v>
      </c>
      <c r="G26" s="16">
        <v>370554</v>
      </c>
      <c r="H26" s="17">
        <v>15638</v>
      </c>
      <c r="I26" s="36">
        <f>HLOOKUP(I$7,$I$66:$DJ$120,ROWS($A$10:$A26)+2,FALSE)</f>
        <v>70405</v>
      </c>
      <c r="J26" s="25">
        <f>HLOOKUP(J$7,$I$66:$DJ$120,ROWS($A$10:$A26)+2,FALSE)</f>
        <v>207</v>
      </c>
      <c r="K26" s="25">
        <f>HLOOKUP(K$7,$I$66:$DJ$120,ROWS($A$10:$A26)+2,FALSE)</f>
        <v>967</v>
      </c>
      <c r="L26" s="25">
        <f>HLOOKUP(L$7,$I$66:$DJ$120,ROWS($A$10:$A26)+2,FALSE)</f>
        <v>1411</v>
      </c>
      <c r="M26" s="25">
        <f>HLOOKUP(M$7,$I$66:$DJ$120,ROWS($A$10:$A26)+2,FALSE)</f>
        <v>433</v>
      </c>
      <c r="N26" s="25">
        <f>HLOOKUP(N$7,$I$66:$DJ$120,ROWS($A$10:$A26)+2,FALSE)</f>
        <v>3297</v>
      </c>
      <c r="O26" s="25">
        <f>HLOOKUP(O$7,$I$66:$DJ$120,ROWS($A$10:$A26)+2,FALSE)</f>
        <v>2891</v>
      </c>
      <c r="P26" s="25">
        <f>HLOOKUP(P$7,$I$66:$DJ$120,ROWS($A$10:$A26)+2,FALSE)</f>
        <v>424</v>
      </c>
      <c r="Q26" s="25">
        <f>HLOOKUP(Q$7,$I$66:$DJ$120,ROWS($A$10:$A26)+2,FALSE)</f>
        <v>0</v>
      </c>
      <c r="R26" s="25">
        <f>HLOOKUP(R$7,$I$66:$DJ$120,ROWS($A$10:$A26)+2,FALSE)</f>
        <v>0</v>
      </c>
      <c r="S26" s="25">
        <f>HLOOKUP(S$7,$I$66:$DJ$120,ROWS($A$10:$A26)+2,FALSE)</f>
        <v>707</v>
      </c>
      <c r="T26" s="25">
        <f>HLOOKUP(T$7,$I$66:$DJ$120,ROWS($A$10:$A26)+2,FALSE)</f>
        <v>1938</v>
      </c>
      <c r="U26" s="25">
        <f>HLOOKUP(U$7,$I$66:$DJ$120,ROWS($A$10:$A26)+2,FALSE)</f>
        <v>299</v>
      </c>
      <c r="V26" s="25">
        <f>HLOOKUP(V$7,$I$66:$DJ$120,ROWS($A$10:$A26)+2,FALSE)</f>
        <v>161</v>
      </c>
      <c r="W26" s="25">
        <f>HLOOKUP(W$7,$I$66:$DJ$120,ROWS($A$10:$A26)+2,FALSE)</f>
        <v>13725</v>
      </c>
      <c r="X26" s="25">
        <f>HLOOKUP(X$7,$I$66:$DJ$120,ROWS($A$10:$A26)+2,FALSE)</f>
        <v>349</v>
      </c>
      <c r="Y26" s="25" t="str">
        <f>HLOOKUP(Y$7,$I$66:$DJ$120,ROWS($A$10:$A26)+2,FALSE)</f>
        <v>N/A</v>
      </c>
      <c r="Z26" s="25">
        <f>HLOOKUP(Z$7,$I$66:$DJ$120,ROWS($A$10:$A26)+2,FALSE)</f>
        <v>1776</v>
      </c>
      <c r="AA26" s="25">
        <f>HLOOKUP(AA$7,$I$66:$DJ$120,ROWS($A$10:$A26)+2,FALSE)</f>
        <v>387</v>
      </c>
      <c r="AB26" s="25">
        <f>HLOOKUP(AB$7,$I$66:$DJ$120,ROWS($A$10:$A26)+2,FALSE)</f>
        <v>228</v>
      </c>
      <c r="AC26" s="25">
        <f>HLOOKUP(AC$7,$I$66:$DJ$120,ROWS($A$10:$A26)+2,FALSE)</f>
        <v>26</v>
      </c>
      <c r="AD26" s="25">
        <f>HLOOKUP(AD$7,$I$66:$DJ$120,ROWS($A$10:$A26)+2,FALSE)</f>
        <v>487</v>
      </c>
      <c r="AE26" s="25">
        <f>HLOOKUP(AE$7,$I$66:$DJ$120,ROWS($A$10:$A26)+2,FALSE)</f>
        <v>466</v>
      </c>
      <c r="AF26" s="25">
        <f>HLOOKUP(AF$7,$I$66:$DJ$120,ROWS($A$10:$A26)+2,FALSE)</f>
        <v>1687</v>
      </c>
      <c r="AG26" s="25">
        <f>HLOOKUP(AG$7,$I$66:$DJ$120,ROWS($A$10:$A26)+2,FALSE)</f>
        <v>5634</v>
      </c>
      <c r="AH26" s="25">
        <f>HLOOKUP(AH$7,$I$66:$DJ$120,ROWS($A$10:$A26)+2,FALSE)</f>
        <v>408</v>
      </c>
      <c r="AI26" s="25">
        <f>HLOOKUP(AI$7,$I$66:$DJ$120,ROWS($A$10:$A26)+2,FALSE)</f>
        <v>3649</v>
      </c>
      <c r="AJ26" s="25">
        <f>HLOOKUP(AJ$7,$I$66:$DJ$120,ROWS($A$10:$A26)+2,FALSE)</f>
        <v>370</v>
      </c>
      <c r="AK26" s="25">
        <f>HLOOKUP(AK$7,$I$66:$DJ$120,ROWS($A$10:$A26)+2,FALSE)</f>
        <v>6490</v>
      </c>
      <c r="AL26" s="25">
        <f>HLOOKUP(AL$7,$I$66:$DJ$120,ROWS($A$10:$A26)+2,FALSE)</f>
        <v>2009</v>
      </c>
      <c r="AM26" s="25">
        <f>HLOOKUP(AM$7,$I$66:$DJ$120,ROWS($A$10:$A26)+2,FALSE)</f>
        <v>0</v>
      </c>
      <c r="AN26" s="25">
        <f>HLOOKUP(AN$7,$I$66:$DJ$120,ROWS($A$10:$A26)+2,FALSE)</f>
        <v>185</v>
      </c>
      <c r="AO26" s="25">
        <f>HLOOKUP(AO$7,$I$66:$DJ$120,ROWS($A$10:$A26)+2,FALSE)</f>
        <v>421</v>
      </c>
      <c r="AP26" s="25">
        <f>HLOOKUP(AP$7,$I$66:$DJ$120,ROWS($A$10:$A26)+2,FALSE)</f>
        <v>2361</v>
      </c>
      <c r="AQ26" s="25">
        <f>HLOOKUP(AQ$7,$I$66:$DJ$120,ROWS($A$10:$A26)+2,FALSE)</f>
        <v>1760</v>
      </c>
      <c r="AR26" s="25">
        <f>HLOOKUP(AR$7,$I$66:$DJ$120,ROWS($A$10:$A26)+2,FALSE)</f>
        <v>604</v>
      </c>
      <c r="AS26" s="25">
        <f>HLOOKUP(AS$7,$I$66:$DJ$120,ROWS($A$10:$A26)+2,FALSE)</f>
        <v>993</v>
      </c>
      <c r="AT26" s="25">
        <f>HLOOKUP(AT$7,$I$66:$DJ$120,ROWS($A$10:$A26)+2,FALSE)</f>
        <v>532</v>
      </c>
      <c r="AU26" s="25">
        <f>HLOOKUP(AU$7,$I$66:$DJ$120,ROWS($A$10:$A26)+2,FALSE)</f>
        <v>811</v>
      </c>
      <c r="AV26" s="25">
        <f>HLOOKUP(AV$7,$I$66:$DJ$120,ROWS($A$10:$A26)+2,FALSE)</f>
        <v>388</v>
      </c>
      <c r="AW26" s="25">
        <f>HLOOKUP(AW$7,$I$66:$DJ$120,ROWS($A$10:$A26)+2,FALSE)</f>
        <v>65</v>
      </c>
      <c r="AX26" s="25">
        <f>HLOOKUP(AX$7,$I$66:$DJ$120,ROWS($A$10:$A26)+2,FALSE)</f>
        <v>172</v>
      </c>
      <c r="AY26" s="25">
        <f>HLOOKUP(AY$7,$I$66:$DJ$120,ROWS($A$10:$A26)+2,FALSE)</f>
        <v>2842</v>
      </c>
      <c r="AZ26" s="25">
        <f>HLOOKUP(AZ$7,$I$66:$DJ$120,ROWS($A$10:$A26)+2,FALSE)</f>
        <v>623</v>
      </c>
      <c r="BA26" s="25">
        <f>HLOOKUP(BA$7,$I$66:$DJ$120,ROWS($A$10:$A26)+2,FALSE)</f>
        <v>2334</v>
      </c>
      <c r="BB26" s="25">
        <f>HLOOKUP(BB$7,$I$66:$DJ$120,ROWS($A$10:$A26)+2,FALSE)</f>
        <v>1482</v>
      </c>
      <c r="BC26" s="25">
        <f>HLOOKUP(BC$7,$I$66:$DJ$120,ROWS($A$10:$A26)+2,FALSE)</f>
        <v>38</v>
      </c>
      <c r="BD26" s="25">
        <f>HLOOKUP(BD$7,$I$66:$DJ$120,ROWS($A$10:$A26)+2,FALSE)</f>
        <v>720</v>
      </c>
      <c r="BE26" s="25">
        <f>HLOOKUP(BE$7,$I$66:$DJ$120,ROWS($A$10:$A26)+2,FALSE)</f>
        <v>856</v>
      </c>
      <c r="BF26" s="25">
        <f>HLOOKUP(BF$7,$I$66:$DJ$120,ROWS($A$10:$A26)+2,FALSE)</f>
        <v>115</v>
      </c>
      <c r="BG26" s="25">
        <f>HLOOKUP(BG$7,$I$66:$DJ$120,ROWS($A$10:$A26)+2,FALSE)</f>
        <v>2537</v>
      </c>
      <c r="BH26" s="25">
        <f>HLOOKUP(BH$7,$I$66:$DJ$120,ROWS($A$10:$A26)+2,FALSE)</f>
        <v>140</v>
      </c>
      <c r="BI26" s="25">
        <f>HLOOKUP(BI$7,$I$66:$DJ$120,ROWS($A$10:$A26)+2,FALSE)</f>
        <v>57</v>
      </c>
      <c r="BJ26" s="34">
        <f>HLOOKUP(BJ$7+0.5,$I$66:$DJ$120,ROWS($A$10:$A26)+2,FALSE)</f>
        <v>5539</v>
      </c>
      <c r="BK26" s="34">
        <f>HLOOKUP(BK$7+0.5,$I$66:$DJ$120,ROWS($A$10:$A26)+2,FALSE)</f>
        <v>259</v>
      </c>
      <c r="BL26" s="34">
        <f>HLOOKUP(BL$7+0.5,$I$66:$DJ$120,ROWS($A$10:$A26)+2,FALSE)</f>
        <v>651</v>
      </c>
      <c r="BM26" s="34">
        <f>HLOOKUP(BM$7+0.5,$I$66:$DJ$120,ROWS($A$10:$A26)+2,FALSE)</f>
        <v>726</v>
      </c>
      <c r="BN26" s="34">
        <f>HLOOKUP(BN$7+0.5,$I$66:$DJ$120,ROWS($A$10:$A26)+2,FALSE)</f>
        <v>317</v>
      </c>
      <c r="BO26" s="34">
        <f>HLOOKUP(BO$7+0.5,$I$66:$DJ$120,ROWS($A$10:$A26)+2,FALSE)</f>
        <v>1022</v>
      </c>
      <c r="BP26" s="34">
        <f>HLOOKUP(BP$7+0.5,$I$66:$DJ$120,ROWS($A$10:$A26)+2,FALSE)</f>
        <v>1129</v>
      </c>
      <c r="BQ26" s="34">
        <f>HLOOKUP(BQ$7+0.5,$I$66:$DJ$120,ROWS($A$10:$A26)+2,FALSE)</f>
        <v>628</v>
      </c>
      <c r="BR26" s="34">
        <f>HLOOKUP(BR$7+0.5,$I$66:$DJ$120,ROWS($A$10:$A26)+2,FALSE)</f>
        <v>155</v>
      </c>
      <c r="BS26" s="34">
        <f>HLOOKUP(BS$7+0.5,$I$66:$DJ$120,ROWS($A$10:$A26)+2,FALSE)</f>
        <v>155</v>
      </c>
      <c r="BT26" s="34">
        <f>HLOOKUP(BT$7+0.5,$I$66:$DJ$120,ROWS($A$10:$A26)+2,FALSE)</f>
        <v>455</v>
      </c>
      <c r="BU26" s="34">
        <f>HLOOKUP(BU$7+0.5,$I$66:$DJ$120,ROWS($A$10:$A26)+2,FALSE)</f>
        <v>1485</v>
      </c>
      <c r="BV26" s="34">
        <f>HLOOKUP(BV$7+0.5,$I$66:$DJ$120,ROWS($A$10:$A26)+2,FALSE)</f>
        <v>454</v>
      </c>
      <c r="BW26" s="34">
        <f>HLOOKUP(BW$7+0.5,$I$66:$DJ$120,ROWS($A$10:$A26)+2,FALSE)</f>
        <v>175</v>
      </c>
      <c r="BX26" s="34">
        <f>HLOOKUP(BX$7+0.5,$I$66:$DJ$120,ROWS($A$10:$A26)+2,FALSE)</f>
        <v>2238</v>
      </c>
      <c r="BY26" s="34">
        <f>HLOOKUP(BY$7+0.5,$I$66:$DJ$120,ROWS($A$10:$A26)+2,FALSE)</f>
        <v>204</v>
      </c>
      <c r="BZ26" s="34" t="str">
        <f>HLOOKUP(BZ$7+0.5,$I$66:$DJ$120,ROWS($A$10:$A26)+2,FALSE)</f>
        <v>N/A</v>
      </c>
      <c r="CA26" s="34">
        <f>HLOOKUP(CA$7+0.5,$I$66:$DJ$120,ROWS($A$10:$A26)+2,FALSE)</f>
        <v>819</v>
      </c>
      <c r="CB26" s="34">
        <f>HLOOKUP(CB$7+0.5,$I$66:$DJ$120,ROWS($A$10:$A26)+2,FALSE)</f>
        <v>303</v>
      </c>
      <c r="CC26" s="34">
        <f>HLOOKUP(CC$7+0.5,$I$66:$DJ$120,ROWS($A$10:$A26)+2,FALSE)</f>
        <v>223</v>
      </c>
      <c r="CD26" s="34">
        <f>HLOOKUP(CD$7+0.5,$I$66:$DJ$120,ROWS($A$10:$A26)+2,FALSE)</f>
        <v>43</v>
      </c>
      <c r="CE26" s="34">
        <f>HLOOKUP(CE$7+0.5,$I$66:$DJ$120,ROWS($A$10:$A26)+2,FALSE)</f>
        <v>319</v>
      </c>
      <c r="CF26" s="34">
        <f>HLOOKUP(CF$7+0.5,$I$66:$DJ$120,ROWS($A$10:$A26)+2,FALSE)</f>
        <v>632</v>
      </c>
      <c r="CG26" s="34">
        <f>HLOOKUP(CG$7+0.5,$I$66:$DJ$120,ROWS($A$10:$A26)+2,FALSE)</f>
        <v>954</v>
      </c>
      <c r="CH26" s="34">
        <f>HLOOKUP(CH$7+0.5,$I$66:$DJ$120,ROWS($A$10:$A26)+2,FALSE)</f>
        <v>1117</v>
      </c>
      <c r="CI26" s="34">
        <f>HLOOKUP(CI$7+0.5,$I$66:$DJ$120,ROWS($A$10:$A26)+2,FALSE)</f>
        <v>306</v>
      </c>
      <c r="CJ26" s="34">
        <f>HLOOKUP(CJ$7+0.5,$I$66:$DJ$120,ROWS($A$10:$A26)+2,FALSE)</f>
        <v>1188</v>
      </c>
      <c r="CK26" s="34">
        <f>HLOOKUP(CK$7+0.5,$I$66:$DJ$120,ROWS($A$10:$A26)+2,FALSE)</f>
        <v>338</v>
      </c>
      <c r="CL26" s="34">
        <f>HLOOKUP(CL$7+0.5,$I$66:$DJ$120,ROWS($A$10:$A26)+2,FALSE)</f>
        <v>1780</v>
      </c>
      <c r="CM26" s="34">
        <f>HLOOKUP(CM$7+0.5,$I$66:$DJ$120,ROWS($A$10:$A26)+2,FALSE)</f>
        <v>1634</v>
      </c>
      <c r="CN26" s="34">
        <f>HLOOKUP(CN$7+0.5,$I$66:$DJ$120,ROWS($A$10:$A26)+2,FALSE)</f>
        <v>155</v>
      </c>
      <c r="CO26" s="34">
        <f>HLOOKUP(CO$7+0.5,$I$66:$DJ$120,ROWS($A$10:$A26)+2,FALSE)</f>
        <v>209</v>
      </c>
      <c r="CP26" s="34">
        <f>HLOOKUP(CP$7+0.5,$I$66:$DJ$120,ROWS($A$10:$A26)+2,FALSE)</f>
        <v>347</v>
      </c>
      <c r="CQ26" s="34">
        <f>HLOOKUP(CQ$7+0.5,$I$66:$DJ$120,ROWS($A$10:$A26)+2,FALSE)</f>
        <v>1104</v>
      </c>
      <c r="CR26" s="34">
        <f>HLOOKUP(CR$7+0.5,$I$66:$DJ$120,ROWS($A$10:$A26)+2,FALSE)</f>
        <v>1268</v>
      </c>
      <c r="CS26" s="34">
        <f>HLOOKUP(CS$7+0.5,$I$66:$DJ$120,ROWS($A$10:$A26)+2,FALSE)</f>
        <v>377</v>
      </c>
      <c r="CT26" s="34">
        <f>HLOOKUP(CT$7+0.5,$I$66:$DJ$120,ROWS($A$10:$A26)+2,FALSE)</f>
        <v>482</v>
      </c>
      <c r="CU26" s="34">
        <f>HLOOKUP(CU$7+0.5,$I$66:$DJ$120,ROWS($A$10:$A26)+2,FALSE)</f>
        <v>417</v>
      </c>
      <c r="CV26" s="34">
        <f>HLOOKUP(CV$7+0.5,$I$66:$DJ$120,ROWS($A$10:$A26)+2,FALSE)</f>
        <v>476</v>
      </c>
      <c r="CW26" s="34">
        <f>HLOOKUP(CW$7+0.5,$I$66:$DJ$120,ROWS($A$10:$A26)+2,FALSE)</f>
        <v>292</v>
      </c>
      <c r="CX26" s="34">
        <f>HLOOKUP(CX$7+0.5,$I$66:$DJ$120,ROWS($A$10:$A26)+2,FALSE)</f>
        <v>108</v>
      </c>
      <c r="CY26" s="34">
        <f>HLOOKUP(CY$7+0.5,$I$66:$DJ$120,ROWS($A$10:$A26)+2,FALSE)</f>
        <v>200</v>
      </c>
      <c r="CZ26" s="34">
        <f>HLOOKUP(CZ$7+0.5,$I$66:$DJ$120,ROWS($A$10:$A26)+2,FALSE)</f>
        <v>965</v>
      </c>
      <c r="DA26" s="34">
        <f>HLOOKUP(DA$7+0.5,$I$66:$DJ$120,ROWS($A$10:$A26)+2,FALSE)</f>
        <v>529</v>
      </c>
      <c r="DB26" s="34">
        <f>HLOOKUP(DB$7+0.5,$I$66:$DJ$120,ROWS($A$10:$A26)+2,FALSE)</f>
        <v>1235</v>
      </c>
      <c r="DC26" s="34">
        <f>HLOOKUP(DC$7+0.5,$I$66:$DJ$120,ROWS($A$10:$A26)+2,FALSE)</f>
        <v>940</v>
      </c>
      <c r="DD26" s="34">
        <f>HLOOKUP(DD$7+0.5,$I$66:$DJ$120,ROWS($A$10:$A26)+2,FALSE)</f>
        <v>71</v>
      </c>
      <c r="DE26" s="34">
        <f>HLOOKUP(DE$7+0.5,$I$66:$DJ$120,ROWS($A$10:$A26)+2,FALSE)</f>
        <v>854</v>
      </c>
      <c r="DF26" s="34">
        <f>HLOOKUP(DF$7+0.5,$I$66:$DJ$120,ROWS($A$10:$A26)+2,FALSE)</f>
        <v>577</v>
      </c>
      <c r="DG26" s="34">
        <f>HLOOKUP(DG$7+0.5,$I$66:$DJ$120,ROWS($A$10:$A26)+2,FALSE)</f>
        <v>181</v>
      </c>
      <c r="DH26" s="34">
        <f>HLOOKUP(DH$7+0.5,$I$66:$DJ$120,ROWS($A$10:$A26)+2,FALSE)</f>
        <v>850</v>
      </c>
      <c r="DI26" s="34">
        <f>HLOOKUP(DI$7+0.5,$I$66:$DJ$120,ROWS($A$10:$A26)+2,FALSE)</f>
        <v>117</v>
      </c>
      <c r="DJ26" s="34">
        <f>HLOOKUP(DJ$7+0.5,$I$66:$DJ$120,ROWS($A$10:$A26)+2,FALSE)</f>
        <v>115</v>
      </c>
    </row>
    <row r="27" spans="2:114" x14ac:dyDescent="0.25">
      <c r="B27" s="38" t="s">
        <v>24</v>
      </c>
      <c r="C27" s="16">
        <v>2833584</v>
      </c>
      <c r="D27" s="17">
        <v>2851</v>
      </c>
      <c r="E27" s="16">
        <v>2372033</v>
      </c>
      <c r="F27" s="17">
        <v>15236</v>
      </c>
      <c r="G27" s="16">
        <v>362782</v>
      </c>
      <c r="H27" s="17">
        <v>14847</v>
      </c>
      <c r="I27" s="36">
        <f>HLOOKUP(I$7,$I$66:$DJ$120,ROWS($A$10:$A27)+2,FALSE)</f>
        <v>83640</v>
      </c>
      <c r="J27" s="25">
        <f>HLOOKUP(J$7,$I$66:$DJ$120,ROWS($A$10:$A27)+2,FALSE)</f>
        <v>434</v>
      </c>
      <c r="K27" s="25">
        <f>HLOOKUP(K$7,$I$66:$DJ$120,ROWS($A$10:$A27)+2,FALSE)</f>
        <v>108</v>
      </c>
      <c r="L27" s="25">
        <f>HLOOKUP(L$7,$I$66:$DJ$120,ROWS($A$10:$A27)+2,FALSE)</f>
        <v>2028</v>
      </c>
      <c r="M27" s="25">
        <f>HLOOKUP(M$7,$I$66:$DJ$120,ROWS($A$10:$A27)+2,FALSE)</f>
        <v>998</v>
      </c>
      <c r="N27" s="25">
        <f>HLOOKUP(N$7,$I$66:$DJ$120,ROWS($A$10:$A27)+2,FALSE)</f>
        <v>4743</v>
      </c>
      <c r="O27" s="25">
        <f>HLOOKUP(O$7,$I$66:$DJ$120,ROWS($A$10:$A27)+2,FALSE)</f>
        <v>5030</v>
      </c>
      <c r="P27" s="25">
        <f>HLOOKUP(P$7,$I$66:$DJ$120,ROWS($A$10:$A27)+2,FALSE)</f>
        <v>412</v>
      </c>
      <c r="Q27" s="25">
        <f>HLOOKUP(Q$7,$I$66:$DJ$120,ROWS($A$10:$A27)+2,FALSE)</f>
        <v>74</v>
      </c>
      <c r="R27" s="25">
        <f>HLOOKUP(R$7,$I$66:$DJ$120,ROWS($A$10:$A27)+2,FALSE)</f>
        <v>128</v>
      </c>
      <c r="S27" s="25">
        <f>HLOOKUP(S$7,$I$66:$DJ$120,ROWS($A$10:$A27)+2,FALSE)</f>
        <v>1581</v>
      </c>
      <c r="T27" s="25">
        <f>HLOOKUP(T$7,$I$66:$DJ$120,ROWS($A$10:$A27)+2,FALSE)</f>
        <v>1146</v>
      </c>
      <c r="U27" s="25">
        <f>HLOOKUP(U$7,$I$66:$DJ$120,ROWS($A$10:$A27)+2,FALSE)</f>
        <v>287</v>
      </c>
      <c r="V27" s="25">
        <f>HLOOKUP(V$7,$I$66:$DJ$120,ROWS($A$10:$A27)+2,FALSE)</f>
        <v>264</v>
      </c>
      <c r="W27" s="25">
        <f>HLOOKUP(W$7,$I$66:$DJ$120,ROWS($A$10:$A27)+2,FALSE)</f>
        <v>2760</v>
      </c>
      <c r="X27" s="25">
        <f>HLOOKUP(X$7,$I$66:$DJ$120,ROWS($A$10:$A27)+2,FALSE)</f>
        <v>863</v>
      </c>
      <c r="Y27" s="25">
        <f>HLOOKUP(Y$7,$I$66:$DJ$120,ROWS($A$10:$A27)+2,FALSE)</f>
        <v>1715</v>
      </c>
      <c r="Z27" s="25" t="str">
        <f>HLOOKUP(Z$7,$I$66:$DJ$120,ROWS($A$10:$A27)+2,FALSE)</f>
        <v>N/A</v>
      </c>
      <c r="AA27" s="25">
        <f>HLOOKUP(AA$7,$I$66:$DJ$120,ROWS($A$10:$A27)+2,FALSE)</f>
        <v>1167</v>
      </c>
      <c r="AB27" s="25">
        <f>HLOOKUP(AB$7,$I$66:$DJ$120,ROWS($A$10:$A27)+2,FALSE)</f>
        <v>519</v>
      </c>
      <c r="AC27" s="25">
        <f>HLOOKUP(AC$7,$I$66:$DJ$120,ROWS($A$10:$A27)+2,FALSE)</f>
        <v>481</v>
      </c>
      <c r="AD27" s="25">
        <f>HLOOKUP(AD$7,$I$66:$DJ$120,ROWS($A$10:$A27)+2,FALSE)</f>
        <v>3180</v>
      </c>
      <c r="AE27" s="25">
        <f>HLOOKUP(AE$7,$I$66:$DJ$120,ROWS($A$10:$A27)+2,FALSE)</f>
        <v>28</v>
      </c>
      <c r="AF27" s="25">
        <f>HLOOKUP(AF$7,$I$66:$DJ$120,ROWS($A$10:$A27)+2,FALSE)</f>
        <v>1947</v>
      </c>
      <c r="AG27" s="25">
        <f>HLOOKUP(AG$7,$I$66:$DJ$120,ROWS($A$10:$A27)+2,FALSE)</f>
        <v>679</v>
      </c>
      <c r="AH27" s="25">
        <f>HLOOKUP(AH$7,$I$66:$DJ$120,ROWS($A$10:$A27)+2,FALSE)</f>
        <v>1517</v>
      </c>
      <c r="AI27" s="25">
        <f>HLOOKUP(AI$7,$I$66:$DJ$120,ROWS($A$10:$A27)+2,FALSE)</f>
        <v>22033</v>
      </c>
      <c r="AJ27" s="25">
        <f>HLOOKUP(AJ$7,$I$66:$DJ$120,ROWS($A$10:$A27)+2,FALSE)</f>
        <v>270</v>
      </c>
      <c r="AK27" s="25">
        <f>HLOOKUP(AK$7,$I$66:$DJ$120,ROWS($A$10:$A27)+2,FALSE)</f>
        <v>1648</v>
      </c>
      <c r="AL27" s="25">
        <f>HLOOKUP(AL$7,$I$66:$DJ$120,ROWS($A$10:$A27)+2,FALSE)</f>
        <v>657</v>
      </c>
      <c r="AM27" s="25">
        <f>HLOOKUP(AM$7,$I$66:$DJ$120,ROWS($A$10:$A27)+2,FALSE)</f>
        <v>27</v>
      </c>
      <c r="AN27" s="25">
        <f>HLOOKUP(AN$7,$I$66:$DJ$120,ROWS($A$10:$A27)+2,FALSE)</f>
        <v>1189</v>
      </c>
      <c r="AO27" s="25">
        <f>HLOOKUP(AO$7,$I$66:$DJ$120,ROWS($A$10:$A27)+2,FALSE)</f>
        <v>769</v>
      </c>
      <c r="AP27" s="25">
        <f>HLOOKUP(AP$7,$I$66:$DJ$120,ROWS($A$10:$A27)+2,FALSE)</f>
        <v>780</v>
      </c>
      <c r="AQ27" s="25">
        <f>HLOOKUP(AQ$7,$I$66:$DJ$120,ROWS($A$10:$A27)+2,FALSE)</f>
        <v>1223</v>
      </c>
      <c r="AR27" s="25">
        <f>HLOOKUP(AR$7,$I$66:$DJ$120,ROWS($A$10:$A27)+2,FALSE)</f>
        <v>379</v>
      </c>
      <c r="AS27" s="25">
        <f>HLOOKUP(AS$7,$I$66:$DJ$120,ROWS($A$10:$A27)+2,FALSE)</f>
        <v>1616</v>
      </c>
      <c r="AT27" s="25">
        <f>HLOOKUP(AT$7,$I$66:$DJ$120,ROWS($A$10:$A27)+2,FALSE)</f>
        <v>5022</v>
      </c>
      <c r="AU27" s="25">
        <f>HLOOKUP(AU$7,$I$66:$DJ$120,ROWS($A$10:$A27)+2,FALSE)</f>
        <v>285</v>
      </c>
      <c r="AV27" s="25">
        <f>HLOOKUP(AV$7,$I$66:$DJ$120,ROWS($A$10:$A27)+2,FALSE)</f>
        <v>1494</v>
      </c>
      <c r="AW27" s="25">
        <f>HLOOKUP(AW$7,$I$66:$DJ$120,ROWS($A$10:$A27)+2,FALSE)</f>
        <v>180</v>
      </c>
      <c r="AX27" s="25">
        <f>HLOOKUP(AX$7,$I$66:$DJ$120,ROWS($A$10:$A27)+2,FALSE)</f>
        <v>1102</v>
      </c>
      <c r="AY27" s="25">
        <f>HLOOKUP(AY$7,$I$66:$DJ$120,ROWS($A$10:$A27)+2,FALSE)</f>
        <v>104</v>
      </c>
      <c r="AZ27" s="25">
        <f>HLOOKUP(AZ$7,$I$66:$DJ$120,ROWS($A$10:$A27)+2,FALSE)</f>
        <v>1066</v>
      </c>
      <c r="BA27" s="25">
        <f>HLOOKUP(BA$7,$I$66:$DJ$120,ROWS($A$10:$A27)+2,FALSE)</f>
        <v>6575</v>
      </c>
      <c r="BB27" s="25">
        <f>HLOOKUP(BB$7,$I$66:$DJ$120,ROWS($A$10:$A27)+2,FALSE)</f>
        <v>196</v>
      </c>
      <c r="BC27" s="25">
        <f>HLOOKUP(BC$7,$I$66:$DJ$120,ROWS($A$10:$A27)+2,FALSE)</f>
        <v>0</v>
      </c>
      <c r="BD27" s="25">
        <f>HLOOKUP(BD$7,$I$66:$DJ$120,ROWS($A$10:$A27)+2,FALSE)</f>
        <v>1986</v>
      </c>
      <c r="BE27" s="25">
        <f>HLOOKUP(BE$7,$I$66:$DJ$120,ROWS($A$10:$A27)+2,FALSE)</f>
        <v>772</v>
      </c>
      <c r="BF27" s="25">
        <f>HLOOKUP(BF$7,$I$66:$DJ$120,ROWS($A$10:$A27)+2,FALSE)</f>
        <v>0</v>
      </c>
      <c r="BG27" s="25">
        <f>HLOOKUP(BG$7,$I$66:$DJ$120,ROWS($A$10:$A27)+2,FALSE)</f>
        <v>893</v>
      </c>
      <c r="BH27" s="25">
        <f>HLOOKUP(BH$7,$I$66:$DJ$120,ROWS($A$10:$A27)+2,FALSE)</f>
        <v>1285</v>
      </c>
      <c r="BI27" s="25">
        <f>HLOOKUP(BI$7,$I$66:$DJ$120,ROWS($A$10:$A27)+2,FALSE)</f>
        <v>775</v>
      </c>
      <c r="BJ27" s="34">
        <f>HLOOKUP(BJ$7+0.5,$I$66:$DJ$120,ROWS($A$10:$A27)+2,FALSE)</f>
        <v>7144</v>
      </c>
      <c r="BK27" s="34">
        <f>HLOOKUP(BK$7+0.5,$I$66:$DJ$120,ROWS($A$10:$A27)+2,FALSE)</f>
        <v>310</v>
      </c>
      <c r="BL27" s="34">
        <f>HLOOKUP(BL$7+0.5,$I$66:$DJ$120,ROWS($A$10:$A27)+2,FALSE)</f>
        <v>84</v>
      </c>
      <c r="BM27" s="34">
        <f>HLOOKUP(BM$7+0.5,$I$66:$DJ$120,ROWS($A$10:$A27)+2,FALSE)</f>
        <v>858</v>
      </c>
      <c r="BN27" s="34">
        <f>HLOOKUP(BN$7+0.5,$I$66:$DJ$120,ROWS($A$10:$A27)+2,FALSE)</f>
        <v>697</v>
      </c>
      <c r="BO27" s="34">
        <f>HLOOKUP(BO$7+0.5,$I$66:$DJ$120,ROWS($A$10:$A27)+2,FALSE)</f>
        <v>2121</v>
      </c>
      <c r="BP27" s="34">
        <f>HLOOKUP(BP$7+0.5,$I$66:$DJ$120,ROWS($A$10:$A27)+2,FALSE)</f>
        <v>1611</v>
      </c>
      <c r="BQ27" s="34">
        <f>HLOOKUP(BQ$7+0.5,$I$66:$DJ$120,ROWS($A$10:$A27)+2,FALSE)</f>
        <v>519</v>
      </c>
      <c r="BR27" s="34">
        <f>HLOOKUP(BR$7+0.5,$I$66:$DJ$120,ROWS($A$10:$A27)+2,FALSE)</f>
        <v>85</v>
      </c>
      <c r="BS27" s="34">
        <f>HLOOKUP(BS$7+0.5,$I$66:$DJ$120,ROWS($A$10:$A27)+2,FALSE)</f>
        <v>141</v>
      </c>
      <c r="BT27" s="34">
        <f>HLOOKUP(BT$7+0.5,$I$66:$DJ$120,ROWS($A$10:$A27)+2,FALSE)</f>
        <v>790</v>
      </c>
      <c r="BU27" s="34">
        <f>HLOOKUP(BU$7+0.5,$I$66:$DJ$120,ROWS($A$10:$A27)+2,FALSE)</f>
        <v>666</v>
      </c>
      <c r="BV27" s="34">
        <f>HLOOKUP(BV$7+0.5,$I$66:$DJ$120,ROWS($A$10:$A27)+2,FALSE)</f>
        <v>282</v>
      </c>
      <c r="BW27" s="34">
        <f>HLOOKUP(BW$7+0.5,$I$66:$DJ$120,ROWS($A$10:$A27)+2,FALSE)</f>
        <v>358</v>
      </c>
      <c r="BX27" s="34">
        <f>HLOOKUP(BX$7+0.5,$I$66:$DJ$120,ROWS($A$10:$A27)+2,FALSE)</f>
        <v>1019</v>
      </c>
      <c r="BY27" s="34">
        <f>HLOOKUP(BY$7+0.5,$I$66:$DJ$120,ROWS($A$10:$A27)+2,FALSE)</f>
        <v>458</v>
      </c>
      <c r="BZ27" s="34">
        <f>HLOOKUP(BZ$7+0.5,$I$66:$DJ$120,ROWS($A$10:$A27)+2,FALSE)</f>
        <v>888</v>
      </c>
      <c r="CA27" s="34" t="str">
        <f>HLOOKUP(CA$7+0.5,$I$66:$DJ$120,ROWS($A$10:$A27)+2,FALSE)</f>
        <v>N/A</v>
      </c>
      <c r="CB27" s="34">
        <f>HLOOKUP(CB$7+0.5,$I$66:$DJ$120,ROWS($A$10:$A27)+2,FALSE)</f>
        <v>770</v>
      </c>
      <c r="CC27" s="34">
        <f>HLOOKUP(CC$7+0.5,$I$66:$DJ$120,ROWS($A$10:$A27)+2,FALSE)</f>
        <v>338</v>
      </c>
      <c r="CD27" s="34">
        <f>HLOOKUP(CD$7+0.5,$I$66:$DJ$120,ROWS($A$10:$A27)+2,FALSE)</f>
        <v>527</v>
      </c>
      <c r="CE27" s="34">
        <f>HLOOKUP(CE$7+0.5,$I$66:$DJ$120,ROWS($A$10:$A27)+2,FALSE)</f>
        <v>2454</v>
      </c>
      <c r="CF27" s="34">
        <f>HLOOKUP(CF$7+0.5,$I$66:$DJ$120,ROWS($A$10:$A27)+2,FALSE)</f>
        <v>49</v>
      </c>
      <c r="CG27" s="34">
        <f>HLOOKUP(CG$7+0.5,$I$66:$DJ$120,ROWS($A$10:$A27)+2,FALSE)</f>
        <v>1003</v>
      </c>
      <c r="CH27" s="34">
        <f>HLOOKUP(CH$7+0.5,$I$66:$DJ$120,ROWS($A$10:$A27)+2,FALSE)</f>
        <v>418</v>
      </c>
      <c r="CI27" s="34">
        <f>HLOOKUP(CI$7+0.5,$I$66:$DJ$120,ROWS($A$10:$A27)+2,FALSE)</f>
        <v>1370</v>
      </c>
      <c r="CJ27" s="34">
        <f>HLOOKUP(CJ$7+0.5,$I$66:$DJ$120,ROWS($A$10:$A27)+2,FALSE)</f>
        <v>4568</v>
      </c>
      <c r="CK27" s="34">
        <f>HLOOKUP(CK$7+0.5,$I$66:$DJ$120,ROWS($A$10:$A27)+2,FALSE)</f>
        <v>255</v>
      </c>
      <c r="CL27" s="34">
        <f>HLOOKUP(CL$7+0.5,$I$66:$DJ$120,ROWS($A$10:$A27)+2,FALSE)</f>
        <v>701</v>
      </c>
      <c r="CM27" s="34">
        <f>HLOOKUP(CM$7+0.5,$I$66:$DJ$120,ROWS($A$10:$A27)+2,FALSE)</f>
        <v>359</v>
      </c>
      <c r="CN27" s="34">
        <f>HLOOKUP(CN$7+0.5,$I$66:$DJ$120,ROWS($A$10:$A27)+2,FALSE)</f>
        <v>37</v>
      </c>
      <c r="CO27" s="34">
        <f>HLOOKUP(CO$7+0.5,$I$66:$DJ$120,ROWS($A$10:$A27)+2,FALSE)</f>
        <v>724</v>
      </c>
      <c r="CP27" s="34">
        <f>HLOOKUP(CP$7+0.5,$I$66:$DJ$120,ROWS($A$10:$A27)+2,FALSE)</f>
        <v>810</v>
      </c>
      <c r="CQ27" s="34">
        <f>HLOOKUP(CQ$7+0.5,$I$66:$DJ$120,ROWS($A$10:$A27)+2,FALSE)</f>
        <v>411</v>
      </c>
      <c r="CR27" s="34">
        <f>HLOOKUP(CR$7+0.5,$I$66:$DJ$120,ROWS($A$10:$A27)+2,FALSE)</f>
        <v>840</v>
      </c>
      <c r="CS27" s="34">
        <f>HLOOKUP(CS$7+0.5,$I$66:$DJ$120,ROWS($A$10:$A27)+2,FALSE)</f>
        <v>558</v>
      </c>
      <c r="CT27" s="34">
        <f>HLOOKUP(CT$7+0.5,$I$66:$DJ$120,ROWS($A$10:$A27)+2,FALSE)</f>
        <v>901</v>
      </c>
      <c r="CU27" s="34">
        <f>HLOOKUP(CU$7+0.5,$I$66:$DJ$120,ROWS($A$10:$A27)+2,FALSE)</f>
        <v>1204</v>
      </c>
      <c r="CV27" s="34">
        <f>HLOOKUP(CV$7+0.5,$I$66:$DJ$120,ROWS($A$10:$A27)+2,FALSE)</f>
        <v>284</v>
      </c>
      <c r="CW27" s="34">
        <f>HLOOKUP(CW$7+0.5,$I$66:$DJ$120,ROWS($A$10:$A27)+2,FALSE)</f>
        <v>1815</v>
      </c>
      <c r="CX27" s="34">
        <f>HLOOKUP(CX$7+0.5,$I$66:$DJ$120,ROWS($A$10:$A27)+2,FALSE)</f>
        <v>261</v>
      </c>
      <c r="CY27" s="34">
        <f>HLOOKUP(CY$7+0.5,$I$66:$DJ$120,ROWS($A$10:$A27)+2,FALSE)</f>
        <v>670</v>
      </c>
      <c r="CZ27" s="34">
        <f>HLOOKUP(CZ$7+0.5,$I$66:$DJ$120,ROWS($A$10:$A27)+2,FALSE)</f>
        <v>147</v>
      </c>
      <c r="DA27" s="34">
        <f>HLOOKUP(DA$7+0.5,$I$66:$DJ$120,ROWS($A$10:$A27)+2,FALSE)</f>
        <v>496</v>
      </c>
      <c r="DB27" s="34">
        <f>HLOOKUP(DB$7+0.5,$I$66:$DJ$120,ROWS($A$10:$A27)+2,FALSE)</f>
        <v>1436</v>
      </c>
      <c r="DC27" s="34">
        <f>HLOOKUP(DC$7+0.5,$I$66:$DJ$120,ROWS($A$10:$A27)+2,FALSE)</f>
        <v>265</v>
      </c>
      <c r="DD27" s="34">
        <f>HLOOKUP(DD$7+0.5,$I$66:$DJ$120,ROWS($A$10:$A27)+2,FALSE)</f>
        <v>168</v>
      </c>
      <c r="DE27" s="34">
        <f>HLOOKUP(DE$7+0.5,$I$66:$DJ$120,ROWS($A$10:$A27)+2,FALSE)</f>
        <v>1018</v>
      </c>
      <c r="DF27" s="34">
        <f>HLOOKUP(DF$7+0.5,$I$66:$DJ$120,ROWS($A$10:$A27)+2,FALSE)</f>
        <v>459</v>
      </c>
      <c r="DG27" s="34">
        <f>HLOOKUP(DG$7+0.5,$I$66:$DJ$120,ROWS($A$10:$A27)+2,FALSE)</f>
        <v>168</v>
      </c>
      <c r="DH27" s="34">
        <f>HLOOKUP(DH$7+0.5,$I$66:$DJ$120,ROWS($A$10:$A27)+2,FALSE)</f>
        <v>575</v>
      </c>
      <c r="DI27" s="34">
        <f>HLOOKUP(DI$7+0.5,$I$66:$DJ$120,ROWS($A$10:$A27)+2,FALSE)</f>
        <v>791</v>
      </c>
      <c r="DJ27" s="34">
        <f>HLOOKUP(DJ$7+0.5,$I$66:$DJ$120,ROWS($A$10:$A27)+2,FALSE)</f>
        <v>1013</v>
      </c>
    </row>
    <row r="28" spans="2:114" x14ac:dyDescent="0.25">
      <c r="B28" s="38" t="s">
        <v>25</v>
      </c>
      <c r="C28" s="16">
        <v>4316297</v>
      </c>
      <c r="D28" s="17">
        <v>3382</v>
      </c>
      <c r="E28" s="16">
        <v>3686232</v>
      </c>
      <c r="F28" s="17">
        <v>19523</v>
      </c>
      <c r="G28" s="16">
        <v>505741</v>
      </c>
      <c r="H28" s="17">
        <v>18525</v>
      </c>
      <c r="I28" s="36">
        <f>HLOOKUP(I$7,$I$66:$DJ$120,ROWS($A$10:$A28)+2,FALSE)</f>
        <v>110031</v>
      </c>
      <c r="J28" s="25">
        <f>HLOOKUP(J$7,$I$66:$DJ$120,ROWS($A$10:$A28)+2,FALSE)</f>
        <v>925</v>
      </c>
      <c r="K28" s="25">
        <f>HLOOKUP(K$7,$I$66:$DJ$120,ROWS($A$10:$A28)+2,FALSE)</f>
        <v>0</v>
      </c>
      <c r="L28" s="25">
        <f>HLOOKUP(L$7,$I$66:$DJ$120,ROWS($A$10:$A28)+2,FALSE)</f>
        <v>1818</v>
      </c>
      <c r="M28" s="25">
        <f>HLOOKUP(M$7,$I$66:$DJ$120,ROWS($A$10:$A28)+2,FALSE)</f>
        <v>1058</v>
      </c>
      <c r="N28" s="25">
        <f>HLOOKUP(N$7,$I$66:$DJ$120,ROWS($A$10:$A28)+2,FALSE)</f>
        <v>2130</v>
      </c>
      <c r="O28" s="25">
        <f>HLOOKUP(O$7,$I$66:$DJ$120,ROWS($A$10:$A28)+2,FALSE)</f>
        <v>221</v>
      </c>
      <c r="P28" s="25">
        <f>HLOOKUP(P$7,$I$66:$DJ$120,ROWS($A$10:$A28)+2,FALSE)</f>
        <v>176</v>
      </c>
      <c r="Q28" s="25">
        <f>HLOOKUP(Q$7,$I$66:$DJ$120,ROWS($A$10:$A28)+2,FALSE)</f>
        <v>0</v>
      </c>
      <c r="R28" s="25">
        <f>HLOOKUP(R$7,$I$66:$DJ$120,ROWS($A$10:$A28)+2,FALSE)</f>
        <v>201</v>
      </c>
      <c r="S28" s="25">
        <f>HLOOKUP(S$7,$I$66:$DJ$120,ROWS($A$10:$A28)+2,FALSE)</f>
        <v>7400</v>
      </c>
      <c r="T28" s="25">
        <f>HLOOKUP(T$7,$I$66:$DJ$120,ROWS($A$10:$A28)+2,FALSE)</f>
        <v>2725</v>
      </c>
      <c r="U28" s="25">
        <f>HLOOKUP(U$7,$I$66:$DJ$120,ROWS($A$10:$A28)+2,FALSE)</f>
        <v>63</v>
      </c>
      <c r="V28" s="25">
        <f>HLOOKUP(V$7,$I$66:$DJ$120,ROWS($A$10:$A28)+2,FALSE)</f>
        <v>36</v>
      </c>
      <c r="W28" s="25">
        <f>HLOOKUP(W$7,$I$66:$DJ$120,ROWS($A$10:$A28)+2,FALSE)</f>
        <v>4273</v>
      </c>
      <c r="X28" s="25">
        <f>HLOOKUP(X$7,$I$66:$DJ$120,ROWS($A$10:$A28)+2,FALSE)</f>
        <v>11071</v>
      </c>
      <c r="Y28" s="25">
        <f>HLOOKUP(Y$7,$I$66:$DJ$120,ROWS($A$10:$A28)+2,FALSE)</f>
        <v>536</v>
      </c>
      <c r="Z28" s="25">
        <f>HLOOKUP(Z$7,$I$66:$DJ$120,ROWS($A$10:$A28)+2,FALSE)</f>
        <v>253</v>
      </c>
      <c r="AA28" s="25" t="str">
        <f>HLOOKUP(AA$7,$I$66:$DJ$120,ROWS($A$10:$A28)+2,FALSE)</f>
        <v>N/A</v>
      </c>
      <c r="AB28" s="25">
        <f>HLOOKUP(AB$7,$I$66:$DJ$120,ROWS($A$10:$A28)+2,FALSE)</f>
        <v>1399</v>
      </c>
      <c r="AC28" s="25">
        <f>HLOOKUP(AC$7,$I$66:$DJ$120,ROWS($A$10:$A28)+2,FALSE)</f>
        <v>71</v>
      </c>
      <c r="AD28" s="25">
        <f>HLOOKUP(AD$7,$I$66:$DJ$120,ROWS($A$10:$A28)+2,FALSE)</f>
        <v>2076</v>
      </c>
      <c r="AE28" s="25">
        <f>HLOOKUP(AE$7,$I$66:$DJ$120,ROWS($A$10:$A28)+2,FALSE)</f>
        <v>1019</v>
      </c>
      <c r="AF28" s="25">
        <f>HLOOKUP(AF$7,$I$66:$DJ$120,ROWS($A$10:$A28)+2,FALSE)</f>
        <v>3178</v>
      </c>
      <c r="AG28" s="25">
        <f>HLOOKUP(AG$7,$I$66:$DJ$120,ROWS($A$10:$A28)+2,FALSE)</f>
        <v>475</v>
      </c>
      <c r="AH28" s="25">
        <f>HLOOKUP(AH$7,$I$66:$DJ$120,ROWS($A$10:$A28)+2,FALSE)</f>
        <v>1248</v>
      </c>
      <c r="AI28" s="25">
        <f>HLOOKUP(AI$7,$I$66:$DJ$120,ROWS($A$10:$A28)+2,FALSE)</f>
        <v>2793</v>
      </c>
      <c r="AJ28" s="25">
        <f>HLOOKUP(AJ$7,$I$66:$DJ$120,ROWS($A$10:$A28)+2,FALSE)</f>
        <v>216</v>
      </c>
      <c r="AK28" s="25">
        <f>HLOOKUP(AK$7,$I$66:$DJ$120,ROWS($A$10:$A28)+2,FALSE)</f>
        <v>471</v>
      </c>
      <c r="AL28" s="25">
        <f>HLOOKUP(AL$7,$I$66:$DJ$120,ROWS($A$10:$A28)+2,FALSE)</f>
        <v>1358</v>
      </c>
      <c r="AM28" s="25">
        <f>HLOOKUP(AM$7,$I$66:$DJ$120,ROWS($A$10:$A28)+2,FALSE)</f>
        <v>52</v>
      </c>
      <c r="AN28" s="25">
        <f>HLOOKUP(AN$7,$I$66:$DJ$120,ROWS($A$10:$A28)+2,FALSE)</f>
        <v>1289</v>
      </c>
      <c r="AO28" s="25">
        <f>HLOOKUP(AO$7,$I$66:$DJ$120,ROWS($A$10:$A28)+2,FALSE)</f>
        <v>553</v>
      </c>
      <c r="AP28" s="25">
        <f>HLOOKUP(AP$7,$I$66:$DJ$120,ROWS($A$10:$A28)+2,FALSE)</f>
        <v>2174</v>
      </c>
      <c r="AQ28" s="25">
        <f>HLOOKUP(AQ$7,$I$66:$DJ$120,ROWS($A$10:$A28)+2,FALSE)</f>
        <v>3916</v>
      </c>
      <c r="AR28" s="25">
        <f>HLOOKUP(AR$7,$I$66:$DJ$120,ROWS($A$10:$A28)+2,FALSE)</f>
        <v>117</v>
      </c>
      <c r="AS28" s="25">
        <f>HLOOKUP(AS$7,$I$66:$DJ$120,ROWS($A$10:$A28)+2,FALSE)</f>
        <v>19617</v>
      </c>
      <c r="AT28" s="25">
        <f>HLOOKUP(AT$7,$I$66:$DJ$120,ROWS($A$10:$A28)+2,FALSE)</f>
        <v>1256</v>
      </c>
      <c r="AU28" s="25">
        <f>HLOOKUP(AU$7,$I$66:$DJ$120,ROWS($A$10:$A28)+2,FALSE)</f>
        <v>459</v>
      </c>
      <c r="AV28" s="25">
        <f>HLOOKUP(AV$7,$I$66:$DJ$120,ROWS($A$10:$A28)+2,FALSE)</f>
        <v>1490</v>
      </c>
      <c r="AW28" s="25">
        <f>HLOOKUP(AW$7,$I$66:$DJ$120,ROWS($A$10:$A28)+2,FALSE)</f>
        <v>640</v>
      </c>
      <c r="AX28" s="25">
        <f>HLOOKUP(AX$7,$I$66:$DJ$120,ROWS($A$10:$A28)+2,FALSE)</f>
        <v>1387</v>
      </c>
      <c r="AY28" s="25">
        <f>HLOOKUP(AY$7,$I$66:$DJ$120,ROWS($A$10:$A28)+2,FALSE)</f>
        <v>0</v>
      </c>
      <c r="AZ28" s="25">
        <f>HLOOKUP(AZ$7,$I$66:$DJ$120,ROWS($A$10:$A28)+2,FALSE)</f>
        <v>16852</v>
      </c>
      <c r="BA28" s="25">
        <f>HLOOKUP(BA$7,$I$66:$DJ$120,ROWS($A$10:$A28)+2,FALSE)</f>
        <v>4661</v>
      </c>
      <c r="BB28" s="25">
        <f>HLOOKUP(BB$7,$I$66:$DJ$120,ROWS($A$10:$A28)+2,FALSE)</f>
        <v>140</v>
      </c>
      <c r="BC28" s="25">
        <f>HLOOKUP(BC$7,$I$66:$DJ$120,ROWS($A$10:$A28)+2,FALSE)</f>
        <v>151</v>
      </c>
      <c r="BD28" s="25">
        <f>HLOOKUP(BD$7,$I$66:$DJ$120,ROWS($A$10:$A28)+2,FALSE)</f>
        <v>5154</v>
      </c>
      <c r="BE28" s="25">
        <f>HLOOKUP(BE$7,$I$66:$DJ$120,ROWS($A$10:$A28)+2,FALSE)</f>
        <v>1121</v>
      </c>
      <c r="BF28" s="25">
        <f>HLOOKUP(BF$7,$I$66:$DJ$120,ROWS($A$10:$A28)+2,FALSE)</f>
        <v>1174</v>
      </c>
      <c r="BG28" s="25">
        <f>HLOOKUP(BG$7,$I$66:$DJ$120,ROWS($A$10:$A28)+2,FALSE)</f>
        <v>581</v>
      </c>
      <c r="BH28" s="25">
        <f>HLOOKUP(BH$7,$I$66:$DJ$120,ROWS($A$10:$A28)+2,FALSE)</f>
        <v>57</v>
      </c>
      <c r="BI28" s="25">
        <f>HLOOKUP(BI$7,$I$66:$DJ$120,ROWS($A$10:$A28)+2,FALSE)</f>
        <v>192</v>
      </c>
      <c r="BJ28" s="34">
        <f>HLOOKUP(BJ$7+0.5,$I$66:$DJ$120,ROWS($A$10:$A28)+2,FALSE)</f>
        <v>9177</v>
      </c>
      <c r="BK28" s="34">
        <f>HLOOKUP(BK$7+0.5,$I$66:$DJ$120,ROWS($A$10:$A28)+2,FALSE)</f>
        <v>441</v>
      </c>
      <c r="BL28" s="34">
        <f>HLOOKUP(BL$7+0.5,$I$66:$DJ$120,ROWS($A$10:$A28)+2,FALSE)</f>
        <v>189</v>
      </c>
      <c r="BM28" s="34">
        <f>HLOOKUP(BM$7+0.5,$I$66:$DJ$120,ROWS($A$10:$A28)+2,FALSE)</f>
        <v>916</v>
      </c>
      <c r="BN28" s="34">
        <f>HLOOKUP(BN$7+0.5,$I$66:$DJ$120,ROWS($A$10:$A28)+2,FALSE)</f>
        <v>778</v>
      </c>
      <c r="BO28" s="34">
        <f>HLOOKUP(BO$7+0.5,$I$66:$DJ$120,ROWS($A$10:$A28)+2,FALSE)</f>
        <v>1154</v>
      </c>
      <c r="BP28" s="34">
        <f>HLOOKUP(BP$7+0.5,$I$66:$DJ$120,ROWS($A$10:$A28)+2,FALSE)</f>
        <v>197</v>
      </c>
      <c r="BQ28" s="34">
        <f>HLOOKUP(BQ$7+0.5,$I$66:$DJ$120,ROWS($A$10:$A28)+2,FALSE)</f>
        <v>251</v>
      </c>
      <c r="BR28" s="34">
        <f>HLOOKUP(BR$7+0.5,$I$66:$DJ$120,ROWS($A$10:$A28)+2,FALSE)</f>
        <v>189</v>
      </c>
      <c r="BS28" s="34">
        <f>HLOOKUP(BS$7+0.5,$I$66:$DJ$120,ROWS($A$10:$A28)+2,FALSE)</f>
        <v>248</v>
      </c>
      <c r="BT28" s="34">
        <f>HLOOKUP(BT$7+0.5,$I$66:$DJ$120,ROWS($A$10:$A28)+2,FALSE)</f>
        <v>1965</v>
      </c>
      <c r="BU28" s="34">
        <f>HLOOKUP(BU$7+0.5,$I$66:$DJ$120,ROWS($A$10:$A28)+2,FALSE)</f>
        <v>892</v>
      </c>
      <c r="BV28" s="34">
        <f>HLOOKUP(BV$7+0.5,$I$66:$DJ$120,ROWS($A$10:$A28)+2,FALSE)</f>
        <v>80</v>
      </c>
      <c r="BW28" s="34">
        <f>HLOOKUP(BW$7+0.5,$I$66:$DJ$120,ROWS($A$10:$A28)+2,FALSE)</f>
        <v>69</v>
      </c>
      <c r="BX28" s="34">
        <f>HLOOKUP(BX$7+0.5,$I$66:$DJ$120,ROWS($A$10:$A28)+2,FALSE)</f>
        <v>1415</v>
      </c>
      <c r="BY28" s="34">
        <f>HLOOKUP(BY$7+0.5,$I$66:$DJ$120,ROWS($A$10:$A28)+2,FALSE)</f>
        <v>2846</v>
      </c>
      <c r="BZ28" s="34">
        <f>HLOOKUP(BZ$7+0.5,$I$66:$DJ$120,ROWS($A$10:$A28)+2,FALSE)</f>
        <v>410</v>
      </c>
      <c r="CA28" s="34">
        <f>HLOOKUP(CA$7+0.5,$I$66:$DJ$120,ROWS($A$10:$A28)+2,FALSE)</f>
        <v>212</v>
      </c>
      <c r="CB28" s="34" t="str">
        <f>HLOOKUP(CB$7+0.5,$I$66:$DJ$120,ROWS($A$10:$A28)+2,FALSE)</f>
        <v>N/A</v>
      </c>
      <c r="CC28" s="34">
        <f>HLOOKUP(CC$7+0.5,$I$66:$DJ$120,ROWS($A$10:$A28)+2,FALSE)</f>
        <v>906</v>
      </c>
      <c r="CD28" s="34">
        <f>HLOOKUP(CD$7+0.5,$I$66:$DJ$120,ROWS($A$10:$A28)+2,FALSE)</f>
        <v>137</v>
      </c>
      <c r="CE28" s="34">
        <f>HLOOKUP(CE$7+0.5,$I$66:$DJ$120,ROWS($A$10:$A28)+2,FALSE)</f>
        <v>1444</v>
      </c>
      <c r="CF28" s="34">
        <f>HLOOKUP(CF$7+0.5,$I$66:$DJ$120,ROWS($A$10:$A28)+2,FALSE)</f>
        <v>885</v>
      </c>
      <c r="CG28" s="34">
        <f>HLOOKUP(CG$7+0.5,$I$66:$DJ$120,ROWS($A$10:$A28)+2,FALSE)</f>
        <v>1248</v>
      </c>
      <c r="CH28" s="34">
        <f>HLOOKUP(CH$7+0.5,$I$66:$DJ$120,ROWS($A$10:$A28)+2,FALSE)</f>
        <v>415</v>
      </c>
      <c r="CI28" s="34">
        <f>HLOOKUP(CI$7+0.5,$I$66:$DJ$120,ROWS($A$10:$A28)+2,FALSE)</f>
        <v>868</v>
      </c>
      <c r="CJ28" s="34">
        <f>HLOOKUP(CJ$7+0.5,$I$66:$DJ$120,ROWS($A$10:$A28)+2,FALSE)</f>
        <v>1158</v>
      </c>
      <c r="CK28" s="34">
        <f>HLOOKUP(CK$7+0.5,$I$66:$DJ$120,ROWS($A$10:$A28)+2,FALSE)</f>
        <v>238</v>
      </c>
      <c r="CL28" s="34">
        <f>HLOOKUP(CL$7+0.5,$I$66:$DJ$120,ROWS($A$10:$A28)+2,FALSE)</f>
        <v>517</v>
      </c>
      <c r="CM28" s="34">
        <f>HLOOKUP(CM$7+0.5,$I$66:$DJ$120,ROWS($A$10:$A28)+2,FALSE)</f>
        <v>976</v>
      </c>
      <c r="CN28" s="34">
        <f>HLOOKUP(CN$7+0.5,$I$66:$DJ$120,ROWS($A$10:$A28)+2,FALSE)</f>
        <v>84</v>
      </c>
      <c r="CO28" s="34">
        <f>HLOOKUP(CO$7+0.5,$I$66:$DJ$120,ROWS($A$10:$A28)+2,FALSE)</f>
        <v>1472</v>
      </c>
      <c r="CP28" s="34">
        <f>HLOOKUP(CP$7+0.5,$I$66:$DJ$120,ROWS($A$10:$A28)+2,FALSE)</f>
        <v>370</v>
      </c>
      <c r="CQ28" s="34">
        <f>HLOOKUP(CQ$7+0.5,$I$66:$DJ$120,ROWS($A$10:$A28)+2,FALSE)</f>
        <v>1660</v>
      </c>
      <c r="CR28" s="34">
        <f>HLOOKUP(CR$7+0.5,$I$66:$DJ$120,ROWS($A$10:$A28)+2,FALSE)</f>
        <v>1965</v>
      </c>
      <c r="CS28" s="34">
        <f>HLOOKUP(CS$7+0.5,$I$66:$DJ$120,ROWS($A$10:$A28)+2,FALSE)</f>
        <v>195</v>
      </c>
      <c r="CT28" s="34">
        <f>HLOOKUP(CT$7+0.5,$I$66:$DJ$120,ROWS($A$10:$A28)+2,FALSE)</f>
        <v>3115</v>
      </c>
      <c r="CU28" s="34">
        <f>HLOOKUP(CU$7+0.5,$I$66:$DJ$120,ROWS($A$10:$A28)+2,FALSE)</f>
        <v>853</v>
      </c>
      <c r="CV28" s="34">
        <f>HLOOKUP(CV$7+0.5,$I$66:$DJ$120,ROWS($A$10:$A28)+2,FALSE)</f>
        <v>328</v>
      </c>
      <c r="CW28" s="34">
        <f>HLOOKUP(CW$7+0.5,$I$66:$DJ$120,ROWS($A$10:$A28)+2,FALSE)</f>
        <v>598</v>
      </c>
      <c r="CX28" s="34">
        <f>HLOOKUP(CX$7+0.5,$I$66:$DJ$120,ROWS($A$10:$A28)+2,FALSE)</f>
        <v>876</v>
      </c>
      <c r="CY28" s="34">
        <f>HLOOKUP(CY$7+0.5,$I$66:$DJ$120,ROWS($A$10:$A28)+2,FALSE)</f>
        <v>814</v>
      </c>
      <c r="CZ28" s="34">
        <f>HLOOKUP(CZ$7+0.5,$I$66:$DJ$120,ROWS($A$10:$A28)+2,FALSE)</f>
        <v>189</v>
      </c>
      <c r="DA28" s="34">
        <f>HLOOKUP(DA$7+0.5,$I$66:$DJ$120,ROWS($A$10:$A28)+2,FALSE)</f>
        <v>3762</v>
      </c>
      <c r="DB28" s="34">
        <f>HLOOKUP(DB$7+0.5,$I$66:$DJ$120,ROWS($A$10:$A28)+2,FALSE)</f>
        <v>1468</v>
      </c>
      <c r="DC28" s="34">
        <f>HLOOKUP(DC$7+0.5,$I$66:$DJ$120,ROWS($A$10:$A28)+2,FALSE)</f>
        <v>202</v>
      </c>
      <c r="DD28" s="34">
        <f>HLOOKUP(DD$7+0.5,$I$66:$DJ$120,ROWS($A$10:$A28)+2,FALSE)</f>
        <v>152</v>
      </c>
      <c r="DE28" s="34">
        <f>HLOOKUP(DE$7+0.5,$I$66:$DJ$120,ROWS($A$10:$A28)+2,FALSE)</f>
        <v>1719</v>
      </c>
      <c r="DF28" s="34">
        <f>HLOOKUP(DF$7+0.5,$I$66:$DJ$120,ROWS($A$10:$A28)+2,FALSE)</f>
        <v>614</v>
      </c>
      <c r="DG28" s="34">
        <f>HLOOKUP(DG$7+0.5,$I$66:$DJ$120,ROWS($A$10:$A28)+2,FALSE)</f>
        <v>566</v>
      </c>
      <c r="DH28" s="34">
        <f>HLOOKUP(DH$7+0.5,$I$66:$DJ$120,ROWS($A$10:$A28)+2,FALSE)</f>
        <v>414</v>
      </c>
      <c r="DI28" s="34">
        <f>HLOOKUP(DI$7+0.5,$I$66:$DJ$120,ROWS($A$10:$A28)+2,FALSE)</f>
        <v>93</v>
      </c>
      <c r="DJ28" s="34">
        <f>HLOOKUP(DJ$7+0.5,$I$66:$DJ$120,ROWS($A$10:$A28)+2,FALSE)</f>
        <v>262</v>
      </c>
    </row>
    <row r="29" spans="2:114" x14ac:dyDescent="0.25">
      <c r="B29" s="38" t="s">
        <v>26</v>
      </c>
      <c r="C29" s="16">
        <v>4518629</v>
      </c>
      <c r="D29" s="17">
        <v>3250</v>
      </c>
      <c r="E29" s="16">
        <v>3865118</v>
      </c>
      <c r="F29" s="17">
        <v>18789</v>
      </c>
      <c r="G29" s="16">
        <v>538691</v>
      </c>
      <c r="H29" s="17">
        <v>17818</v>
      </c>
      <c r="I29" s="36">
        <f>HLOOKUP(I$7,$I$66:$DJ$120,ROWS($A$10:$A29)+2,FALSE)</f>
        <v>99138</v>
      </c>
      <c r="J29" s="25">
        <f>HLOOKUP(J$7,$I$66:$DJ$120,ROWS($A$10:$A29)+2,FALSE)</f>
        <v>3065</v>
      </c>
      <c r="K29" s="25">
        <f>HLOOKUP(K$7,$I$66:$DJ$120,ROWS($A$10:$A29)+2,FALSE)</f>
        <v>288</v>
      </c>
      <c r="L29" s="25">
        <f>HLOOKUP(L$7,$I$66:$DJ$120,ROWS($A$10:$A29)+2,FALSE)</f>
        <v>2010</v>
      </c>
      <c r="M29" s="25">
        <f>HLOOKUP(M$7,$I$66:$DJ$120,ROWS($A$10:$A29)+2,FALSE)</f>
        <v>2774</v>
      </c>
      <c r="N29" s="25">
        <f>HLOOKUP(N$7,$I$66:$DJ$120,ROWS($A$10:$A29)+2,FALSE)</f>
        <v>3957</v>
      </c>
      <c r="O29" s="25">
        <f>HLOOKUP(O$7,$I$66:$DJ$120,ROWS($A$10:$A29)+2,FALSE)</f>
        <v>1202</v>
      </c>
      <c r="P29" s="25">
        <f>HLOOKUP(P$7,$I$66:$DJ$120,ROWS($A$10:$A29)+2,FALSE)</f>
        <v>358</v>
      </c>
      <c r="Q29" s="25">
        <f>HLOOKUP(Q$7,$I$66:$DJ$120,ROWS($A$10:$A29)+2,FALSE)</f>
        <v>0</v>
      </c>
      <c r="R29" s="25">
        <f>HLOOKUP(R$7,$I$66:$DJ$120,ROWS($A$10:$A29)+2,FALSE)</f>
        <v>195</v>
      </c>
      <c r="S29" s="25">
        <f>HLOOKUP(S$7,$I$66:$DJ$120,ROWS($A$10:$A29)+2,FALSE)</f>
        <v>5193</v>
      </c>
      <c r="T29" s="25">
        <f>HLOOKUP(T$7,$I$66:$DJ$120,ROWS($A$10:$A29)+2,FALSE)</f>
        <v>4425</v>
      </c>
      <c r="U29" s="25">
        <f>HLOOKUP(U$7,$I$66:$DJ$120,ROWS($A$10:$A29)+2,FALSE)</f>
        <v>688</v>
      </c>
      <c r="V29" s="25">
        <f>HLOOKUP(V$7,$I$66:$DJ$120,ROWS($A$10:$A29)+2,FALSE)</f>
        <v>230</v>
      </c>
      <c r="W29" s="25">
        <f>HLOOKUP(W$7,$I$66:$DJ$120,ROWS($A$10:$A29)+2,FALSE)</f>
        <v>1189</v>
      </c>
      <c r="X29" s="25">
        <f>HLOOKUP(X$7,$I$66:$DJ$120,ROWS($A$10:$A29)+2,FALSE)</f>
        <v>1549</v>
      </c>
      <c r="Y29" s="25">
        <f>HLOOKUP(Y$7,$I$66:$DJ$120,ROWS($A$10:$A29)+2,FALSE)</f>
        <v>468</v>
      </c>
      <c r="Z29" s="25">
        <f>HLOOKUP(Z$7,$I$66:$DJ$120,ROWS($A$10:$A29)+2,FALSE)</f>
        <v>312</v>
      </c>
      <c r="AA29" s="25">
        <f>HLOOKUP(AA$7,$I$66:$DJ$120,ROWS($A$10:$A29)+2,FALSE)</f>
        <v>1520</v>
      </c>
      <c r="AB29" s="25" t="str">
        <f>HLOOKUP(AB$7,$I$66:$DJ$120,ROWS($A$10:$A29)+2,FALSE)</f>
        <v>N/A</v>
      </c>
      <c r="AC29" s="25">
        <f>HLOOKUP(AC$7,$I$66:$DJ$120,ROWS($A$10:$A29)+2,FALSE)</f>
        <v>120</v>
      </c>
      <c r="AD29" s="25">
        <f>HLOOKUP(AD$7,$I$66:$DJ$120,ROWS($A$10:$A29)+2,FALSE)</f>
        <v>1221</v>
      </c>
      <c r="AE29" s="25">
        <f>HLOOKUP(AE$7,$I$66:$DJ$120,ROWS($A$10:$A29)+2,FALSE)</f>
        <v>439</v>
      </c>
      <c r="AF29" s="25">
        <f>HLOOKUP(AF$7,$I$66:$DJ$120,ROWS($A$10:$A29)+2,FALSE)</f>
        <v>1163</v>
      </c>
      <c r="AG29" s="25">
        <f>HLOOKUP(AG$7,$I$66:$DJ$120,ROWS($A$10:$A29)+2,FALSE)</f>
        <v>698</v>
      </c>
      <c r="AH29" s="25">
        <f>HLOOKUP(AH$7,$I$66:$DJ$120,ROWS($A$10:$A29)+2,FALSE)</f>
        <v>10255</v>
      </c>
      <c r="AI29" s="25">
        <f>HLOOKUP(AI$7,$I$66:$DJ$120,ROWS($A$10:$A29)+2,FALSE)</f>
        <v>1375</v>
      </c>
      <c r="AJ29" s="25">
        <f>HLOOKUP(AJ$7,$I$66:$DJ$120,ROWS($A$10:$A29)+2,FALSE)</f>
        <v>278</v>
      </c>
      <c r="AK29" s="25">
        <f>HLOOKUP(AK$7,$I$66:$DJ$120,ROWS($A$10:$A29)+2,FALSE)</f>
        <v>176</v>
      </c>
      <c r="AL29" s="25">
        <f>HLOOKUP(AL$7,$I$66:$DJ$120,ROWS($A$10:$A29)+2,FALSE)</f>
        <v>994</v>
      </c>
      <c r="AM29" s="25">
        <f>HLOOKUP(AM$7,$I$66:$DJ$120,ROWS($A$10:$A29)+2,FALSE)</f>
        <v>15</v>
      </c>
      <c r="AN29" s="25">
        <f>HLOOKUP(AN$7,$I$66:$DJ$120,ROWS($A$10:$A29)+2,FALSE)</f>
        <v>453</v>
      </c>
      <c r="AO29" s="25">
        <f>HLOOKUP(AO$7,$I$66:$DJ$120,ROWS($A$10:$A29)+2,FALSE)</f>
        <v>1028</v>
      </c>
      <c r="AP29" s="25">
        <f>HLOOKUP(AP$7,$I$66:$DJ$120,ROWS($A$10:$A29)+2,FALSE)</f>
        <v>1360</v>
      </c>
      <c r="AQ29" s="25">
        <f>HLOOKUP(AQ$7,$I$66:$DJ$120,ROWS($A$10:$A29)+2,FALSE)</f>
        <v>2134</v>
      </c>
      <c r="AR29" s="25">
        <f>HLOOKUP(AR$7,$I$66:$DJ$120,ROWS($A$10:$A29)+2,FALSE)</f>
        <v>277</v>
      </c>
      <c r="AS29" s="25">
        <f>HLOOKUP(AS$7,$I$66:$DJ$120,ROWS($A$10:$A29)+2,FALSE)</f>
        <v>2641</v>
      </c>
      <c r="AT29" s="25">
        <f>HLOOKUP(AT$7,$I$66:$DJ$120,ROWS($A$10:$A29)+2,FALSE)</f>
        <v>4235</v>
      </c>
      <c r="AU29" s="25">
        <f>HLOOKUP(AU$7,$I$66:$DJ$120,ROWS($A$10:$A29)+2,FALSE)</f>
        <v>1531</v>
      </c>
      <c r="AV29" s="25">
        <f>HLOOKUP(AV$7,$I$66:$DJ$120,ROWS($A$10:$A29)+2,FALSE)</f>
        <v>455</v>
      </c>
      <c r="AW29" s="25">
        <f>HLOOKUP(AW$7,$I$66:$DJ$120,ROWS($A$10:$A29)+2,FALSE)</f>
        <v>268</v>
      </c>
      <c r="AX29" s="25">
        <f>HLOOKUP(AX$7,$I$66:$DJ$120,ROWS($A$10:$A29)+2,FALSE)</f>
        <v>1573</v>
      </c>
      <c r="AY29" s="25">
        <f>HLOOKUP(AY$7,$I$66:$DJ$120,ROWS($A$10:$A29)+2,FALSE)</f>
        <v>37</v>
      </c>
      <c r="AZ29" s="25">
        <f>HLOOKUP(AZ$7,$I$66:$DJ$120,ROWS($A$10:$A29)+2,FALSE)</f>
        <v>2495</v>
      </c>
      <c r="BA29" s="25">
        <f>HLOOKUP(BA$7,$I$66:$DJ$120,ROWS($A$10:$A29)+2,FALSE)</f>
        <v>30292</v>
      </c>
      <c r="BB29" s="25">
        <f>HLOOKUP(BB$7,$I$66:$DJ$120,ROWS($A$10:$A29)+2,FALSE)</f>
        <v>179</v>
      </c>
      <c r="BC29" s="25">
        <f>HLOOKUP(BC$7,$I$66:$DJ$120,ROWS($A$10:$A29)+2,FALSE)</f>
        <v>87</v>
      </c>
      <c r="BD29" s="25">
        <f>HLOOKUP(BD$7,$I$66:$DJ$120,ROWS($A$10:$A29)+2,FALSE)</f>
        <v>2055</v>
      </c>
      <c r="BE29" s="25">
        <f>HLOOKUP(BE$7,$I$66:$DJ$120,ROWS($A$10:$A29)+2,FALSE)</f>
        <v>1075</v>
      </c>
      <c r="BF29" s="25">
        <f>HLOOKUP(BF$7,$I$66:$DJ$120,ROWS($A$10:$A29)+2,FALSE)</f>
        <v>110</v>
      </c>
      <c r="BG29" s="25">
        <f>HLOOKUP(BG$7,$I$66:$DJ$120,ROWS($A$10:$A29)+2,FALSE)</f>
        <v>339</v>
      </c>
      <c r="BH29" s="25">
        <f>HLOOKUP(BH$7,$I$66:$DJ$120,ROWS($A$10:$A29)+2,FALSE)</f>
        <v>357</v>
      </c>
      <c r="BI29" s="25">
        <f>HLOOKUP(BI$7,$I$66:$DJ$120,ROWS($A$10:$A29)+2,FALSE)</f>
        <v>393</v>
      </c>
      <c r="BJ29" s="34">
        <f>HLOOKUP(BJ$7+0.5,$I$66:$DJ$120,ROWS($A$10:$A29)+2,FALSE)</f>
        <v>7082</v>
      </c>
      <c r="BK29" s="34">
        <f>HLOOKUP(BK$7+0.5,$I$66:$DJ$120,ROWS($A$10:$A29)+2,FALSE)</f>
        <v>1401</v>
      </c>
      <c r="BL29" s="34">
        <f>HLOOKUP(BL$7+0.5,$I$66:$DJ$120,ROWS($A$10:$A29)+2,FALSE)</f>
        <v>266</v>
      </c>
      <c r="BM29" s="34">
        <f>HLOOKUP(BM$7+0.5,$I$66:$DJ$120,ROWS($A$10:$A29)+2,FALSE)</f>
        <v>1529</v>
      </c>
      <c r="BN29" s="34">
        <f>HLOOKUP(BN$7+0.5,$I$66:$DJ$120,ROWS($A$10:$A29)+2,FALSE)</f>
        <v>1144</v>
      </c>
      <c r="BO29" s="34">
        <f>HLOOKUP(BO$7+0.5,$I$66:$DJ$120,ROWS($A$10:$A29)+2,FALSE)</f>
        <v>898</v>
      </c>
      <c r="BP29" s="34">
        <f>HLOOKUP(BP$7+0.5,$I$66:$DJ$120,ROWS($A$10:$A29)+2,FALSE)</f>
        <v>983</v>
      </c>
      <c r="BQ29" s="34">
        <f>HLOOKUP(BQ$7+0.5,$I$66:$DJ$120,ROWS($A$10:$A29)+2,FALSE)</f>
        <v>264</v>
      </c>
      <c r="BR29" s="34">
        <f>HLOOKUP(BR$7+0.5,$I$66:$DJ$120,ROWS($A$10:$A29)+2,FALSE)</f>
        <v>198</v>
      </c>
      <c r="BS29" s="34">
        <f>HLOOKUP(BS$7+0.5,$I$66:$DJ$120,ROWS($A$10:$A29)+2,FALSE)</f>
        <v>168</v>
      </c>
      <c r="BT29" s="34">
        <f>HLOOKUP(BT$7+0.5,$I$66:$DJ$120,ROWS($A$10:$A29)+2,FALSE)</f>
        <v>2120</v>
      </c>
      <c r="BU29" s="34">
        <f>HLOOKUP(BU$7+0.5,$I$66:$DJ$120,ROWS($A$10:$A29)+2,FALSE)</f>
        <v>1541</v>
      </c>
      <c r="BV29" s="34">
        <f>HLOOKUP(BV$7+0.5,$I$66:$DJ$120,ROWS($A$10:$A29)+2,FALSE)</f>
        <v>808</v>
      </c>
      <c r="BW29" s="34">
        <f>HLOOKUP(BW$7+0.5,$I$66:$DJ$120,ROWS($A$10:$A29)+2,FALSE)</f>
        <v>269</v>
      </c>
      <c r="BX29" s="34">
        <f>HLOOKUP(BX$7+0.5,$I$66:$DJ$120,ROWS($A$10:$A29)+2,FALSE)</f>
        <v>417</v>
      </c>
      <c r="BY29" s="34">
        <f>HLOOKUP(BY$7+0.5,$I$66:$DJ$120,ROWS($A$10:$A29)+2,FALSE)</f>
        <v>827</v>
      </c>
      <c r="BZ29" s="34">
        <f>HLOOKUP(BZ$7+0.5,$I$66:$DJ$120,ROWS($A$10:$A29)+2,FALSE)</f>
        <v>441</v>
      </c>
      <c r="CA29" s="34">
        <f>HLOOKUP(CA$7+0.5,$I$66:$DJ$120,ROWS($A$10:$A29)+2,FALSE)</f>
        <v>466</v>
      </c>
      <c r="CB29" s="34">
        <f>HLOOKUP(CB$7+0.5,$I$66:$DJ$120,ROWS($A$10:$A29)+2,FALSE)</f>
        <v>1286</v>
      </c>
      <c r="CC29" s="34" t="str">
        <f>HLOOKUP(CC$7+0.5,$I$66:$DJ$120,ROWS($A$10:$A29)+2,FALSE)</f>
        <v>N/A</v>
      </c>
      <c r="CD29" s="34">
        <f>HLOOKUP(CD$7+0.5,$I$66:$DJ$120,ROWS($A$10:$A29)+2,FALSE)</f>
        <v>163</v>
      </c>
      <c r="CE29" s="34">
        <f>HLOOKUP(CE$7+0.5,$I$66:$DJ$120,ROWS($A$10:$A29)+2,FALSE)</f>
        <v>1058</v>
      </c>
      <c r="CF29" s="34">
        <f>HLOOKUP(CF$7+0.5,$I$66:$DJ$120,ROWS($A$10:$A29)+2,FALSE)</f>
        <v>255</v>
      </c>
      <c r="CG29" s="34">
        <f>HLOOKUP(CG$7+0.5,$I$66:$DJ$120,ROWS($A$10:$A29)+2,FALSE)</f>
        <v>875</v>
      </c>
      <c r="CH29" s="34">
        <f>HLOOKUP(CH$7+0.5,$I$66:$DJ$120,ROWS($A$10:$A29)+2,FALSE)</f>
        <v>445</v>
      </c>
      <c r="CI29" s="34">
        <f>HLOOKUP(CI$7+0.5,$I$66:$DJ$120,ROWS($A$10:$A29)+2,FALSE)</f>
        <v>2829</v>
      </c>
      <c r="CJ29" s="34">
        <f>HLOOKUP(CJ$7+0.5,$I$66:$DJ$120,ROWS($A$10:$A29)+2,FALSE)</f>
        <v>565</v>
      </c>
      <c r="CK29" s="34">
        <f>HLOOKUP(CK$7+0.5,$I$66:$DJ$120,ROWS($A$10:$A29)+2,FALSE)</f>
        <v>364</v>
      </c>
      <c r="CL29" s="34">
        <f>HLOOKUP(CL$7+0.5,$I$66:$DJ$120,ROWS($A$10:$A29)+2,FALSE)</f>
        <v>198</v>
      </c>
      <c r="CM29" s="34">
        <f>HLOOKUP(CM$7+0.5,$I$66:$DJ$120,ROWS($A$10:$A29)+2,FALSE)</f>
        <v>623</v>
      </c>
      <c r="CN29" s="34">
        <f>HLOOKUP(CN$7+0.5,$I$66:$DJ$120,ROWS($A$10:$A29)+2,FALSE)</f>
        <v>26</v>
      </c>
      <c r="CO29" s="34">
        <f>HLOOKUP(CO$7+0.5,$I$66:$DJ$120,ROWS($A$10:$A29)+2,FALSE)</f>
        <v>269</v>
      </c>
      <c r="CP29" s="34">
        <f>HLOOKUP(CP$7+0.5,$I$66:$DJ$120,ROWS($A$10:$A29)+2,FALSE)</f>
        <v>867</v>
      </c>
      <c r="CQ29" s="34">
        <f>HLOOKUP(CQ$7+0.5,$I$66:$DJ$120,ROWS($A$10:$A29)+2,FALSE)</f>
        <v>849</v>
      </c>
      <c r="CR29" s="34">
        <f>HLOOKUP(CR$7+0.5,$I$66:$DJ$120,ROWS($A$10:$A29)+2,FALSE)</f>
        <v>1242</v>
      </c>
      <c r="CS29" s="34">
        <f>HLOOKUP(CS$7+0.5,$I$66:$DJ$120,ROWS($A$10:$A29)+2,FALSE)</f>
        <v>359</v>
      </c>
      <c r="CT29" s="34">
        <f>HLOOKUP(CT$7+0.5,$I$66:$DJ$120,ROWS($A$10:$A29)+2,FALSE)</f>
        <v>2281</v>
      </c>
      <c r="CU29" s="34">
        <f>HLOOKUP(CU$7+0.5,$I$66:$DJ$120,ROWS($A$10:$A29)+2,FALSE)</f>
        <v>3044</v>
      </c>
      <c r="CV29" s="34">
        <f>HLOOKUP(CV$7+0.5,$I$66:$DJ$120,ROWS($A$10:$A29)+2,FALSE)</f>
        <v>1577</v>
      </c>
      <c r="CW29" s="34">
        <f>HLOOKUP(CW$7+0.5,$I$66:$DJ$120,ROWS($A$10:$A29)+2,FALSE)</f>
        <v>473</v>
      </c>
      <c r="CX29" s="34">
        <f>HLOOKUP(CX$7+0.5,$I$66:$DJ$120,ROWS($A$10:$A29)+2,FALSE)</f>
        <v>395</v>
      </c>
      <c r="CY29" s="34">
        <f>HLOOKUP(CY$7+0.5,$I$66:$DJ$120,ROWS($A$10:$A29)+2,FALSE)</f>
        <v>1149</v>
      </c>
      <c r="CZ29" s="34">
        <f>HLOOKUP(CZ$7+0.5,$I$66:$DJ$120,ROWS($A$10:$A29)+2,FALSE)</f>
        <v>47</v>
      </c>
      <c r="DA29" s="34">
        <f>HLOOKUP(DA$7+0.5,$I$66:$DJ$120,ROWS($A$10:$A29)+2,FALSE)</f>
        <v>938</v>
      </c>
      <c r="DB29" s="34">
        <f>HLOOKUP(DB$7+0.5,$I$66:$DJ$120,ROWS($A$10:$A29)+2,FALSE)</f>
        <v>5028</v>
      </c>
      <c r="DC29" s="34">
        <f>HLOOKUP(DC$7+0.5,$I$66:$DJ$120,ROWS($A$10:$A29)+2,FALSE)</f>
        <v>275</v>
      </c>
      <c r="DD29" s="34">
        <f>HLOOKUP(DD$7+0.5,$I$66:$DJ$120,ROWS($A$10:$A29)+2,FALSE)</f>
        <v>149</v>
      </c>
      <c r="DE29" s="34">
        <f>HLOOKUP(DE$7+0.5,$I$66:$DJ$120,ROWS($A$10:$A29)+2,FALSE)</f>
        <v>1060</v>
      </c>
      <c r="DF29" s="34">
        <f>HLOOKUP(DF$7+0.5,$I$66:$DJ$120,ROWS($A$10:$A29)+2,FALSE)</f>
        <v>504</v>
      </c>
      <c r="DG29" s="34">
        <f>HLOOKUP(DG$7+0.5,$I$66:$DJ$120,ROWS($A$10:$A29)+2,FALSE)</f>
        <v>123</v>
      </c>
      <c r="DH29" s="34">
        <f>HLOOKUP(DH$7+0.5,$I$66:$DJ$120,ROWS($A$10:$A29)+2,FALSE)</f>
        <v>372</v>
      </c>
      <c r="DI29" s="34">
        <f>HLOOKUP(DI$7+0.5,$I$66:$DJ$120,ROWS($A$10:$A29)+2,FALSE)</f>
        <v>541</v>
      </c>
      <c r="DJ29" s="34">
        <f>HLOOKUP(DJ$7+0.5,$I$66:$DJ$120,ROWS($A$10:$A29)+2,FALSE)</f>
        <v>384</v>
      </c>
    </row>
    <row r="30" spans="2:114" x14ac:dyDescent="0.25">
      <c r="B30" s="38" t="s">
        <v>27</v>
      </c>
      <c r="C30" s="16">
        <v>1315833</v>
      </c>
      <c r="D30" s="17">
        <v>1456</v>
      </c>
      <c r="E30" s="16">
        <v>1120364</v>
      </c>
      <c r="F30" s="17">
        <v>10400</v>
      </c>
      <c r="G30" s="16">
        <v>157102</v>
      </c>
      <c r="H30" s="17">
        <v>9401</v>
      </c>
      <c r="I30" s="36">
        <f>HLOOKUP(I$7,$I$66:$DJ$120,ROWS($A$10:$A30)+2,FALSE)</f>
        <v>33818</v>
      </c>
      <c r="J30" s="25">
        <f>HLOOKUP(J$7,$I$66:$DJ$120,ROWS($A$10:$A30)+2,FALSE)</f>
        <v>634</v>
      </c>
      <c r="K30" s="25">
        <f>HLOOKUP(K$7,$I$66:$DJ$120,ROWS($A$10:$A30)+2,FALSE)</f>
        <v>37</v>
      </c>
      <c r="L30" s="25">
        <f>HLOOKUP(L$7,$I$66:$DJ$120,ROWS($A$10:$A30)+2,FALSE)</f>
        <v>325</v>
      </c>
      <c r="M30" s="25">
        <f>HLOOKUP(M$7,$I$66:$DJ$120,ROWS($A$10:$A30)+2,FALSE)</f>
        <v>38</v>
      </c>
      <c r="N30" s="25">
        <f>HLOOKUP(N$7,$I$66:$DJ$120,ROWS($A$10:$A30)+2,FALSE)</f>
        <v>829</v>
      </c>
      <c r="O30" s="25">
        <f>HLOOKUP(O$7,$I$66:$DJ$120,ROWS($A$10:$A30)+2,FALSE)</f>
        <v>290</v>
      </c>
      <c r="P30" s="25">
        <f>HLOOKUP(P$7,$I$66:$DJ$120,ROWS($A$10:$A30)+2,FALSE)</f>
        <v>2481</v>
      </c>
      <c r="Q30" s="25">
        <f>HLOOKUP(Q$7,$I$66:$DJ$120,ROWS($A$10:$A30)+2,FALSE)</f>
        <v>238</v>
      </c>
      <c r="R30" s="25">
        <f>HLOOKUP(R$7,$I$66:$DJ$120,ROWS($A$10:$A30)+2,FALSE)</f>
        <v>239</v>
      </c>
      <c r="S30" s="25">
        <f>HLOOKUP(S$7,$I$66:$DJ$120,ROWS($A$10:$A30)+2,FALSE)</f>
        <v>4304</v>
      </c>
      <c r="T30" s="25">
        <f>HLOOKUP(T$7,$I$66:$DJ$120,ROWS($A$10:$A30)+2,FALSE)</f>
        <v>507</v>
      </c>
      <c r="U30" s="25">
        <f>HLOOKUP(U$7,$I$66:$DJ$120,ROWS($A$10:$A30)+2,FALSE)</f>
        <v>177</v>
      </c>
      <c r="V30" s="25">
        <f>HLOOKUP(V$7,$I$66:$DJ$120,ROWS($A$10:$A30)+2,FALSE)</f>
        <v>0</v>
      </c>
      <c r="W30" s="25">
        <f>HLOOKUP(W$7,$I$66:$DJ$120,ROWS($A$10:$A30)+2,FALSE)</f>
        <v>675</v>
      </c>
      <c r="X30" s="25">
        <f>HLOOKUP(X$7,$I$66:$DJ$120,ROWS($A$10:$A30)+2,FALSE)</f>
        <v>164</v>
      </c>
      <c r="Y30" s="25">
        <f>HLOOKUP(Y$7,$I$66:$DJ$120,ROWS($A$10:$A30)+2,FALSE)</f>
        <v>275</v>
      </c>
      <c r="Z30" s="25">
        <f>HLOOKUP(Z$7,$I$66:$DJ$120,ROWS($A$10:$A30)+2,FALSE)</f>
        <v>523</v>
      </c>
      <c r="AA30" s="25">
        <f>HLOOKUP(AA$7,$I$66:$DJ$120,ROWS($A$10:$A30)+2,FALSE)</f>
        <v>158</v>
      </c>
      <c r="AB30" s="25">
        <f>HLOOKUP(AB$7,$I$66:$DJ$120,ROWS($A$10:$A30)+2,FALSE)</f>
        <v>138</v>
      </c>
      <c r="AC30" s="25" t="str">
        <f>HLOOKUP(AC$7,$I$66:$DJ$120,ROWS($A$10:$A30)+2,FALSE)</f>
        <v>N/A</v>
      </c>
      <c r="AD30" s="25">
        <f>HLOOKUP(AD$7,$I$66:$DJ$120,ROWS($A$10:$A30)+2,FALSE)</f>
        <v>52</v>
      </c>
      <c r="AE30" s="25">
        <f>HLOOKUP(AE$7,$I$66:$DJ$120,ROWS($A$10:$A30)+2,FALSE)</f>
        <v>4439</v>
      </c>
      <c r="AF30" s="25">
        <f>HLOOKUP(AF$7,$I$66:$DJ$120,ROWS($A$10:$A30)+2,FALSE)</f>
        <v>702</v>
      </c>
      <c r="AG30" s="25">
        <f>HLOOKUP(AG$7,$I$66:$DJ$120,ROWS($A$10:$A30)+2,FALSE)</f>
        <v>296</v>
      </c>
      <c r="AH30" s="25">
        <f>HLOOKUP(AH$7,$I$66:$DJ$120,ROWS($A$10:$A30)+2,FALSE)</f>
        <v>0</v>
      </c>
      <c r="AI30" s="25">
        <f>HLOOKUP(AI$7,$I$66:$DJ$120,ROWS($A$10:$A30)+2,FALSE)</f>
        <v>325</v>
      </c>
      <c r="AJ30" s="25">
        <f>HLOOKUP(AJ$7,$I$66:$DJ$120,ROWS($A$10:$A30)+2,FALSE)</f>
        <v>10</v>
      </c>
      <c r="AK30" s="25">
        <f>HLOOKUP(AK$7,$I$66:$DJ$120,ROWS($A$10:$A30)+2,FALSE)</f>
        <v>0</v>
      </c>
      <c r="AL30" s="25">
        <f>HLOOKUP(AL$7,$I$66:$DJ$120,ROWS($A$10:$A30)+2,FALSE)</f>
        <v>150</v>
      </c>
      <c r="AM30" s="25">
        <f>HLOOKUP(AM$7,$I$66:$DJ$120,ROWS($A$10:$A30)+2,FALSE)</f>
        <v>4302</v>
      </c>
      <c r="AN30" s="25">
        <f>HLOOKUP(AN$7,$I$66:$DJ$120,ROWS($A$10:$A30)+2,FALSE)</f>
        <v>694</v>
      </c>
      <c r="AO30" s="25">
        <f>HLOOKUP(AO$7,$I$66:$DJ$120,ROWS($A$10:$A30)+2,FALSE)</f>
        <v>144</v>
      </c>
      <c r="AP30" s="25">
        <f>HLOOKUP(AP$7,$I$66:$DJ$120,ROWS($A$10:$A30)+2,FALSE)</f>
        <v>2589</v>
      </c>
      <c r="AQ30" s="25">
        <f>HLOOKUP(AQ$7,$I$66:$DJ$120,ROWS($A$10:$A30)+2,FALSE)</f>
        <v>1439</v>
      </c>
      <c r="AR30" s="25">
        <f>HLOOKUP(AR$7,$I$66:$DJ$120,ROWS($A$10:$A30)+2,FALSE)</f>
        <v>19</v>
      </c>
      <c r="AS30" s="25">
        <f>HLOOKUP(AS$7,$I$66:$DJ$120,ROWS($A$10:$A30)+2,FALSE)</f>
        <v>483</v>
      </c>
      <c r="AT30" s="25">
        <f>HLOOKUP(AT$7,$I$66:$DJ$120,ROWS($A$10:$A30)+2,FALSE)</f>
        <v>25</v>
      </c>
      <c r="AU30" s="25">
        <f>HLOOKUP(AU$7,$I$66:$DJ$120,ROWS($A$10:$A30)+2,FALSE)</f>
        <v>471</v>
      </c>
      <c r="AV30" s="25">
        <f>HLOOKUP(AV$7,$I$66:$DJ$120,ROWS($A$10:$A30)+2,FALSE)</f>
        <v>915</v>
      </c>
      <c r="AW30" s="25">
        <f>HLOOKUP(AW$7,$I$66:$DJ$120,ROWS($A$10:$A30)+2,FALSE)</f>
        <v>234</v>
      </c>
      <c r="AX30" s="25">
        <f>HLOOKUP(AX$7,$I$66:$DJ$120,ROWS($A$10:$A30)+2,FALSE)</f>
        <v>587</v>
      </c>
      <c r="AY30" s="25">
        <f>HLOOKUP(AY$7,$I$66:$DJ$120,ROWS($A$10:$A30)+2,FALSE)</f>
        <v>42</v>
      </c>
      <c r="AZ30" s="25">
        <f>HLOOKUP(AZ$7,$I$66:$DJ$120,ROWS($A$10:$A30)+2,FALSE)</f>
        <v>394</v>
      </c>
      <c r="BA30" s="25">
        <f>HLOOKUP(BA$7,$I$66:$DJ$120,ROWS($A$10:$A30)+2,FALSE)</f>
        <v>1637</v>
      </c>
      <c r="BB30" s="25">
        <f>HLOOKUP(BB$7,$I$66:$DJ$120,ROWS($A$10:$A30)+2,FALSE)</f>
        <v>182</v>
      </c>
      <c r="BC30" s="25">
        <f>HLOOKUP(BC$7,$I$66:$DJ$120,ROWS($A$10:$A30)+2,FALSE)</f>
        <v>612</v>
      </c>
      <c r="BD30" s="25">
        <f>HLOOKUP(BD$7,$I$66:$DJ$120,ROWS($A$10:$A30)+2,FALSE)</f>
        <v>570</v>
      </c>
      <c r="BE30" s="25">
        <f>HLOOKUP(BE$7,$I$66:$DJ$120,ROWS($A$10:$A30)+2,FALSE)</f>
        <v>88</v>
      </c>
      <c r="BF30" s="25">
        <f>HLOOKUP(BF$7,$I$66:$DJ$120,ROWS($A$10:$A30)+2,FALSE)</f>
        <v>43</v>
      </c>
      <c r="BG30" s="25">
        <f>HLOOKUP(BG$7,$I$66:$DJ$120,ROWS($A$10:$A30)+2,FALSE)</f>
        <v>321</v>
      </c>
      <c r="BH30" s="25">
        <f>HLOOKUP(BH$7,$I$66:$DJ$120,ROWS($A$10:$A30)+2,FALSE)</f>
        <v>21</v>
      </c>
      <c r="BI30" s="25">
        <f>HLOOKUP(BI$7,$I$66:$DJ$120,ROWS($A$10:$A30)+2,FALSE)</f>
        <v>65</v>
      </c>
      <c r="BJ30" s="34">
        <f>HLOOKUP(BJ$7+0.5,$I$66:$DJ$120,ROWS($A$10:$A30)+2,FALSE)</f>
        <v>4248</v>
      </c>
      <c r="BK30" s="34">
        <f>HLOOKUP(BK$7+0.5,$I$66:$DJ$120,ROWS($A$10:$A30)+2,FALSE)</f>
        <v>541</v>
      </c>
      <c r="BL30" s="34">
        <f>HLOOKUP(BL$7+0.5,$I$66:$DJ$120,ROWS($A$10:$A30)+2,FALSE)</f>
        <v>43</v>
      </c>
      <c r="BM30" s="34">
        <f>HLOOKUP(BM$7+0.5,$I$66:$DJ$120,ROWS($A$10:$A30)+2,FALSE)</f>
        <v>301</v>
      </c>
      <c r="BN30" s="34">
        <f>HLOOKUP(BN$7+0.5,$I$66:$DJ$120,ROWS($A$10:$A30)+2,FALSE)</f>
        <v>67</v>
      </c>
      <c r="BO30" s="34">
        <f>HLOOKUP(BO$7+0.5,$I$66:$DJ$120,ROWS($A$10:$A30)+2,FALSE)</f>
        <v>428</v>
      </c>
      <c r="BP30" s="34">
        <f>HLOOKUP(BP$7+0.5,$I$66:$DJ$120,ROWS($A$10:$A30)+2,FALSE)</f>
        <v>222</v>
      </c>
      <c r="BQ30" s="34">
        <f>HLOOKUP(BQ$7+0.5,$I$66:$DJ$120,ROWS($A$10:$A30)+2,FALSE)</f>
        <v>668</v>
      </c>
      <c r="BR30" s="34">
        <f>HLOOKUP(BR$7+0.5,$I$66:$DJ$120,ROWS($A$10:$A30)+2,FALSE)</f>
        <v>228</v>
      </c>
      <c r="BS30" s="34">
        <f>HLOOKUP(BS$7+0.5,$I$66:$DJ$120,ROWS($A$10:$A30)+2,FALSE)</f>
        <v>177</v>
      </c>
      <c r="BT30" s="34">
        <f>HLOOKUP(BT$7+0.5,$I$66:$DJ$120,ROWS($A$10:$A30)+2,FALSE)</f>
        <v>1908</v>
      </c>
      <c r="BU30" s="34">
        <f>HLOOKUP(BU$7+0.5,$I$66:$DJ$120,ROWS($A$10:$A30)+2,FALSE)</f>
        <v>415</v>
      </c>
      <c r="BV30" s="34">
        <f>HLOOKUP(BV$7+0.5,$I$66:$DJ$120,ROWS($A$10:$A30)+2,FALSE)</f>
        <v>214</v>
      </c>
      <c r="BW30" s="34">
        <f>HLOOKUP(BW$7+0.5,$I$66:$DJ$120,ROWS($A$10:$A30)+2,FALSE)</f>
        <v>157</v>
      </c>
      <c r="BX30" s="34">
        <f>HLOOKUP(BX$7+0.5,$I$66:$DJ$120,ROWS($A$10:$A30)+2,FALSE)</f>
        <v>358</v>
      </c>
      <c r="BY30" s="34">
        <f>HLOOKUP(BY$7+0.5,$I$66:$DJ$120,ROWS($A$10:$A30)+2,FALSE)</f>
        <v>157</v>
      </c>
      <c r="BZ30" s="34">
        <f>HLOOKUP(BZ$7+0.5,$I$66:$DJ$120,ROWS($A$10:$A30)+2,FALSE)</f>
        <v>452</v>
      </c>
      <c r="CA30" s="34">
        <f>HLOOKUP(CA$7+0.5,$I$66:$DJ$120,ROWS($A$10:$A30)+2,FALSE)</f>
        <v>641</v>
      </c>
      <c r="CB30" s="34">
        <f>HLOOKUP(CB$7+0.5,$I$66:$DJ$120,ROWS($A$10:$A30)+2,FALSE)</f>
        <v>217</v>
      </c>
      <c r="CC30" s="34">
        <f>HLOOKUP(CC$7+0.5,$I$66:$DJ$120,ROWS($A$10:$A30)+2,FALSE)</f>
        <v>218</v>
      </c>
      <c r="CD30" s="34" t="str">
        <f>HLOOKUP(CD$7+0.5,$I$66:$DJ$120,ROWS($A$10:$A30)+2,FALSE)</f>
        <v>N/A</v>
      </c>
      <c r="CE30" s="34">
        <f>HLOOKUP(CE$7+0.5,$I$66:$DJ$120,ROWS($A$10:$A30)+2,FALSE)</f>
        <v>105</v>
      </c>
      <c r="CF30" s="34">
        <f>HLOOKUP(CF$7+0.5,$I$66:$DJ$120,ROWS($A$10:$A30)+2,FALSE)</f>
        <v>1293</v>
      </c>
      <c r="CG30" s="34">
        <f>HLOOKUP(CG$7+0.5,$I$66:$DJ$120,ROWS($A$10:$A30)+2,FALSE)</f>
        <v>703</v>
      </c>
      <c r="CH30" s="34">
        <f>HLOOKUP(CH$7+0.5,$I$66:$DJ$120,ROWS($A$10:$A30)+2,FALSE)</f>
        <v>307</v>
      </c>
      <c r="CI30" s="34">
        <f>HLOOKUP(CI$7+0.5,$I$66:$DJ$120,ROWS($A$10:$A30)+2,FALSE)</f>
        <v>157</v>
      </c>
      <c r="CJ30" s="34">
        <f>HLOOKUP(CJ$7+0.5,$I$66:$DJ$120,ROWS($A$10:$A30)+2,FALSE)</f>
        <v>228</v>
      </c>
      <c r="CK30" s="34">
        <f>HLOOKUP(CK$7+0.5,$I$66:$DJ$120,ROWS($A$10:$A30)+2,FALSE)</f>
        <v>18</v>
      </c>
      <c r="CL30" s="34">
        <f>HLOOKUP(CL$7+0.5,$I$66:$DJ$120,ROWS($A$10:$A30)+2,FALSE)</f>
        <v>157</v>
      </c>
      <c r="CM30" s="34">
        <f>HLOOKUP(CM$7+0.5,$I$66:$DJ$120,ROWS($A$10:$A30)+2,FALSE)</f>
        <v>250</v>
      </c>
      <c r="CN30" s="34">
        <f>HLOOKUP(CN$7+0.5,$I$66:$DJ$120,ROWS($A$10:$A30)+2,FALSE)</f>
        <v>1394</v>
      </c>
      <c r="CO30" s="34">
        <f>HLOOKUP(CO$7+0.5,$I$66:$DJ$120,ROWS($A$10:$A30)+2,FALSE)</f>
        <v>498</v>
      </c>
      <c r="CP30" s="34">
        <f>HLOOKUP(CP$7+0.5,$I$66:$DJ$120,ROWS($A$10:$A30)+2,FALSE)</f>
        <v>191</v>
      </c>
      <c r="CQ30" s="34">
        <f>HLOOKUP(CQ$7+0.5,$I$66:$DJ$120,ROWS($A$10:$A30)+2,FALSE)</f>
        <v>1633</v>
      </c>
      <c r="CR30" s="34">
        <f>HLOOKUP(CR$7+0.5,$I$66:$DJ$120,ROWS($A$10:$A30)+2,FALSE)</f>
        <v>1059</v>
      </c>
      <c r="CS30" s="34">
        <f>HLOOKUP(CS$7+0.5,$I$66:$DJ$120,ROWS($A$10:$A30)+2,FALSE)</f>
        <v>31</v>
      </c>
      <c r="CT30" s="34">
        <f>HLOOKUP(CT$7+0.5,$I$66:$DJ$120,ROWS($A$10:$A30)+2,FALSE)</f>
        <v>530</v>
      </c>
      <c r="CU30" s="34">
        <f>HLOOKUP(CU$7+0.5,$I$66:$DJ$120,ROWS($A$10:$A30)+2,FALSE)</f>
        <v>48</v>
      </c>
      <c r="CV30" s="34">
        <f>HLOOKUP(CV$7+0.5,$I$66:$DJ$120,ROWS($A$10:$A30)+2,FALSE)</f>
        <v>406</v>
      </c>
      <c r="CW30" s="34">
        <f>HLOOKUP(CW$7+0.5,$I$66:$DJ$120,ROWS($A$10:$A30)+2,FALSE)</f>
        <v>418</v>
      </c>
      <c r="CX30" s="34">
        <f>HLOOKUP(CX$7+0.5,$I$66:$DJ$120,ROWS($A$10:$A30)+2,FALSE)</f>
        <v>282</v>
      </c>
      <c r="CY30" s="34">
        <f>HLOOKUP(CY$7+0.5,$I$66:$DJ$120,ROWS($A$10:$A30)+2,FALSE)</f>
        <v>429</v>
      </c>
      <c r="CZ30" s="34">
        <f>HLOOKUP(CZ$7+0.5,$I$66:$DJ$120,ROWS($A$10:$A30)+2,FALSE)</f>
        <v>89</v>
      </c>
      <c r="DA30" s="34">
        <f>HLOOKUP(DA$7+0.5,$I$66:$DJ$120,ROWS($A$10:$A30)+2,FALSE)</f>
        <v>513</v>
      </c>
      <c r="DB30" s="34">
        <f>HLOOKUP(DB$7+0.5,$I$66:$DJ$120,ROWS($A$10:$A30)+2,FALSE)</f>
        <v>1115</v>
      </c>
      <c r="DC30" s="34">
        <f>HLOOKUP(DC$7+0.5,$I$66:$DJ$120,ROWS($A$10:$A30)+2,FALSE)</f>
        <v>202</v>
      </c>
      <c r="DD30" s="34">
        <f>HLOOKUP(DD$7+0.5,$I$66:$DJ$120,ROWS($A$10:$A30)+2,FALSE)</f>
        <v>341</v>
      </c>
      <c r="DE30" s="34">
        <f>HLOOKUP(DE$7+0.5,$I$66:$DJ$120,ROWS($A$10:$A30)+2,FALSE)</f>
        <v>337</v>
      </c>
      <c r="DF30" s="34">
        <f>HLOOKUP(DF$7+0.5,$I$66:$DJ$120,ROWS($A$10:$A30)+2,FALSE)</f>
        <v>131</v>
      </c>
      <c r="DG30" s="34">
        <f>HLOOKUP(DG$7+0.5,$I$66:$DJ$120,ROWS($A$10:$A30)+2,FALSE)</f>
        <v>73</v>
      </c>
      <c r="DH30" s="34">
        <f>HLOOKUP(DH$7+0.5,$I$66:$DJ$120,ROWS($A$10:$A30)+2,FALSE)</f>
        <v>408</v>
      </c>
      <c r="DI30" s="34">
        <f>HLOOKUP(DI$7+0.5,$I$66:$DJ$120,ROWS($A$10:$A30)+2,FALSE)</f>
        <v>37</v>
      </c>
      <c r="DJ30" s="34">
        <f>HLOOKUP(DJ$7+0.5,$I$66:$DJ$120,ROWS($A$10:$A30)+2,FALSE)</f>
        <v>64</v>
      </c>
    </row>
    <row r="31" spans="2:114" x14ac:dyDescent="0.25">
      <c r="B31" s="38" t="s">
        <v>28</v>
      </c>
      <c r="C31" s="16">
        <v>5759087</v>
      </c>
      <c r="D31" s="17">
        <v>4326</v>
      </c>
      <c r="E31" s="16">
        <v>5008452</v>
      </c>
      <c r="F31" s="17">
        <v>20478</v>
      </c>
      <c r="G31" s="16">
        <v>553895</v>
      </c>
      <c r="H31" s="17">
        <v>18323</v>
      </c>
      <c r="I31" s="36">
        <f>HLOOKUP(I$7,$I$66:$DJ$120,ROWS($A$10:$A31)+2,FALSE)</f>
        <v>153979</v>
      </c>
      <c r="J31" s="25">
        <f>HLOOKUP(J$7,$I$66:$DJ$120,ROWS($A$10:$A31)+2,FALSE)</f>
        <v>228</v>
      </c>
      <c r="K31" s="25">
        <f>HLOOKUP(K$7,$I$66:$DJ$120,ROWS($A$10:$A31)+2,FALSE)</f>
        <v>671</v>
      </c>
      <c r="L31" s="25">
        <f>HLOOKUP(L$7,$I$66:$DJ$120,ROWS($A$10:$A31)+2,FALSE)</f>
        <v>945</v>
      </c>
      <c r="M31" s="25">
        <f>HLOOKUP(M$7,$I$66:$DJ$120,ROWS($A$10:$A31)+2,FALSE)</f>
        <v>423</v>
      </c>
      <c r="N31" s="25">
        <f>HLOOKUP(N$7,$I$66:$DJ$120,ROWS($A$10:$A31)+2,FALSE)</f>
        <v>8595</v>
      </c>
      <c r="O31" s="25">
        <f>HLOOKUP(O$7,$I$66:$DJ$120,ROWS($A$10:$A31)+2,FALSE)</f>
        <v>1796</v>
      </c>
      <c r="P31" s="25">
        <f>HLOOKUP(P$7,$I$66:$DJ$120,ROWS($A$10:$A31)+2,FALSE)</f>
        <v>1608</v>
      </c>
      <c r="Q31" s="25">
        <f>HLOOKUP(Q$7,$I$66:$DJ$120,ROWS($A$10:$A31)+2,FALSE)</f>
        <v>6652</v>
      </c>
      <c r="R31" s="25">
        <f>HLOOKUP(R$7,$I$66:$DJ$120,ROWS($A$10:$A31)+2,FALSE)</f>
        <v>18492</v>
      </c>
      <c r="S31" s="25">
        <f>HLOOKUP(S$7,$I$66:$DJ$120,ROWS($A$10:$A31)+2,FALSE)</f>
        <v>7825</v>
      </c>
      <c r="T31" s="25">
        <f>HLOOKUP(T$7,$I$66:$DJ$120,ROWS($A$10:$A31)+2,FALSE)</f>
        <v>7113</v>
      </c>
      <c r="U31" s="25">
        <f>HLOOKUP(U$7,$I$66:$DJ$120,ROWS($A$10:$A31)+2,FALSE)</f>
        <v>1170</v>
      </c>
      <c r="V31" s="25">
        <f>HLOOKUP(V$7,$I$66:$DJ$120,ROWS($A$10:$A31)+2,FALSE)</f>
        <v>389</v>
      </c>
      <c r="W31" s="25">
        <f>HLOOKUP(W$7,$I$66:$DJ$120,ROWS($A$10:$A31)+2,FALSE)</f>
        <v>2392</v>
      </c>
      <c r="X31" s="25">
        <f>HLOOKUP(X$7,$I$66:$DJ$120,ROWS($A$10:$A31)+2,FALSE)</f>
        <v>1318</v>
      </c>
      <c r="Y31" s="25">
        <f>HLOOKUP(Y$7,$I$66:$DJ$120,ROWS($A$10:$A31)+2,FALSE)</f>
        <v>110</v>
      </c>
      <c r="Z31" s="25">
        <f>HLOOKUP(Z$7,$I$66:$DJ$120,ROWS($A$10:$A31)+2,FALSE)</f>
        <v>689</v>
      </c>
      <c r="AA31" s="25">
        <f>HLOOKUP(AA$7,$I$66:$DJ$120,ROWS($A$10:$A31)+2,FALSE)</f>
        <v>848</v>
      </c>
      <c r="AB31" s="25">
        <f>HLOOKUP(AB$7,$I$66:$DJ$120,ROWS($A$10:$A31)+2,FALSE)</f>
        <v>860</v>
      </c>
      <c r="AC31" s="25">
        <f>HLOOKUP(AC$7,$I$66:$DJ$120,ROWS($A$10:$A31)+2,FALSE)</f>
        <v>1526</v>
      </c>
      <c r="AD31" s="25" t="str">
        <f>HLOOKUP(AD$7,$I$66:$DJ$120,ROWS($A$10:$A31)+2,FALSE)</f>
        <v>N/A</v>
      </c>
      <c r="AE31" s="25">
        <f>HLOOKUP(AE$7,$I$66:$DJ$120,ROWS($A$10:$A31)+2,FALSE)</f>
        <v>3470</v>
      </c>
      <c r="AF31" s="25">
        <f>HLOOKUP(AF$7,$I$66:$DJ$120,ROWS($A$10:$A31)+2,FALSE)</f>
        <v>2077</v>
      </c>
      <c r="AG31" s="25">
        <f>HLOOKUP(AG$7,$I$66:$DJ$120,ROWS($A$10:$A31)+2,FALSE)</f>
        <v>810</v>
      </c>
      <c r="AH31" s="25">
        <f>HLOOKUP(AH$7,$I$66:$DJ$120,ROWS($A$10:$A31)+2,FALSE)</f>
        <v>1109</v>
      </c>
      <c r="AI31" s="25">
        <f>HLOOKUP(AI$7,$I$66:$DJ$120,ROWS($A$10:$A31)+2,FALSE)</f>
        <v>1469</v>
      </c>
      <c r="AJ31" s="25">
        <f>HLOOKUP(AJ$7,$I$66:$DJ$120,ROWS($A$10:$A31)+2,FALSE)</f>
        <v>73</v>
      </c>
      <c r="AK31" s="25">
        <f>HLOOKUP(AK$7,$I$66:$DJ$120,ROWS($A$10:$A31)+2,FALSE)</f>
        <v>0</v>
      </c>
      <c r="AL31" s="25">
        <f>HLOOKUP(AL$7,$I$66:$DJ$120,ROWS($A$10:$A31)+2,FALSE)</f>
        <v>1105</v>
      </c>
      <c r="AM31" s="25">
        <f>HLOOKUP(AM$7,$I$66:$DJ$120,ROWS($A$10:$A31)+2,FALSE)</f>
        <v>232</v>
      </c>
      <c r="AN31" s="25">
        <f>HLOOKUP(AN$7,$I$66:$DJ$120,ROWS($A$10:$A31)+2,FALSE)</f>
        <v>9627</v>
      </c>
      <c r="AO31" s="25">
        <f>HLOOKUP(AO$7,$I$66:$DJ$120,ROWS($A$10:$A31)+2,FALSE)</f>
        <v>797</v>
      </c>
      <c r="AP31" s="25">
        <f>HLOOKUP(AP$7,$I$66:$DJ$120,ROWS($A$10:$A31)+2,FALSE)</f>
        <v>9222</v>
      </c>
      <c r="AQ31" s="25">
        <f>HLOOKUP(AQ$7,$I$66:$DJ$120,ROWS($A$10:$A31)+2,FALSE)</f>
        <v>6686</v>
      </c>
      <c r="AR31" s="25">
        <f>HLOOKUP(AR$7,$I$66:$DJ$120,ROWS($A$10:$A31)+2,FALSE)</f>
        <v>0</v>
      </c>
      <c r="AS31" s="25">
        <f>HLOOKUP(AS$7,$I$66:$DJ$120,ROWS($A$10:$A31)+2,FALSE)</f>
        <v>3396</v>
      </c>
      <c r="AT31" s="25">
        <f>HLOOKUP(AT$7,$I$66:$DJ$120,ROWS($A$10:$A31)+2,FALSE)</f>
        <v>845</v>
      </c>
      <c r="AU31" s="25">
        <f>HLOOKUP(AU$7,$I$66:$DJ$120,ROWS($A$10:$A31)+2,FALSE)</f>
        <v>276</v>
      </c>
      <c r="AV31" s="25">
        <f>HLOOKUP(AV$7,$I$66:$DJ$120,ROWS($A$10:$A31)+2,FALSE)</f>
        <v>14158</v>
      </c>
      <c r="AW31" s="25">
        <f>HLOOKUP(AW$7,$I$66:$DJ$120,ROWS($A$10:$A31)+2,FALSE)</f>
        <v>197</v>
      </c>
      <c r="AX31" s="25">
        <f>HLOOKUP(AX$7,$I$66:$DJ$120,ROWS($A$10:$A31)+2,FALSE)</f>
        <v>2882</v>
      </c>
      <c r="AY31" s="25">
        <f>HLOOKUP(AY$7,$I$66:$DJ$120,ROWS($A$10:$A31)+2,FALSE)</f>
        <v>0</v>
      </c>
      <c r="AZ31" s="25">
        <f>HLOOKUP(AZ$7,$I$66:$DJ$120,ROWS($A$10:$A31)+2,FALSE)</f>
        <v>1942</v>
      </c>
      <c r="BA31" s="25">
        <f>HLOOKUP(BA$7,$I$66:$DJ$120,ROWS($A$10:$A31)+2,FALSE)</f>
        <v>3619</v>
      </c>
      <c r="BB31" s="25">
        <f>HLOOKUP(BB$7,$I$66:$DJ$120,ROWS($A$10:$A31)+2,FALSE)</f>
        <v>223</v>
      </c>
      <c r="BC31" s="25">
        <f>HLOOKUP(BC$7,$I$66:$DJ$120,ROWS($A$10:$A31)+2,FALSE)</f>
        <v>40</v>
      </c>
      <c r="BD31" s="25">
        <f>HLOOKUP(BD$7,$I$66:$DJ$120,ROWS($A$10:$A31)+2,FALSE)</f>
        <v>22089</v>
      </c>
      <c r="BE31" s="25">
        <f>HLOOKUP(BE$7,$I$66:$DJ$120,ROWS($A$10:$A31)+2,FALSE)</f>
        <v>1525</v>
      </c>
      <c r="BF31" s="25">
        <f>HLOOKUP(BF$7,$I$66:$DJ$120,ROWS($A$10:$A31)+2,FALSE)</f>
        <v>2027</v>
      </c>
      <c r="BG31" s="25">
        <f>HLOOKUP(BG$7,$I$66:$DJ$120,ROWS($A$10:$A31)+2,FALSE)</f>
        <v>353</v>
      </c>
      <c r="BH31" s="25">
        <f>HLOOKUP(BH$7,$I$66:$DJ$120,ROWS($A$10:$A31)+2,FALSE)</f>
        <v>80</v>
      </c>
      <c r="BI31" s="25">
        <f>HLOOKUP(BI$7,$I$66:$DJ$120,ROWS($A$10:$A31)+2,FALSE)</f>
        <v>779</v>
      </c>
      <c r="BJ31" s="34">
        <f>HLOOKUP(BJ$7+0.5,$I$66:$DJ$120,ROWS($A$10:$A31)+2,FALSE)</f>
        <v>9033</v>
      </c>
      <c r="BK31" s="34">
        <f>HLOOKUP(BK$7+0.5,$I$66:$DJ$120,ROWS($A$10:$A31)+2,FALSE)</f>
        <v>128</v>
      </c>
      <c r="BL31" s="34">
        <f>HLOOKUP(BL$7+0.5,$I$66:$DJ$120,ROWS($A$10:$A31)+2,FALSE)</f>
        <v>493</v>
      </c>
      <c r="BM31" s="34">
        <f>HLOOKUP(BM$7+0.5,$I$66:$DJ$120,ROWS($A$10:$A31)+2,FALSE)</f>
        <v>604</v>
      </c>
      <c r="BN31" s="34">
        <f>HLOOKUP(BN$7+0.5,$I$66:$DJ$120,ROWS($A$10:$A31)+2,FALSE)</f>
        <v>528</v>
      </c>
      <c r="BO31" s="34">
        <f>HLOOKUP(BO$7+0.5,$I$66:$DJ$120,ROWS($A$10:$A31)+2,FALSE)</f>
        <v>1773</v>
      </c>
      <c r="BP31" s="34">
        <f>HLOOKUP(BP$7+0.5,$I$66:$DJ$120,ROWS($A$10:$A31)+2,FALSE)</f>
        <v>837</v>
      </c>
      <c r="BQ31" s="34">
        <f>HLOOKUP(BQ$7+0.5,$I$66:$DJ$120,ROWS($A$10:$A31)+2,FALSE)</f>
        <v>903</v>
      </c>
      <c r="BR31" s="34">
        <f>HLOOKUP(BR$7+0.5,$I$66:$DJ$120,ROWS($A$10:$A31)+2,FALSE)</f>
        <v>1916</v>
      </c>
      <c r="BS31" s="34">
        <f>HLOOKUP(BS$7+0.5,$I$66:$DJ$120,ROWS($A$10:$A31)+2,FALSE)</f>
        <v>3025</v>
      </c>
      <c r="BT31" s="34">
        <f>HLOOKUP(BT$7+0.5,$I$66:$DJ$120,ROWS($A$10:$A31)+2,FALSE)</f>
        <v>1691</v>
      </c>
      <c r="BU31" s="34">
        <f>HLOOKUP(BU$7+0.5,$I$66:$DJ$120,ROWS($A$10:$A31)+2,FALSE)</f>
        <v>1789</v>
      </c>
      <c r="BV31" s="34">
        <f>HLOOKUP(BV$7+0.5,$I$66:$DJ$120,ROWS($A$10:$A31)+2,FALSE)</f>
        <v>815</v>
      </c>
      <c r="BW31" s="34">
        <f>HLOOKUP(BW$7+0.5,$I$66:$DJ$120,ROWS($A$10:$A31)+2,FALSE)</f>
        <v>366</v>
      </c>
      <c r="BX31" s="34">
        <f>HLOOKUP(BX$7+0.5,$I$66:$DJ$120,ROWS($A$10:$A31)+2,FALSE)</f>
        <v>1052</v>
      </c>
      <c r="BY31" s="34">
        <f>HLOOKUP(BY$7+0.5,$I$66:$DJ$120,ROWS($A$10:$A31)+2,FALSE)</f>
        <v>791</v>
      </c>
      <c r="BZ31" s="34">
        <f>HLOOKUP(BZ$7+0.5,$I$66:$DJ$120,ROWS($A$10:$A31)+2,FALSE)</f>
        <v>146</v>
      </c>
      <c r="CA31" s="34">
        <f>HLOOKUP(CA$7+0.5,$I$66:$DJ$120,ROWS($A$10:$A31)+2,FALSE)</f>
        <v>551</v>
      </c>
      <c r="CB31" s="34">
        <f>HLOOKUP(CB$7+0.5,$I$66:$DJ$120,ROWS($A$10:$A31)+2,FALSE)</f>
        <v>671</v>
      </c>
      <c r="CC31" s="34">
        <f>HLOOKUP(CC$7+0.5,$I$66:$DJ$120,ROWS($A$10:$A31)+2,FALSE)</f>
        <v>484</v>
      </c>
      <c r="CD31" s="34">
        <f>HLOOKUP(CD$7+0.5,$I$66:$DJ$120,ROWS($A$10:$A31)+2,FALSE)</f>
        <v>1245</v>
      </c>
      <c r="CE31" s="34" t="str">
        <f>HLOOKUP(CE$7+0.5,$I$66:$DJ$120,ROWS($A$10:$A31)+2,FALSE)</f>
        <v>N/A</v>
      </c>
      <c r="CF31" s="34">
        <f>HLOOKUP(CF$7+0.5,$I$66:$DJ$120,ROWS($A$10:$A31)+2,FALSE)</f>
        <v>1341</v>
      </c>
      <c r="CG31" s="34">
        <f>HLOOKUP(CG$7+0.5,$I$66:$DJ$120,ROWS($A$10:$A31)+2,FALSE)</f>
        <v>1273</v>
      </c>
      <c r="CH31" s="34">
        <f>HLOOKUP(CH$7+0.5,$I$66:$DJ$120,ROWS($A$10:$A31)+2,FALSE)</f>
        <v>503</v>
      </c>
      <c r="CI31" s="34">
        <f>HLOOKUP(CI$7+0.5,$I$66:$DJ$120,ROWS($A$10:$A31)+2,FALSE)</f>
        <v>825</v>
      </c>
      <c r="CJ31" s="34">
        <f>HLOOKUP(CJ$7+0.5,$I$66:$DJ$120,ROWS($A$10:$A31)+2,FALSE)</f>
        <v>944</v>
      </c>
      <c r="CK31" s="34">
        <f>HLOOKUP(CK$7+0.5,$I$66:$DJ$120,ROWS($A$10:$A31)+2,FALSE)</f>
        <v>103</v>
      </c>
      <c r="CL31" s="34">
        <f>HLOOKUP(CL$7+0.5,$I$66:$DJ$120,ROWS($A$10:$A31)+2,FALSE)</f>
        <v>204</v>
      </c>
      <c r="CM31" s="34">
        <f>HLOOKUP(CM$7+0.5,$I$66:$DJ$120,ROWS($A$10:$A31)+2,FALSE)</f>
        <v>1033</v>
      </c>
      <c r="CN31" s="34">
        <f>HLOOKUP(CN$7+0.5,$I$66:$DJ$120,ROWS($A$10:$A31)+2,FALSE)</f>
        <v>160</v>
      </c>
      <c r="CO31" s="34">
        <f>HLOOKUP(CO$7+0.5,$I$66:$DJ$120,ROWS($A$10:$A31)+2,FALSE)</f>
        <v>1880</v>
      </c>
      <c r="CP31" s="34">
        <f>HLOOKUP(CP$7+0.5,$I$66:$DJ$120,ROWS($A$10:$A31)+2,FALSE)</f>
        <v>676</v>
      </c>
      <c r="CQ31" s="34">
        <f>HLOOKUP(CQ$7+0.5,$I$66:$DJ$120,ROWS($A$10:$A31)+2,FALSE)</f>
        <v>2041</v>
      </c>
      <c r="CR31" s="34">
        <f>HLOOKUP(CR$7+0.5,$I$66:$DJ$120,ROWS($A$10:$A31)+2,FALSE)</f>
        <v>2008</v>
      </c>
      <c r="CS31" s="34">
        <f>HLOOKUP(CS$7+0.5,$I$66:$DJ$120,ROWS($A$10:$A31)+2,FALSE)</f>
        <v>204</v>
      </c>
      <c r="CT31" s="34">
        <f>HLOOKUP(CT$7+0.5,$I$66:$DJ$120,ROWS($A$10:$A31)+2,FALSE)</f>
        <v>1110</v>
      </c>
      <c r="CU31" s="34">
        <f>HLOOKUP(CU$7+0.5,$I$66:$DJ$120,ROWS($A$10:$A31)+2,FALSE)</f>
        <v>592</v>
      </c>
      <c r="CV31" s="34">
        <f>HLOOKUP(CV$7+0.5,$I$66:$DJ$120,ROWS($A$10:$A31)+2,FALSE)</f>
        <v>247</v>
      </c>
      <c r="CW31" s="34">
        <f>HLOOKUP(CW$7+0.5,$I$66:$DJ$120,ROWS($A$10:$A31)+2,FALSE)</f>
        <v>3380</v>
      </c>
      <c r="CX31" s="34">
        <f>HLOOKUP(CX$7+0.5,$I$66:$DJ$120,ROWS($A$10:$A31)+2,FALSE)</f>
        <v>162</v>
      </c>
      <c r="CY31" s="34">
        <f>HLOOKUP(CY$7+0.5,$I$66:$DJ$120,ROWS($A$10:$A31)+2,FALSE)</f>
        <v>1696</v>
      </c>
      <c r="CZ31" s="34">
        <f>HLOOKUP(CZ$7+0.5,$I$66:$DJ$120,ROWS($A$10:$A31)+2,FALSE)</f>
        <v>204</v>
      </c>
      <c r="DA31" s="34">
        <f>HLOOKUP(DA$7+0.5,$I$66:$DJ$120,ROWS($A$10:$A31)+2,FALSE)</f>
        <v>1093</v>
      </c>
      <c r="DB31" s="34">
        <f>HLOOKUP(DB$7+0.5,$I$66:$DJ$120,ROWS($A$10:$A31)+2,FALSE)</f>
        <v>1102</v>
      </c>
      <c r="DC31" s="34">
        <f>HLOOKUP(DC$7+0.5,$I$66:$DJ$120,ROWS($A$10:$A31)+2,FALSE)</f>
        <v>230</v>
      </c>
      <c r="DD31" s="34">
        <f>HLOOKUP(DD$7+0.5,$I$66:$DJ$120,ROWS($A$10:$A31)+2,FALSE)</f>
        <v>69</v>
      </c>
      <c r="DE31" s="34">
        <f>HLOOKUP(DE$7+0.5,$I$66:$DJ$120,ROWS($A$10:$A31)+2,FALSE)</f>
        <v>3805</v>
      </c>
      <c r="DF31" s="34">
        <f>HLOOKUP(DF$7+0.5,$I$66:$DJ$120,ROWS($A$10:$A31)+2,FALSE)</f>
        <v>611</v>
      </c>
      <c r="DG31" s="34">
        <f>HLOOKUP(DG$7+0.5,$I$66:$DJ$120,ROWS($A$10:$A31)+2,FALSE)</f>
        <v>859</v>
      </c>
      <c r="DH31" s="34">
        <f>HLOOKUP(DH$7+0.5,$I$66:$DJ$120,ROWS($A$10:$A31)+2,FALSE)</f>
        <v>514</v>
      </c>
      <c r="DI31" s="34">
        <f>HLOOKUP(DI$7+0.5,$I$66:$DJ$120,ROWS($A$10:$A31)+2,FALSE)</f>
        <v>132</v>
      </c>
      <c r="DJ31" s="34">
        <f>HLOOKUP(DJ$7+0.5,$I$66:$DJ$120,ROWS($A$10:$A31)+2,FALSE)</f>
        <v>654</v>
      </c>
    </row>
    <row r="32" spans="2:114" x14ac:dyDescent="0.25">
      <c r="B32" s="38" t="s">
        <v>29</v>
      </c>
      <c r="C32" s="16">
        <v>6515057</v>
      </c>
      <c r="D32" s="17">
        <v>3680</v>
      </c>
      <c r="E32" s="16">
        <v>5658768</v>
      </c>
      <c r="F32" s="17">
        <v>20357</v>
      </c>
      <c r="G32" s="16">
        <v>656441</v>
      </c>
      <c r="H32" s="17">
        <v>18778</v>
      </c>
      <c r="I32" s="36">
        <f>HLOOKUP(I$7,$I$66:$DJ$120,ROWS($A$10:$A32)+2,FALSE)</f>
        <v>139830</v>
      </c>
      <c r="J32" s="25">
        <f>HLOOKUP(J$7,$I$66:$DJ$120,ROWS($A$10:$A32)+2,FALSE)</f>
        <v>1201</v>
      </c>
      <c r="K32" s="25">
        <f>HLOOKUP(K$7,$I$66:$DJ$120,ROWS($A$10:$A32)+2,FALSE)</f>
        <v>225</v>
      </c>
      <c r="L32" s="25">
        <f>HLOOKUP(L$7,$I$66:$DJ$120,ROWS($A$10:$A32)+2,FALSE)</f>
        <v>1017</v>
      </c>
      <c r="M32" s="25">
        <f>HLOOKUP(M$7,$I$66:$DJ$120,ROWS($A$10:$A32)+2,FALSE)</f>
        <v>167</v>
      </c>
      <c r="N32" s="25">
        <f>HLOOKUP(N$7,$I$66:$DJ$120,ROWS($A$10:$A32)+2,FALSE)</f>
        <v>11556</v>
      </c>
      <c r="O32" s="25">
        <f>HLOOKUP(O$7,$I$66:$DJ$120,ROWS($A$10:$A32)+2,FALSE)</f>
        <v>1388</v>
      </c>
      <c r="P32" s="25">
        <f>HLOOKUP(P$7,$I$66:$DJ$120,ROWS($A$10:$A32)+2,FALSE)</f>
        <v>9445</v>
      </c>
      <c r="Q32" s="25">
        <f>HLOOKUP(Q$7,$I$66:$DJ$120,ROWS($A$10:$A32)+2,FALSE)</f>
        <v>399</v>
      </c>
      <c r="R32" s="25">
        <f>HLOOKUP(R$7,$I$66:$DJ$120,ROWS($A$10:$A32)+2,FALSE)</f>
        <v>676</v>
      </c>
      <c r="S32" s="25">
        <f>HLOOKUP(S$7,$I$66:$DJ$120,ROWS($A$10:$A32)+2,FALSE)</f>
        <v>11396</v>
      </c>
      <c r="T32" s="25">
        <f>HLOOKUP(T$7,$I$66:$DJ$120,ROWS($A$10:$A32)+2,FALSE)</f>
        <v>3264</v>
      </c>
      <c r="U32" s="25">
        <f>HLOOKUP(U$7,$I$66:$DJ$120,ROWS($A$10:$A32)+2,FALSE)</f>
        <v>733</v>
      </c>
      <c r="V32" s="25">
        <f>HLOOKUP(V$7,$I$66:$DJ$120,ROWS($A$10:$A32)+2,FALSE)</f>
        <v>412</v>
      </c>
      <c r="W32" s="25">
        <f>HLOOKUP(W$7,$I$66:$DJ$120,ROWS($A$10:$A32)+2,FALSE)</f>
        <v>2991</v>
      </c>
      <c r="X32" s="25">
        <f>HLOOKUP(X$7,$I$66:$DJ$120,ROWS($A$10:$A32)+2,FALSE)</f>
        <v>640</v>
      </c>
      <c r="Y32" s="25">
        <f>HLOOKUP(Y$7,$I$66:$DJ$120,ROWS($A$10:$A32)+2,FALSE)</f>
        <v>138</v>
      </c>
      <c r="Z32" s="25">
        <f>HLOOKUP(Z$7,$I$66:$DJ$120,ROWS($A$10:$A32)+2,FALSE)</f>
        <v>969</v>
      </c>
      <c r="AA32" s="25">
        <f>HLOOKUP(AA$7,$I$66:$DJ$120,ROWS($A$10:$A32)+2,FALSE)</f>
        <v>180</v>
      </c>
      <c r="AB32" s="25">
        <f>HLOOKUP(AB$7,$I$66:$DJ$120,ROWS($A$10:$A32)+2,FALSE)</f>
        <v>977</v>
      </c>
      <c r="AC32" s="25">
        <f>HLOOKUP(AC$7,$I$66:$DJ$120,ROWS($A$10:$A32)+2,FALSE)</f>
        <v>4006</v>
      </c>
      <c r="AD32" s="25">
        <f>HLOOKUP(AD$7,$I$66:$DJ$120,ROWS($A$10:$A32)+2,FALSE)</f>
        <v>2762</v>
      </c>
      <c r="AE32" s="25" t="str">
        <f>HLOOKUP(AE$7,$I$66:$DJ$120,ROWS($A$10:$A32)+2,FALSE)</f>
        <v>N/A</v>
      </c>
      <c r="AF32" s="25">
        <f>HLOOKUP(AF$7,$I$66:$DJ$120,ROWS($A$10:$A32)+2,FALSE)</f>
        <v>2629</v>
      </c>
      <c r="AG32" s="25">
        <f>HLOOKUP(AG$7,$I$66:$DJ$120,ROWS($A$10:$A32)+2,FALSE)</f>
        <v>862</v>
      </c>
      <c r="AH32" s="25">
        <f>HLOOKUP(AH$7,$I$66:$DJ$120,ROWS($A$10:$A32)+2,FALSE)</f>
        <v>356</v>
      </c>
      <c r="AI32" s="25">
        <f>HLOOKUP(AI$7,$I$66:$DJ$120,ROWS($A$10:$A32)+2,FALSE)</f>
        <v>1261</v>
      </c>
      <c r="AJ32" s="25">
        <f>HLOOKUP(AJ$7,$I$66:$DJ$120,ROWS($A$10:$A32)+2,FALSE)</f>
        <v>596</v>
      </c>
      <c r="AK32" s="25">
        <f>HLOOKUP(AK$7,$I$66:$DJ$120,ROWS($A$10:$A32)+2,FALSE)</f>
        <v>637</v>
      </c>
      <c r="AL32" s="25">
        <f>HLOOKUP(AL$7,$I$66:$DJ$120,ROWS($A$10:$A32)+2,FALSE)</f>
        <v>163</v>
      </c>
      <c r="AM32" s="25">
        <f>HLOOKUP(AM$7,$I$66:$DJ$120,ROWS($A$10:$A32)+2,FALSE)</f>
        <v>12010</v>
      </c>
      <c r="AN32" s="25">
        <f>HLOOKUP(AN$7,$I$66:$DJ$120,ROWS($A$10:$A32)+2,FALSE)</f>
        <v>8332</v>
      </c>
      <c r="AO32" s="25">
        <f>HLOOKUP(AO$7,$I$66:$DJ$120,ROWS($A$10:$A32)+2,FALSE)</f>
        <v>199</v>
      </c>
      <c r="AP32" s="25">
        <f>HLOOKUP(AP$7,$I$66:$DJ$120,ROWS($A$10:$A32)+2,FALSE)</f>
        <v>19431</v>
      </c>
      <c r="AQ32" s="25">
        <f>HLOOKUP(AQ$7,$I$66:$DJ$120,ROWS($A$10:$A32)+2,FALSE)</f>
        <v>3964</v>
      </c>
      <c r="AR32" s="25">
        <f>HLOOKUP(AR$7,$I$66:$DJ$120,ROWS($A$10:$A32)+2,FALSE)</f>
        <v>61</v>
      </c>
      <c r="AS32" s="25">
        <f>HLOOKUP(AS$7,$I$66:$DJ$120,ROWS($A$10:$A32)+2,FALSE)</f>
        <v>1757</v>
      </c>
      <c r="AT32" s="25">
        <f>HLOOKUP(AT$7,$I$66:$DJ$120,ROWS($A$10:$A32)+2,FALSE)</f>
        <v>90</v>
      </c>
      <c r="AU32" s="25">
        <f>HLOOKUP(AU$7,$I$66:$DJ$120,ROWS($A$10:$A32)+2,FALSE)</f>
        <v>178</v>
      </c>
      <c r="AV32" s="25">
        <f>HLOOKUP(AV$7,$I$66:$DJ$120,ROWS($A$10:$A32)+2,FALSE)</f>
        <v>6538</v>
      </c>
      <c r="AW32" s="25">
        <f>HLOOKUP(AW$7,$I$66:$DJ$120,ROWS($A$10:$A32)+2,FALSE)</f>
        <v>10182</v>
      </c>
      <c r="AX32" s="25">
        <f>HLOOKUP(AX$7,$I$66:$DJ$120,ROWS($A$10:$A32)+2,FALSE)</f>
        <v>1621</v>
      </c>
      <c r="AY32" s="25">
        <f>HLOOKUP(AY$7,$I$66:$DJ$120,ROWS($A$10:$A32)+2,FALSE)</f>
        <v>44</v>
      </c>
      <c r="AZ32" s="25">
        <f>HLOOKUP(AZ$7,$I$66:$DJ$120,ROWS($A$10:$A32)+2,FALSE)</f>
        <v>371</v>
      </c>
      <c r="BA32" s="25">
        <f>HLOOKUP(BA$7,$I$66:$DJ$120,ROWS($A$10:$A32)+2,FALSE)</f>
        <v>5203</v>
      </c>
      <c r="BB32" s="25">
        <f>HLOOKUP(BB$7,$I$66:$DJ$120,ROWS($A$10:$A32)+2,FALSE)</f>
        <v>548</v>
      </c>
      <c r="BC32" s="25">
        <f>HLOOKUP(BC$7,$I$66:$DJ$120,ROWS($A$10:$A32)+2,FALSE)</f>
        <v>2246</v>
      </c>
      <c r="BD32" s="25">
        <f>HLOOKUP(BD$7,$I$66:$DJ$120,ROWS($A$10:$A32)+2,FALSE)</f>
        <v>2984</v>
      </c>
      <c r="BE32" s="25">
        <f>HLOOKUP(BE$7,$I$66:$DJ$120,ROWS($A$10:$A32)+2,FALSE)</f>
        <v>1673</v>
      </c>
      <c r="BF32" s="25">
        <f>HLOOKUP(BF$7,$I$66:$DJ$120,ROWS($A$10:$A32)+2,FALSE)</f>
        <v>911</v>
      </c>
      <c r="BG32" s="25">
        <f>HLOOKUP(BG$7,$I$66:$DJ$120,ROWS($A$10:$A32)+2,FALSE)</f>
        <v>441</v>
      </c>
      <c r="BH32" s="25">
        <f>HLOOKUP(BH$7,$I$66:$DJ$120,ROWS($A$10:$A32)+2,FALSE)</f>
        <v>0</v>
      </c>
      <c r="BI32" s="25">
        <f>HLOOKUP(BI$7,$I$66:$DJ$120,ROWS($A$10:$A32)+2,FALSE)</f>
        <v>4413</v>
      </c>
      <c r="BJ32" s="34">
        <f>HLOOKUP(BJ$7+0.5,$I$66:$DJ$120,ROWS($A$10:$A32)+2,FALSE)</f>
        <v>8282</v>
      </c>
      <c r="BK32" s="34">
        <f>HLOOKUP(BK$7+0.5,$I$66:$DJ$120,ROWS($A$10:$A32)+2,FALSE)</f>
        <v>1083</v>
      </c>
      <c r="BL32" s="34">
        <f>HLOOKUP(BL$7+0.5,$I$66:$DJ$120,ROWS($A$10:$A32)+2,FALSE)</f>
        <v>345</v>
      </c>
      <c r="BM32" s="34">
        <f>HLOOKUP(BM$7+0.5,$I$66:$DJ$120,ROWS($A$10:$A32)+2,FALSE)</f>
        <v>518</v>
      </c>
      <c r="BN32" s="34">
        <f>HLOOKUP(BN$7+0.5,$I$66:$DJ$120,ROWS($A$10:$A32)+2,FALSE)</f>
        <v>201</v>
      </c>
      <c r="BO32" s="34">
        <f>HLOOKUP(BO$7+0.5,$I$66:$DJ$120,ROWS($A$10:$A32)+2,FALSE)</f>
        <v>2290</v>
      </c>
      <c r="BP32" s="34">
        <f>HLOOKUP(BP$7+0.5,$I$66:$DJ$120,ROWS($A$10:$A32)+2,FALSE)</f>
        <v>972</v>
      </c>
      <c r="BQ32" s="34">
        <f>HLOOKUP(BQ$7+0.5,$I$66:$DJ$120,ROWS($A$10:$A32)+2,FALSE)</f>
        <v>1884</v>
      </c>
      <c r="BR32" s="34">
        <f>HLOOKUP(BR$7+0.5,$I$66:$DJ$120,ROWS($A$10:$A32)+2,FALSE)</f>
        <v>579</v>
      </c>
      <c r="BS32" s="34">
        <f>HLOOKUP(BS$7+0.5,$I$66:$DJ$120,ROWS($A$10:$A32)+2,FALSE)</f>
        <v>358</v>
      </c>
      <c r="BT32" s="34">
        <f>HLOOKUP(BT$7+0.5,$I$66:$DJ$120,ROWS($A$10:$A32)+2,FALSE)</f>
        <v>2715</v>
      </c>
      <c r="BU32" s="34">
        <f>HLOOKUP(BU$7+0.5,$I$66:$DJ$120,ROWS($A$10:$A32)+2,FALSE)</f>
        <v>1666</v>
      </c>
      <c r="BV32" s="34">
        <f>HLOOKUP(BV$7+0.5,$I$66:$DJ$120,ROWS($A$10:$A32)+2,FALSE)</f>
        <v>860</v>
      </c>
      <c r="BW32" s="34">
        <f>HLOOKUP(BW$7+0.5,$I$66:$DJ$120,ROWS($A$10:$A32)+2,FALSE)</f>
        <v>695</v>
      </c>
      <c r="BX32" s="34">
        <f>HLOOKUP(BX$7+0.5,$I$66:$DJ$120,ROWS($A$10:$A32)+2,FALSE)</f>
        <v>899</v>
      </c>
      <c r="BY32" s="34">
        <f>HLOOKUP(BY$7+0.5,$I$66:$DJ$120,ROWS($A$10:$A32)+2,FALSE)</f>
        <v>456</v>
      </c>
      <c r="BZ32" s="34">
        <f>HLOOKUP(BZ$7+0.5,$I$66:$DJ$120,ROWS($A$10:$A32)+2,FALSE)</f>
        <v>136</v>
      </c>
      <c r="CA32" s="34">
        <f>HLOOKUP(CA$7+0.5,$I$66:$DJ$120,ROWS($A$10:$A32)+2,FALSE)</f>
        <v>867</v>
      </c>
      <c r="CB32" s="34">
        <f>HLOOKUP(CB$7+0.5,$I$66:$DJ$120,ROWS($A$10:$A32)+2,FALSE)</f>
        <v>203</v>
      </c>
      <c r="CC32" s="34">
        <f>HLOOKUP(CC$7+0.5,$I$66:$DJ$120,ROWS($A$10:$A32)+2,FALSE)</f>
        <v>1200</v>
      </c>
      <c r="CD32" s="34">
        <f>HLOOKUP(CD$7+0.5,$I$66:$DJ$120,ROWS($A$10:$A32)+2,FALSE)</f>
        <v>1526</v>
      </c>
      <c r="CE32" s="34">
        <f>HLOOKUP(CE$7+0.5,$I$66:$DJ$120,ROWS($A$10:$A32)+2,FALSE)</f>
        <v>2048</v>
      </c>
      <c r="CF32" s="34" t="str">
        <f>HLOOKUP(CF$7+0.5,$I$66:$DJ$120,ROWS($A$10:$A32)+2,FALSE)</f>
        <v>N/A</v>
      </c>
      <c r="CG32" s="34">
        <f>HLOOKUP(CG$7+0.5,$I$66:$DJ$120,ROWS($A$10:$A32)+2,FALSE)</f>
        <v>1245</v>
      </c>
      <c r="CH32" s="34">
        <f>HLOOKUP(CH$7+0.5,$I$66:$DJ$120,ROWS($A$10:$A32)+2,FALSE)</f>
        <v>537</v>
      </c>
      <c r="CI32" s="34">
        <f>HLOOKUP(CI$7+0.5,$I$66:$DJ$120,ROWS($A$10:$A32)+2,FALSE)</f>
        <v>567</v>
      </c>
      <c r="CJ32" s="34">
        <f>HLOOKUP(CJ$7+0.5,$I$66:$DJ$120,ROWS($A$10:$A32)+2,FALSE)</f>
        <v>654</v>
      </c>
      <c r="CK32" s="34">
        <f>HLOOKUP(CK$7+0.5,$I$66:$DJ$120,ROWS($A$10:$A32)+2,FALSE)</f>
        <v>719</v>
      </c>
      <c r="CL32" s="34">
        <f>HLOOKUP(CL$7+0.5,$I$66:$DJ$120,ROWS($A$10:$A32)+2,FALSE)</f>
        <v>727</v>
      </c>
      <c r="CM32" s="34">
        <f>HLOOKUP(CM$7+0.5,$I$66:$DJ$120,ROWS($A$10:$A32)+2,FALSE)</f>
        <v>158</v>
      </c>
      <c r="CN32" s="34">
        <f>HLOOKUP(CN$7+0.5,$I$66:$DJ$120,ROWS($A$10:$A32)+2,FALSE)</f>
        <v>2630</v>
      </c>
      <c r="CO32" s="34">
        <f>HLOOKUP(CO$7+0.5,$I$66:$DJ$120,ROWS($A$10:$A32)+2,FALSE)</f>
        <v>1949</v>
      </c>
      <c r="CP32" s="34">
        <f>HLOOKUP(CP$7+0.5,$I$66:$DJ$120,ROWS($A$10:$A32)+2,FALSE)</f>
        <v>276</v>
      </c>
      <c r="CQ32" s="34">
        <f>HLOOKUP(CQ$7+0.5,$I$66:$DJ$120,ROWS($A$10:$A32)+2,FALSE)</f>
        <v>3914</v>
      </c>
      <c r="CR32" s="34">
        <f>HLOOKUP(CR$7+0.5,$I$66:$DJ$120,ROWS($A$10:$A32)+2,FALSE)</f>
        <v>1384</v>
      </c>
      <c r="CS32" s="34">
        <f>HLOOKUP(CS$7+0.5,$I$66:$DJ$120,ROWS($A$10:$A32)+2,FALSE)</f>
        <v>111</v>
      </c>
      <c r="CT32" s="34">
        <f>HLOOKUP(CT$7+0.5,$I$66:$DJ$120,ROWS($A$10:$A32)+2,FALSE)</f>
        <v>681</v>
      </c>
      <c r="CU32" s="34">
        <f>HLOOKUP(CU$7+0.5,$I$66:$DJ$120,ROWS($A$10:$A32)+2,FALSE)</f>
        <v>123</v>
      </c>
      <c r="CV32" s="34">
        <f>HLOOKUP(CV$7+0.5,$I$66:$DJ$120,ROWS($A$10:$A32)+2,FALSE)</f>
        <v>220</v>
      </c>
      <c r="CW32" s="34">
        <f>HLOOKUP(CW$7+0.5,$I$66:$DJ$120,ROWS($A$10:$A32)+2,FALSE)</f>
        <v>1883</v>
      </c>
      <c r="CX32" s="34">
        <f>HLOOKUP(CX$7+0.5,$I$66:$DJ$120,ROWS($A$10:$A32)+2,FALSE)</f>
        <v>2144</v>
      </c>
      <c r="CY32" s="34">
        <f>HLOOKUP(CY$7+0.5,$I$66:$DJ$120,ROWS($A$10:$A32)+2,FALSE)</f>
        <v>989</v>
      </c>
      <c r="CZ32" s="34">
        <f>HLOOKUP(CZ$7+0.5,$I$66:$DJ$120,ROWS($A$10:$A32)+2,FALSE)</f>
        <v>72</v>
      </c>
      <c r="DA32" s="34">
        <f>HLOOKUP(DA$7+0.5,$I$66:$DJ$120,ROWS($A$10:$A32)+2,FALSE)</f>
        <v>355</v>
      </c>
      <c r="DB32" s="34">
        <f>HLOOKUP(DB$7+0.5,$I$66:$DJ$120,ROWS($A$10:$A32)+2,FALSE)</f>
        <v>1491</v>
      </c>
      <c r="DC32" s="34">
        <f>HLOOKUP(DC$7+0.5,$I$66:$DJ$120,ROWS($A$10:$A32)+2,FALSE)</f>
        <v>411</v>
      </c>
      <c r="DD32" s="34">
        <f>HLOOKUP(DD$7+0.5,$I$66:$DJ$120,ROWS($A$10:$A32)+2,FALSE)</f>
        <v>944</v>
      </c>
      <c r="DE32" s="34">
        <f>HLOOKUP(DE$7+0.5,$I$66:$DJ$120,ROWS($A$10:$A32)+2,FALSE)</f>
        <v>1241</v>
      </c>
      <c r="DF32" s="34">
        <f>HLOOKUP(DF$7+0.5,$I$66:$DJ$120,ROWS($A$10:$A32)+2,FALSE)</f>
        <v>741</v>
      </c>
      <c r="DG32" s="34">
        <f>HLOOKUP(DG$7+0.5,$I$66:$DJ$120,ROWS($A$10:$A32)+2,FALSE)</f>
        <v>855</v>
      </c>
      <c r="DH32" s="34">
        <f>HLOOKUP(DH$7+0.5,$I$66:$DJ$120,ROWS($A$10:$A32)+2,FALSE)</f>
        <v>311</v>
      </c>
      <c r="DI32" s="34">
        <f>HLOOKUP(DI$7+0.5,$I$66:$DJ$120,ROWS($A$10:$A32)+2,FALSE)</f>
        <v>204</v>
      </c>
      <c r="DJ32" s="34">
        <f>HLOOKUP(DJ$7+0.5,$I$66:$DJ$120,ROWS($A$10:$A32)+2,FALSE)</f>
        <v>1542</v>
      </c>
    </row>
    <row r="33" spans="2:114" x14ac:dyDescent="0.25">
      <c r="B33" s="38" t="s">
        <v>30</v>
      </c>
      <c r="C33" s="16">
        <v>9766574</v>
      </c>
      <c r="D33" s="17">
        <v>4376</v>
      </c>
      <c r="E33" s="16">
        <v>8340767</v>
      </c>
      <c r="F33" s="17">
        <v>29076</v>
      </c>
      <c r="G33" s="16">
        <v>1242917</v>
      </c>
      <c r="H33" s="17">
        <v>25401</v>
      </c>
      <c r="I33" s="36">
        <f>HLOOKUP(I$7,$I$66:$DJ$120,ROWS($A$10:$A33)+2,FALSE)</f>
        <v>139158</v>
      </c>
      <c r="J33" s="25">
        <f>HLOOKUP(J$7,$I$66:$DJ$120,ROWS($A$10:$A33)+2,FALSE)</f>
        <v>3527</v>
      </c>
      <c r="K33" s="25">
        <f>HLOOKUP(K$7,$I$66:$DJ$120,ROWS($A$10:$A33)+2,FALSE)</f>
        <v>3456</v>
      </c>
      <c r="L33" s="25">
        <f>HLOOKUP(L$7,$I$66:$DJ$120,ROWS($A$10:$A33)+2,FALSE)</f>
        <v>3840</v>
      </c>
      <c r="M33" s="25">
        <f>HLOOKUP(M$7,$I$66:$DJ$120,ROWS($A$10:$A33)+2,FALSE)</f>
        <v>2054</v>
      </c>
      <c r="N33" s="25">
        <f>HLOOKUP(N$7,$I$66:$DJ$120,ROWS($A$10:$A33)+2,FALSE)</f>
        <v>7793</v>
      </c>
      <c r="O33" s="25">
        <f>HLOOKUP(O$7,$I$66:$DJ$120,ROWS($A$10:$A33)+2,FALSE)</f>
        <v>3425</v>
      </c>
      <c r="P33" s="25">
        <f>HLOOKUP(P$7,$I$66:$DJ$120,ROWS($A$10:$A33)+2,FALSE)</f>
        <v>1656</v>
      </c>
      <c r="Q33" s="25">
        <f>HLOOKUP(Q$7,$I$66:$DJ$120,ROWS($A$10:$A33)+2,FALSE)</f>
        <v>0</v>
      </c>
      <c r="R33" s="25">
        <f>HLOOKUP(R$7,$I$66:$DJ$120,ROWS($A$10:$A33)+2,FALSE)</f>
        <v>256</v>
      </c>
      <c r="S33" s="25">
        <f>HLOOKUP(S$7,$I$66:$DJ$120,ROWS($A$10:$A33)+2,FALSE)</f>
        <v>17712</v>
      </c>
      <c r="T33" s="25">
        <f>HLOOKUP(T$7,$I$66:$DJ$120,ROWS($A$10:$A33)+2,FALSE)</f>
        <v>4254</v>
      </c>
      <c r="U33" s="25">
        <f>HLOOKUP(U$7,$I$66:$DJ$120,ROWS($A$10:$A33)+2,FALSE)</f>
        <v>630</v>
      </c>
      <c r="V33" s="25">
        <f>HLOOKUP(V$7,$I$66:$DJ$120,ROWS($A$10:$A33)+2,FALSE)</f>
        <v>882</v>
      </c>
      <c r="W33" s="25">
        <f>HLOOKUP(W$7,$I$66:$DJ$120,ROWS($A$10:$A33)+2,FALSE)</f>
        <v>9897</v>
      </c>
      <c r="X33" s="25">
        <f>HLOOKUP(X$7,$I$66:$DJ$120,ROWS($A$10:$A33)+2,FALSE)</f>
        <v>7668</v>
      </c>
      <c r="Y33" s="25">
        <f>HLOOKUP(Y$7,$I$66:$DJ$120,ROWS($A$10:$A33)+2,FALSE)</f>
        <v>1709</v>
      </c>
      <c r="Z33" s="25">
        <f>HLOOKUP(Z$7,$I$66:$DJ$120,ROWS($A$10:$A33)+2,FALSE)</f>
        <v>1148</v>
      </c>
      <c r="AA33" s="25">
        <f>HLOOKUP(AA$7,$I$66:$DJ$120,ROWS($A$10:$A33)+2,FALSE)</f>
        <v>2578</v>
      </c>
      <c r="AB33" s="25">
        <f>HLOOKUP(AB$7,$I$66:$DJ$120,ROWS($A$10:$A33)+2,FALSE)</f>
        <v>955</v>
      </c>
      <c r="AC33" s="25">
        <f>HLOOKUP(AC$7,$I$66:$DJ$120,ROWS($A$10:$A33)+2,FALSE)</f>
        <v>599</v>
      </c>
      <c r="AD33" s="25">
        <f>HLOOKUP(AD$7,$I$66:$DJ$120,ROWS($A$10:$A33)+2,FALSE)</f>
        <v>1035</v>
      </c>
      <c r="AE33" s="25">
        <f>HLOOKUP(AE$7,$I$66:$DJ$120,ROWS($A$10:$A33)+2,FALSE)</f>
        <v>2861</v>
      </c>
      <c r="AF33" s="25" t="str">
        <f>HLOOKUP(AF$7,$I$66:$DJ$120,ROWS($A$10:$A33)+2,FALSE)</f>
        <v>N/A</v>
      </c>
      <c r="AG33" s="25">
        <f>HLOOKUP(AG$7,$I$66:$DJ$120,ROWS($A$10:$A33)+2,FALSE)</f>
        <v>2671</v>
      </c>
      <c r="AH33" s="25">
        <f>HLOOKUP(AH$7,$I$66:$DJ$120,ROWS($A$10:$A33)+2,FALSE)</f>
        <v>715</v>
      </c>
      <c r="AI33" s="25">
        <f>HLOOKUP(AI$7,$I$66:$DJ$120,ROWS($A$10:$A33)+2,FALSE)</f>
        <v>2509</v>
      </c>
      <c r="AJ33" s="25">
        <f>HLOOKUP(AJ$7,$I$66:$DJ$120,ROWS($A$10:$A33)+2,FALSE)</f>
        <v>84</v>
      </c>
      <c r="AK33" s="25">
        <f>HLOOKUP(AK$7,$I$66:$DJ$120,ROWS($A$10:$A33)+2,FALSE)</f>
        <v>439</v>
      </c>
      <c r="AL33" s="25">
        <f>HLOOKUP(AL$7,$I$66:$DJ$120,ROWS($A$10:$A33)+2,FALSE)</f>
        <v>1215</v>
      </c>
      <c r="AM33" s="25">
        <f>HLOOKUP(AM$7,$I$66:$DJ$120,ROWS($A$10:$A33)+2,FALSE)</f>
        <v>73</v>
      </c>
      <c r="AN33" s="25">
        <f>HLOOKUP(AN$7,$I$66:$DJ$120,ROWS($A$10:$A33)+2,FALSE)</f>
        <v>1849</v>
      </c>
      <c r="AO33" s="25">
        <f>HLOOKUP(AO$7,$I$66:$DJ$120,ROWS($A$10:$A33)+2,FALSE)</f>
        <v>508</v>
      </c>
      <c r="AP33" s="25">
        <f>HLOOKUP(AP$7,$I$66:$DJ$120,ROWS($A$10:$A33)+2,FALSE)</f>
        <v>6087</v>
      </c>
      <c r="AQ33" s="25">
        <f>HLOOKUP(AQ$7,$I$66:$DJ$120,ROWS($A$10:$A33)+2,FALSE)</f>
        <v>3405</v>
      </c>
      <c r="AR33" s="25">
        <f>HLOOKUP(AR$7,$I$66:$DJ$120,ROWS($A$10:$A33)+2,FALSE)</f>
        <v>159</v>
      </c>
      <c r="AS33" s="25">
        <f>HLOOKUP(AS$7,$I$66:$DJ$120,ROWS($A$10:$A33)+2,FALSE)</f>
        <v>11224</v>
      </c>
      <c r="AT33" s="25">
        <f>HLOOKUP(AT$7,$I$66:$DJ$120,ROWS($A$10:$A33)+2,FALSE)</f>
        <v>917</v>
      </c>
      <c r="AU33" s="25">
        <f>HLOOKUP(AU$7,$I$66:$DJ$120,ROWS($A$10:$A33)+2,FALSE)</f>
        <v>647</v>
      </c>
      <c r="AV33" s="25">
        <f>HLOOKUP(AV$7,$I$66:$DJ$120,ROWS($A$10:$A33)+2,FALSE)</f>
        <v>2864</v>
      </c>
      <c r="AW33" s="25">
        <f>HLOOKUP(AW$7,$I$66:$DJ$120,ROWS($A$10:$A33)+2,FALSE)</f>
        <v>385</v>
      </c>
      <c r="AX33" s="25">
        <f>HLOOKUP(AX$7,$I$66:$DJ$120,ROWS($A$10:$A33)+2,FALSE)</f>
        <v>2185</v>
      </c>
      <c r="AY33" s="25">
        <f>HLOOKUP(AY$7,$I$66:$DJ$120,ROWS($A$10:$A33)+2,FALSE)</f>
        <v>571</v>
      </c>
      <c r="AZ33" s="25">
        <f>HLOOKUP(AZ$7,$I$66:$DJ$120,ROWS($A$10:$A33)+2,FALSE)</f>
        <v>3106</v>
      </c>
      <c r="BA33" s="25">
        <f>HLOOKUP(BA$7,$I$66:$DJ$120,ROWS($A$10:$A33)+2,FALSE)</f>
        <v>9935</v>
      </c>
      <c r="BB33" s="25">
        <f>HLOOKUP(BB$7,$I$66:$DJ$120,ROWS($A$10:$A33)+2,FALSE)</f>
        <v>642</v>
      </c>
      <c r="BC33" s="25">
        <f>HLOOKUP(BC$7,$I$66:$DJ$120,ROWS($A$10:$A33)+2,FALSE)</f>
        <v>0</v>
      </c>
      <c r="BD33" s="25">
        <f>HLOOKUP(BD$7,$I$66:$DJ$120,ROWS($A$10:$A33)+2,FALSE)</f>
        <v>2327</v>
      </c>
      <c r="BE33" s="25">
        <f>HLOOKUP(BE$7,$I$66:$DJ$120,ROWS($A$10:$A33)+2,FALSE)</f>
        <v>1430</v>
      </c>
      <c r="BF33" s="25">
        <f>HLOOKUP(BF$7,$I$66:$DJ$120,ROWS($A$10:$A33)+2,FALSE)</f>
        <v>417</v>
      </c>
      <c r="BG33" s="25">
        <f>HLOOKUP(BG$7,$I$66:$DJ$120,ROWS($A$10:$A33)+2,FALSE)</f>
        <v>4018</v>
      </c>
      <c r="BH33" s="25">
        <f>HLOOKUP(BH$7,$I$66:$DJ$120,ROWS($A$10:$A33)+2,FALSE)</f>
        <v>841</v>
      </c>
      <c r="BI33" s="25">
        <f>HLOOKUP(BI$7,$I$66:$DJ$120,ROWS($A$10:$A33)+2,FALSE)</f>
        <v>908</v>
      </c>
      <c r="BJ33" s="34">
        <f>HLOOKUP(BJ$7+0.5,$I$66:$DJ$120,ROWS($A$10:$A33)+2,FALSE)</f>
        <v>8465</v>
      </c>
      <c r="BK33" s="34">
        <f>HLOOKUP(BK$7+0.5,$I$66:$DJ$120,ROWS($A$10:$A33)+2,FALSE)</f>
        <v>2060</v>
      </c>
      <c r="BL33" s="34">
        <f>HLOOKUP(BL$7+0.5,$I$66:$DJ$120,ROWS($A$10:$A33)+2,FALSE)</f>
        <v>1793</v>
      </c>
      <c r="BM33" s="34">
        <f>HLOOKUP(BM$7+0.5,$I$66:$DJ$120,ROWS($A$10:$A33)+2,FALSE)</f>
        <v>1382</v>
      </c>
      <c r="BN33" s="34">
        <f>HLOOKUP(BN$7+0.5,$I$66:$DJ$120,ROWS($A$10:$A33)+2,FALSE)</f>
        <v>1024</v>
      </c>
      <c r="BO33" s="34">
        <f>HLOOKUP(BO$7+0.5,$I$66:$DJ$120,ROWS($A$10:$A33)+2,FALSE)</f>
        <v>1752</v>
      </c>
      <c r="BP33" s="34">
        <f>HLOOKUP(BP$7+0.5,$I$66:$DJ$120,ROWS($A$10:$A33)+2,FALSE)</f>
        <v>1462</v>
      </c>
      <c r="BQ33" s="34">
        <f>HLOOKUP(BQ$7+0.5,$I$66:$DJ$120,ROWS($A$10:$A33)+2,FALSE)</f>
        <v>1087</v>
      </c>
      <c r="BR33" s="34">
        <f>HLOOKUP(BR$7+0.5,$I$66:$DJ$120,ROWS($A$10:$A33)+2,FALSE)</f>
        <v>167</v>
      </c>
      <c r="BS33" s="34">
        <f>HLOOKUP(BS$7+0.5,$I$66:$DJ$120,ROWS($A$10:$A33)+2,FALSE)</f>
        <v>259</v>
      </c>
      <c r="BT33" s="34">
        <f>HLOOKUP(BT$7+0.5,$I$66:$DJ$120,ROWS($A$10:$A33)+2,FALSE)</f>
        <v>3844</v>
      </c>
      <c r="BU33" s="34">
        <f>HLOOKUP(BU$7+0.5,$I$66:$DJ$120,ROWS($A$10:$A33)+2,FALSE)</f>
        <v>1566</v>
      </c>
      <c r="BV33" s="34">
        <f>HLOOKUP(BV$7+0.5,$I$66:$DJ$120,ROWS($A$10:$A33)+2,FALSE)</f>
        <v>469</v>
      </c>
      <c r="BW33" s="34">
        <f>HLOOKUP(BW$7+0.5,$I$66:$DJ$120,ROWS($A$10:$A33)+2,FALSE)</f>
        <v>675</v>
      </c>
      <c r="BX33" s="34">
        <f>HLOOKUP(BX$7+0.5,$I$66:$DJ$120,ROWS($A$10:$A33)+2,FALSE)</f>
        <v>1863</v>
      </c>
      <c r="BY33" s="34">
        <f>HLOOKUP(BY$7+0.5,$I$66:$DJ$120,ROWS($A$10:$A33)+2,FALSE)</f>
        <v>1841</v>
      </c>
      <c r="BZ33" s="34">
        <f>HLOOKUP(BZ$7+0.5,$I$66:$DJ$120,ROWS($A$10:$A33)+2,FALSE)</f>
        <v>1026</v>
      </c>
      <c r="CA33" s="34">
        <f>HLOOKUP(CA$7+0.5,$I$66:$DJ$120,ROWS($A$10:$A33)+2,FALSE)</f>
        <v>867</v>
      </c>
      <c r="CB33" s="34">
        <f>HLOOKUP(CB$7+0.5,$I$66:$DJ$120,ROWS($A$10:$A33)+2,FALSE)</f>
        <v>1158</v>
      </c>
      <c r="CC33" s="34">
        <f>HLOOKUP(CC$7+0.5,$I$66:$DJ$120,ROWS($A$10:$A33)+2,FALSE)</f>
        <v>556</v>
      </c>
      <c r="CD33" s="34">
        <f>HLOOKUP(CD$7+0.5,$I$66:$DJ$120,ROWS($A$10:$A33)+2,FALSE)</f>
        <v>735</v>
      </c>
      <c r="CE33" s="34">
        <f>HLOOKUP(CE$7+0.5,$I$66:$DJ$120,ROWS($A$10:$A33)+2,FALSE)</f>
        <v>431</v>
      </c>
      <c r="CF33" s="34">
        <f>HLOOKUP(CF$7+0.5,$I$66:$DJ$120,ROWS($A$10:$A33)+2,FALSE)</f>
        <v>1135</v>
      </c>
      <c r="CG33" s="34" t="str">
        <f>HLOOKUP(CG$7+0.5,$I$66:$DJ$120,ROWS($A$10:$A33)+2,FALSE)</f>
        <v>N/A</v>
      </c>
      <c r="CH33" s="34">
        <f>HLOOKUP(CH$7+0.5,$I$66:$DJ$120,ROWS($A$10:$A33)+2,FALSE)</f>
        <v>1085</v>
      </c>
      <c r="CI33" s="34">
        <f>HLOOKUP(CI$7+0.5,$I$66:$DJ$120,ROWS($A$10:$A33)+2,FALSE)</f>
        <v>558</v>
      </c>
      <c r="CJ33" s="34">
        <f>HLOOKUP(CJ$7+0.5,$I$66:$DJ$120,ROWS($A$10:$A33)+2,FALSE)</f>
        <v>1200</v>
      </c>
      <c r="CK33" s="34">
        <f>HLOOKUP(CK$7+0.5,$I$66:$DJ$120,ROWS($A$10:$A33)+2,FALSE)</f>
        <v>105</v>
      </c>
      <c r="CL33" s="34">
        <f>HLOOKUP(CL$7+0.5,$I$66:$DJ$120,ROWS($A$10:$A33)+2,FALSE)</f>
        <v>312</v>
      </c>
      <c r="CM33" s="34">
        <f>HLOOKUP(CM$7+0.5,$I$66:$DJ$120,ROWS($A$10:$A33)+2,FALSE)</f>
        <v>610</v>
      </c>
      <c r="CN33" s="34">
        <f>HLOOKUP(CN$7+0.5,$I$66:$DJ$120,ROWS($A$10:$A33)+2,FALSE)</f>
        <v>120</v>
      </c>
      <c r="CO33" s="34">
        <f>HLOOKUP(CO$7+0.5,$I$66:$DJ$120,ROWS($A$10:$A33)+2,FALSE)</f>
        <v>779</v>
      </c>
      <c r="CP33" s="34">
        <f>HLOOKUP(CP$7+0.5,$I$66:$DJ$120,ROWS($A$10:$A33)+2,FALSE)</f>
        <v>367</v>
      </c>
      <c r="CQ33" s="34">
        <f>HLOOKUP(CQ$7+0.5,$I$66:$DJ$120,ROWS($A$10:$A33)+2,FALSE)</f>
        <v>2170</v>
      </c>
      <c r="CR33" s="34">
        <f>HLOOKUP(CR$7+0.5,$I$66:$DJ$120,ROWS($A$10:$A33)+2,FALSE)</f>
        <v>1427</v>
      </c>
      <c r="CS33" s="34">
        <f>HLOOKUP(CS$7+0.5,$I$66:$DJ$120,ROWS($A$10:$A33)+2,FALSE)</f>
        <v>164</v>
      </c>
      <c r="CT33" s="34">
        <f>HLOOKUP(CT$7+0.5,$I$66:$DJ$120,ROWS($A$10:$A33)+2,FALSE)</f>
        <v>2069</v>
      </c>
      <c r="CU33" s="34">
        <f>HLOOKUP(CU$7+0.5,$I$66:$DJ$120,ROWS($A$10:$A33)+2,FALSE)</f>
        <v>570</v>
      </c>
      <c r="CV33" s="34">
        <f>HLOOKUP(CV$7+0.5,$I$66:$DJ$120,ROWS($A$10:$A33)+2,FALSE)</f>
        <v>324</v>
      </c>
      <c r="CW33" s="34">
        <f>HLOOKUP(CW$7+0.5,$I$66:$DJ$120,ROWS($A$10:$A33)+2,FALSE)</f>
        <v>1095</v>
      </c>
      <c r="CX33" s="34">
        <f>HLOOKUP(CX$7+0.5,$I$66:$DJ$120,ROWS($A$10:$A33)+2,FALSE)</f>
        <v>377</v>
      </c>
      <c r="CY33" s="34">
        <f>HLOOKUP(CY$7+0.5,$I$66:$DJ$120,ROWS($A$10:$A33)+2,FALSE)</f>
        <v>1094</v>
      </c>
      <c r="CZ33" s="34">
        <f>HLOOKUP(CZ$7+0.5,$I$66:$DJ$120,ROWS($A$10:$A33)+2,FALSE)</f>
        <v>599</v>
      </c>
      <c r="DA33" s="34">
        <f>HLOOKUP(DA$7+0.5,$I$66:$DJ$120,ROWS($A$10:$A33)+2,FALSE)</f>
        <v>973</v>
      </c>
      <c r="DB33" s="34">
        <f>HLOOKUP(DB$7+0.5,$I$66:$DJ$120,ROWS($A$10:$A33)+2,FALSE)</f>
        <v>2208</v>
      </c>
      <c r="DC33" s="34">
        <f>HLOOKUP(DC$7+0.5,$I$66:$DJ$120,ROWS($A$10:$A33)+2,FALSE)</f>
        <v>582</v>
      </c>
      <c r="DD33" s="34">
        <f>HLOOKUP(DD$7+0.5,$I$66:$DJ$120,ROWS($A$10:$A33)+2,FALSE)</f>
        <v>167</v>
      </c>
      <c r="DE33" s="34">
        <f>HLOOKUP(DE$7+0.5,$I$66:$DJ$120,ROWS($A$10:$A33)+2,FALSE)</f>
        <v>834</v>
      </c>
      <c r="DF33" s="34">
        <f>HLOOKUP(DF$7+0.5,$I$66:$DJ$120,ROWS($A$10:$A33)+2,FALSE)</f>
        <v>669</v>
      </c>
      <c r="DG33" s="34">
        <f>HLOOKUP(DG$7+0.5,$I$66:$DJ$120,ROWS($A$10:$A33)+2,FALSE)</f>
        <v>301</v>
      </c>
      <c r="DH33" s="34">
        <f>HLOOKUP(DH$7+0.5,$I$66:$DJ$120,ROWS($A$10:$A33)+2,FALSE)</f>
        <v>1002</v>
      </c>
      <c r="DI33" s="34">
        <f>HLOOKUP(DI$7+0.5,$I$66:$DJ$120,ROWS($A$10:$A33)+2,FALSE)</f>
        <v>655</v>
      </c>
      <c r="DJ33" s="34">
        <f>HLOOKUP(DJ$7+0.5,$I$66:$DJ$120,ROWS($A$10:$A33)+2,FALSE)</f>
        <v>857</v>
      </c>
    </row>
    <row r="34" spans="2:114" x14ac:dyDescent="0.25">
      <c r="B34" s="38" t="s">
        <v>31</v>
      </c>
      <c r="C34" s="16">
        <v>5277329</v>
      </c>
      <c r="D34" s="17">
        <v>3380</v>
      </c>
      <c r="E34" s="16">
        <v>4505462</v>
      </c>
      <c r="F34" s="17">
        <v>20788</v>
      </c>
      <c r="G34" s="16">
        <v>646176</v>
      </c>
      <c r="H34" s="17">
        <v>19647</v>
      </c>
      <c r="I34" s="36">
        <f>HLOOKUP(I$7,$I$66:$DJ$120,ROWS($A$10:$A34)+2,FALSE)</f>
        <v>101029</v>
      </c>
      <c r="J34" s="25">
        <f>HLOOKUP(J$7,$I$66:$DJ$120,ROWS($A$10:$A34)+2,FALSE)</f>
        <v>123</v>
      </c>
      <c r="K34" s="25">
        <f>HLOOKUP(K$7,$I$66:$DJ$120,ROWS($A$10:$A34)+2,FALSE)</f>
        <v>893</v>
      </c>
      <c r="L34" s="25">
        <f>HLOOKUP(L$7,$I$66:$DJ$120,ROWS($A$10:$A34)+2,FALSE)</f>
        <v>2314</v>
      </c>
      <c r="M34" s="25">
        <f>HLOOKUP(M$7,$I$66:$DJ$120,ROWS($A$10:$A34)+2,FALSE)</f>
        <v>951</v>
      </c>
      <c r="N34" s="25">
        <f>HLOOKUP(N$7,$I$66:$DJ$120,ROWS($A$10:$A34)+2,FALSE)</f>
        <v>6638</v>
      </c>
      <c r="O34" s="25">
        <f>HLOOKUP(O$7,$I$66:$DJ$120,ROWS($A$10:$A34)+2,FALSE)</f>
        <v>2662</v>
      </c>
      <c r="P34" s="25">
        <f>HLOOKUP(P$7,$I$66:$DJ$120,ROWS($A$10:$A34)+2,FALSE)</f>
        <v>74</v>
      </c>
      <c r="Q34" s="25">
        <f>HLOOKUP(Q$7,$I$66:$DJ$120,ROWS($A$10:$A34)+2,FALSE)</f>
        <v>86</v>
      </c>
      <c r="R34" s="25">
        <f>HLOOKUP(R$7,$I$66:$DJ$120,ROWS($A$10:$A34)+2,FALSE)</f>
        <v>367</v>
      </c>
      <c r="S34" s="25">
        <f>HLOOKUP(S$7,$I$66:$DJ$120,ROWS($A$10:$A34)+2,FALSE)</f>
        <v>2820</v>
      </c>
      <c r="T34" s="25">
        <f>HLOOKUP(T$7,$I$66:$DJ$120,ROWS($A$10:$A34)+2,FALSE)</f>
        <v>840</v>
      </c>
      <c r="U34" s="25">
        <f>HLOOKUP(U$7,$I$66:$DJ$120,ROWS($A$10:$A34)+2,FALSE)</f>
        <v>901</v>
      </c>
      <c r="V34" s="25">
        <f>HLOOKUP(V$7,$I$66:$DJ$120,ROWS($A$10:$A34)+2,FALSE)</f>
        <v>402</v>
      </c>
      <c r="W34" s="25">
        <f>HLOOKUP(W$7,$I$66:$DJ$120,ROWS($A$10:$A34)+2,FALSE)</f>
        <v>8209</v>
      </c>
      <c r="X34" s="25">
        <f>HLOOKUP(X$7,$I$66:$DJ$120,ROWS($A$10:$A34)+2,FALSE)</f>
        <v>786</v>
      </c>
      <c r="Y34" s="25">
        <f>HLOOKUP(Y$7,$I$66:$DJ$120,ROWS($A$10:$A34)+2,FALSE)</f>
        <v>6175</v>
      </c>
      <c r="Z34" s="25">
        <f>HLOOKUP(Z$7,$I$66:$DJ$120,ROWS($A$10:$A34)+2,FALSE)</f>
        <v>606</v>
      </c>
      <c r="AA34" s="25">
        <f>HLOOKUP(AA$7,$I$66:$DJ$120,ROWS($A$10:$A34)+2,FALSE)</f>
        <v>755</v>
      </c>
      <c r="AB34" s="25">
        <f>HLOOKUP(AB$7,$I$66:$DJ$120,ROWS($A$10:$A34)+2,FALSE)</f>
        <v>573</v>
      </c>
      <c r="AC34" s="25">
        <f>HLOOKUP(AC$7,$I$66:$DJ$120,ROWS($A$10:$A34)+2,FALSE)</f>
        <v>321</v>
      </c>
      <c r="AD34" s="25">
        <f>HLOOKUP(AD$7,$I$66:$DJ$120,ROWS($A$10:$A34)+2,FALSE)</f>
        <v>424</v>
      </c>
      <c r="AE34" s="25">
        <f>HLOOKUP(AE$7,$I$66:$DJ$120,ROWS($A$10:$A34)+2,FALSE)</f>
        <v>970</v>
      </c>
      <c r="AF34" s="25">
        <f>HLOOKUP(AF$7,$I$66:$DJ$120,ROWS($A$10:$A34)+2,FALSE)</f>
        <v>5164</v>
      </c>
      <c r="AG34" s="25" t="str">
        <f>HLOOKUP(AG$7,$I$66:$DJ$120,ROWS($A$10:$A34)+2,FALSE)</f>
        <v>N/A</v>
      </c>
      <c r="AH34" s="25">
        <f>HLOOKUP(AH$7,$I$66:$DJ$120,ROWS($A$10:$A34)+2,FALSE)</f>
        <v>549</v>
      </c>
      <c r="AI34" s="25">
        <f>HLOOKUP(AI$7,$I$66:$DJ$120,ROWS($A$10:$A34)+2,FALSE)</f>
        <v>1345</v>
      </c>
      <c r="AJ34" s="25">
        <f>HLOOKUP(AJ$7,$I$66:$DJ$120,ROWS($A$10:$A34)+2,FALSE)</f>
        <v>1457</v>
      </c>
      <c r="AK34" s="25">
        <f>HLOOKUP(AK$7,$I$66:$DJ$120,ROWS($A$10:$A34)+2,FALSE)</f>
        <v>1936</v>
      </c>
      <c r="AL34" s="25">
        <f>HLOOKUP(AL$7,$I$66:$DJ$120,ROWS($A$10:$A34)+2,FALSE)</f>
        <v>2682</v>
      </c>
      <c r="AM34" s="25">
        <f>HLOOKUP(AM$7,$I$66:$DJ$120,ROWS($A$10:$A34)+2,FALSE)</f>
        <v>21</v>
      </c>
      <c r="AN34" s="25">
        <f>HLOOKUP(AN$7,$I$66:$DJ$120,ROWS($A$10:$A34)+2,FALSE)</f>
        <v>631</v>
      </c>
      <c r="AO34" s="25">
        <f>HLOOKUP(AO$7,$I$66:$DJ$120,ROWS($A$10:$A34)+2,FALSE)</f>
        <v>540</v>
      </c>
      <c r="AP34" s="25">
        <f>HLOOKUP(AP$7,$I$66:$DJ$120,ROWS($A$10:$A34)+2,FALSE)</f>
        <v>2416</v>
      </c>
      <c r="AQ34" s="25">
        <f>HLOOKUP(AQ$7,$I$66:$DJ$120,ROWS($A$10:$A34)+2,FALSE)</f>
        <v>845</v>
      </c>
      <c r="AR34" s="25">
        <f>HLOOKUP(AR$7,$I$66:$DJ$120,ROWS($A$10:$A34)+2,FALSE)</f>
        <v>7574</v>
      </c>
      <c r="AS34" s="25">
        <f>HLOOKUP(AS$7,$I$66:$DJ$120,ROWS($A$10:$A34)+2,FALSE)</f>
        <v>1961</v>
      </c>
      <c r="AT34" s="25">
        <f>HLOOKUP(AT$7,$I$66:$DJ$120,ROWS($A$10:$A34)+2,FALSE)</f>
        <v>546</v>
      </c>
      <c r="AU34" s="25">
        <f>HLOOKUP(AU$7,$I$66:$DJ$120,ROWS($A$10:$A34)+2,FALSE)</f>
        <v>1800</v>
      </c>
      <c r="AV34" s="25">
        <f>HLOOKUP(AV$7,$I$66:$DJ$120,ROWS($A$10:$A34)+2,FALSE)</f>
        <v>870</v>
      </c>
      <c r="AW34" s="25">
        <f>HLOOKUP(AW$7,$I$66:$DJ$120,ROWS($A$10:$A34)+2,FALSE)</f>
        <v>0</v>
      </c>
      <c r="AX34" s="25">
        <f>HLOOKUP(AX$7,$I$66:$DJ$120,ROWS($A$10:$A34)+2,FALSE)</f>
        <v>447</v>
      </c>
      <c r="AY34" s="25">
        <f>HLOOKUP(AY$7,$I$66:$DJ$120,ROWS($A$10:$A34)+2,FALSE)</f>
        <v>5305</v>
      </c>
      <c r="AZ34" s="25">
        <f>HLOOKUP(AZ$7,$I$66:$DJ$120,ROWS($A$10:$A34)+2,FALSE)</f>
        <v>874</v>
      </c>
      <c r="BA34" s="25">
        <f>HLOOKUP(BA$7,$I$66:$DJ$120,ROWS($A$10:$A34)+2,FALSE)</f>
        <v>3062</v>
      </c>
      <c r="BB34" s="25">
        <f>HLOOKUP(BB$7,$I$66:$DJ$120,ROWS($A$10:$A34)+2,FALSE)</f>
        <v>919</v>
      </c>
      <c r="BC34" s="25">
        <f>HLOOKUP(BC$7,$I$66:$DJ$120,ROWS($A$10:$A34)+2,FALSE)</f>
        <v>177</v>
      </c>
      <c r="BD34" s="25">
        <f>HLOOKUP(BD$7,$I$66:$DJ$120,ROWS($A$10:$A34)+2,FALSE)</f>
        <v>1034</v>
      </c>
      <c r="BE34" s="25">
        <f>HLOOKUP(BE$7,$I$66:$DJ$120,ROWS($A$10:$A34)+2,FALSE)</f>
        <v>1413</v>
      </c>
      <c r="BF34" s="25">
        <f>HLOOKUP(BF$7,$I$66:$DJ$120,ROWS($A$10:$A34)+2,FALSE)</f>
        <v>92</v>
      </c>
      <c r="BG34" s="25">
        <f>HLOOKUP(BG$7,$I$66:$DJ$120,ROWS($A$10:$A34)+2,FALSE)</f>
        <v>19255</v>
      </c>
      <c r="BH34" s="25">
        <f>HLOOKUP(BH$7,$I$66:$DJ$120,ROWS($A$10:$A34)+2,FALSE)</f>
        <v>224</v>
      </c>
      <c r="BI34" s="25">
        <f>HLOOKUP(BI$7,$I$66:$DJ$120,ROWS($A$10:$A34)+2,FALSE)</f>
        <v>54</v>
      </c>
      <c r="BJ34" s="34">
        <f>HLOOKUP(BJ$7+0.5,$I$66:$DJ$120,ROWS($A$10:$A34)+2,FALSE)</f>
        <v>7052</v>
      </c>
      <c r="BK34" s="34">
        <f>HLOOKUP(BK$7+0.5,$I$66:$DJ$120,ROWS($A$10:$A34)+2,FALSE)</f>
        <v>150</v>
      </c>
      <c r="BL34" s="34">
        <f>HLOOKUP(BL$7+0.5,$I$66:$DJ$120,ROWS($A$10:$A34)+2,FALSE)</f>
        <v>619</v>
      </c>
      <c r="BM34" s="34">
        <f>HLOOKUP(BM$7+0.5,$I$66:$DJ$120,ROWS($A$10:$A34)+2,FALSE)</f>
        <v>1071</v>
      </c>
      <c r="BN34" s="34">
        <f>HLOOKUP(BN$7+0.5,$I$66:$DJ$120,ROWS($A$10:$A34)+2,FALSE)</f>
        <v>599</v>
      </c>
      <c r="BO34" s="34">
        <f>HLOOKUP(BO$7+0.5,$I$66:$DJ$120,ROWS($A$10:$A34)+2,FALSE)</f>
        <v>2072</v>
      </c>
      <c r="BP34" s="34">
        <f>HLOOKUP(BP$7+0.5,$I$66:$DJ$120,ROWS($A$10:$A34)+2,FALSE)</f>
        <v>1023</v>
      </c>
      <c r="BQ34" s="34">
        <f>HLOOKUP(BQ$7+0.5,$I$66:$DJ$120,ROWS($A$10:$A34)+2,FALSE)</f>
        <v>131</v>
      </c>
      <c r="BR34" s="34">
        <f>HLOOKUP(BR$7+0.5,$I$66:$DJ$120,ROWS($A$10:$A34)+2,FALSE)</f>
        <v>143</v>
      </c>
      <c r="BS34" s="34">
        <f>HLOOKUP(BS$7+0.5,$I$66:$DJ$120,ROWS($A$10:$A34)+2,FALSE)</f>
        <v>391</v>
      </c>
      <c r="BT34" s="34">
        <f>HLOOKUP(BT$7+0.5,$I$66:$DJ$120,ROWS($A$10:$A34)+2,FALSE)</f>
        <v>806</v>
      </c>
      <c r="BU34" s="34">
        <f>HLOOKUP(BU$7+0.5,$I$66:$DJ$120,ROWS($A$10:$A34)+2,FALSE)</f>
        <v>467</v>
      </c>
      <c r="BV34" s="34">
        <f>HLOOKUP(BV$7+0.5,$I$66:$DJ$120,ROWS($A$10:$A34)+2,FALSE)</f>
        <v>634</v>
      </c>
      <c r="BW34" s="34">
        <f>HLOOKUP(BW$7+0.5,$I$66:$DJ$120,ROWS($A$10:$A34)+2,FALSE)</f>
        <v>328</v>
      </c>
      <c r="BX34" s="34">
        <f>HLOOKUP(BX$7+0.5,$I$66:$DJ$120,ROWS($A$10:$A34)+2,FALSE)</f>
        <v>2632</v>
      </c>
      <c r="BY34" s="34">
        <f>HLOOKUP(BY$7+0.5,$I$66:$DJ$120,ROWS($A$10:$A34)+2,FALSE)</f>
        <v>470</v>
      </c>
      <c r="BZ34" s="34">
        <f>HLOOKUP(BZ$7+0.5,$I$66:$DJ$120,ROWS($A$10:$A34)+2,FALSE)</f>
        <v>1326</v>
      </c>
      <c r="CA34" s="34">
        <f>HLOOKUP(CA$7+0.5,$I$66:$DJ$120,ROWS($A$10:$A34)+2,FALSE)</f>
        <v>324</v>
      </c>
      <c r="CB34" s="34">
        <f>HLOOKUP(CB$7+0.5,$I$66:$DJ$120,ROWS($A$10:$A34)+2,FALSE)</f>
        <v>580</v>
      </c>
      <c r="CC34" s="34">
        <f>HLOOKUP(CC$7+0.5,$I$66:$DJ$120,ROWS($A$10:$A34)+2,FALSE)</f>
        <v>599</v>
      </c>
      <c r="CD34" s="34">
        <f>HLOOKUP(CD$7+0.5,$I$66:$DJ$120,ROWS($A$10:$A34)+2,FALSE)</f>
        <v>343</v>
      </c>
      <c r="CE34" s="34">
        <f>HLOOKUP(CE$7+0.5,$I$66:$DJ$120,ROWS($A$10:$A34)+2,FALSE)</f>
        <v>382</v>
      </c>
      <c r="CF34" s="34">
        <f>HLOOKUP(CF$7+0.5,$I$66:$DJ$120,ROWS($A$10:$A34)+2,FALSE)</f>
        <v>422</v>
      </c>
      <c r="CG34" s="34">
        <f>HLOOKUP(CG$7+0.5,$I$66:$DJ$120,ROWS($A$10:$A34)+2,FALSE)</f>
        <v>2149</v>
      </c>
      <c r="CH34" s="34" t="str">
        <f>HLOOKUP(CH$7+0.5,$I$66:$DJ$120,ROWS($A$10:$A34)+2,FALSE)</f>
        <v>N/A</v>
      </c>
      <c r="CI34" s="34">
        <f>HLOOKUP(CI$7+0.5,$I$66:$DJ$120,ROWS($A$10:$A34)+2,FALSE)</f>
        <v>593</v>
      </c>
      <c r="CJ34" s="34">
        <f>HLOOKUP(CJ$7+0.5,$I$66:$DJ$120,ROWS($A$10:$A34)+2,FALSE)</f>
        <v>712</v>
      </c>
      <c r="CK34" s="34">
        <f>HLOOKUP(CK$7+0.5,$I$66:$DJ$120,ROWS($A$10:$A34)+2,FALSE)</f>
        <v>859</v>
      </c>
      <c r="CL34" s="34">
        <f>HLOOKUP(CL$7+0.5,$I$66:$DJ$120,ROWS($A$10:$A34)+2,FALSE)</f>
        <v>821</v>
      </c>
      <c r="CM34" s="34">
        <f>HLOOKUP(CM$7+0.5,$I$66:$DJ$120,ROWS($A$10:$A34)+2,FALSE)</f>
        <v>1858</v>
      </c>
      <c r="CN34" s="34">
        <f>HLOOKUP(CN$7+0.5,$I$66:$DJ$120,ROWS($A$10:$A34)+2,FALSE)</f>
        <v>26</v>
      </c>
      <c r="CO34" s="34">
        <f>HLOOKUP(CO$7+0.5,$I$66:$DJ$120,ROWS($A$10:$A34)+2,FALSE)</f>
        <v>522</v>
      </c>
      <c r="CP34" s="34">
        <f>HLOOKUP(CP$7+0.5,$I$66:$DJ$120,ROWS($A$10:$A34)+2,FALSE)</f>
        <v>319</v>
      </c>
      <c r="CQ34" s="34">
        <f>HLOOKUP(CQ$7+0.5,$I$66:$DJ$120,ROWS($A$10:$A34)+2,FALSE)</f>
        <v>913</v>
      </c>
      <c r="CR34" s="34">
        <f>HLOOKUP(CR$7+0.5,$I$66:$DJ$120,ROWS($A$10:$A34)+2,FALSE)</f>
        <v>520</v>
      </c>
      <c r="CS34" s="34">
        <f>HLOOKUP(CS$7+0.5,$I$66:$DJ$120,ROWS($A$10:$A34)+2,FALSE)</f>
        <v>1390</v>
      </c>
      <c r="CT34" s="34">
        <f>HLOOKUP(CT$7+0.5,$I$66:$DJ$120,ROWS($A$10:$A34)+2,FALSE)</f>
        <v>1059</v>
      </c>
      <c r="CU34" s="34">
        <f>HLOOKUP(CU$7+0.5,$I$66:$DJ$120,ROWS($A$10:$A34)+2,FALSE)</f>
        <v>399</v>
      </c>
      <c r="CV34" s="34">
        <f>HLOOKUP(CV$7+0.5,$I$66:$DJ$120,ROWS($A$10:$A34)+2,FALSE)</f>
        <v>1169</v>
      </c>
      <c r="CW34" s="34">
        <f>HLOOKUP(CW$7+0.5,$I$66:$DJ$120,ROWS($A$10:$A34)+2,FALSE)</f>
        <v>509</v>
      </c>
      <c r="CX34" s="34">
        <f>HLOOKUP(CX$7+0.5,$I$66:$DJ$120,ROWS($A$10:$A34)+2,FALSE)</f>
        <v>143</v>
      </c>
      <c r="CY34" s="34">
        <f>HLOOKUP(CY$7+0.5,$I$66:$DJ$120,ROWS($A$10:$A34)+2,FALSE)</f>
        <v>428</v>
      </c>
      <c r="CZ34" s="34">
        <f>HLOOKUP(CZ$7+0.5,$I$66:$DJ$120,ROWS($A$10:$A34)+2,FALSE)</f>
        <v>1596</v>
      </c>
      <c r="DA34" s="34">
        <f>HLOOKUP(DA$7+0.5,$I$66:$DJ$120,ROWS($A$10:$A34)+2,FALSE)</f>
        <v>489</v>
      </c>
      <c r="DB34" s="34">
        <f>HLOOKUP(DB$7+0.5,$I$66:$DJ$120,ROWS($A$10:$A34)+2,FALSE)</f>
        <v>1108</v>
      </c>
      <c r="DC34" s="34">
        <f>HLOOKUP(DC$7+0.5,$I$66:$DJ$120,ROWS($A$10:$A34)+2,FALSE)</f>
        <v>742</v>
      </c>
      <c r="DD34" s="34">
        <f>HLOOKUP(DD$7+0.5,$I$66:$DJ$120,ROWS($A$10:$A34)+2,FALSE)</f>
        <v>161</v>
      </c>
      <c r="DE34" s="34">
        <f>HLOOKUP(DE$7+0.5,$I$66:$DJ$120,ROWS($A$10:$A34)+2,FALSE)</f>
        <v>420</v>
      </c>
      <c r="DF34" s="34">
        <f>HLOOKUP(DF$7+0.5,$I$66:$DJ$120,ROWS($A$10:$A34)+2,FALSE)</f>
        <v>656</v>
      </c>
      <c r="DG34" s="34">
        <f>HLOOKUP(DG$7+0.5,$I$66:$DJ$120,ROWS($A$10:$A34)+2,FALSE)</f>
        <v>98</v>
      </c>
      <c r="DH34" s="34">
        <f>HLOOKUP(DH$7+0.5,$I$66:$DJ$120,ROWS($A$10:$A34)+2,FALSE)</f>
        <v>2960</v>
      </c>
      <c r="DI34" s="34">
        <f>HLOOKUP(DI$7+0.5,$I$66:$DJ$120,ROWS($A$10:$A34)+2,FALSE)</f>
        <v>178</v>
      </c>
      <c r="DJ34" s="34">
        <f>HLOOKUP(DJ$7+0.5,$I$66:$DJ$120,ROWS($A$10:$A34)+2,FALSE)</f>
        <v>91</v>
      </c>
    </row>
    <row r="35" spans="2:114" x14ac:dyDescent="0.25">
      <c r="B35" s="38" t="s">
        <v>32</v>
      </c>
      <c r="C35" s="16">
        <v>2943021</v>
      </c>
      <c r="D35" s="17">
        <v>3088</v>
      </c>
      <c r="E35" s="16">
        <v>2534036</v>
      </c>
      <c r="F35" s="17">
        <v>16620</v>
      </c>
      <c r="G35" s="16">
        <v>332934</v>
      </c>
      <c r="H35" s="17">
        <v>15960</v>
      </c>
      <c r="I35" s="36">
        <f>HLOOKUP(I$7,$I$66:$DJ$120,ROWS($A$10:$A35)+2,FALSE)</f>
        <v>68511</v>
      </c>
      <c r="J35" s="25">
        <f>HLOOKUP(J$7,$I$66:$DJ$120,ROWS($A$10:$A35)+2,FALSE)</f>
        <v>8922</v>
      </c>
      <c r="K35" s="25">
        <f>HLOOKUP(K$7,$I$66:$DJ$120,ROWS($A$10:$A35)+2,FALSE)</f>
        <v>117</v>
      </c>
      <c r="L35" s="25">
        <f>HLOOKUP(L$7,$I$66:$DJ$120,ROWS($A$10:$A35)+2,FALSE)</f>
        <v>556</v>
      </c>
      <c r="M35" s="25">
        <f>HLOOKUP(M$7,$I$66:$DJ$120,ROWS($A$10:$A35)+2,FALSE)</f>
        <v>2315</v>
      </c>
      <c r="N35" s="25">
        <f>HLOOKUP(N$7,$I$66:$DJ$120,ROWS($A$10:$A35)+2,FALSE)</f>
        <v>4723</v>
      </c>
      <c r="O35" s="25">
        <f>HLOOKUP(O$7,$I$66:$DJ$120,ROWS($A$10:$A35)+2,FALSE)</f>
        <v>484</v>
      </c>
      <c r="P35" s="25">
        <f>HLOOKUP(P$7,$I$66:$DJ$120,ROWS($A$10:$A35)+2,FALSE)</f>
        <v>54</v>
      </c>
      <c r="Q35" s="25">
        <f>HLOOKUP(Q$7,$I$66:$DJ$120,ROWS($A$10:$A35)+2,FALSE)</f>
        <v>0</v>
      </c>
      <c r="R35" s="25">
        <f>HLOOKUP(R$7,$I$66:$DJ$120,ROWS($A$10:$A35)+2,FALSE)</f>
        <v>415</v>
      </c>
      <c r="S35" s="25">
        <f>HLOOKUP(S$7,$I$66:$DJ$120,ROWS($A$10:$A35)+2,FALSE)</f>
        <v>6152</v>
      </c>
      <c r="T35" s="25">
        <f>HLOOKUP(T$7,$I$66:$DJ$120,ROWS($A$10:$A35)+2,FALSE)</f>
        <v>3136</v>
      </c>
      <c r="U35" s="25">
        <f>HLOOKUP(U$7,$I$66:$DJ$120,ROWS($A$10:$A35)+2,FALSE)</f>
        <v>369</v>
      </c>
      <c r="V35" s="25">
        <f>HLOOKUP(V$7,$I$66:$DJ$120,ROWS($A$10:$A35)+2,FALSE)</f>
        <v>55</v>
      </c>
      <c r="W35" s="25">
        <f>HLOOKUP(W$7,$I$66:$DJ$120,ROWS($A$10:$A35)+2,FALSE)</f>
        <v>2068</v>
      </c>
      <c r="X35" s="25">
        <f>HLOOKUP(X$7,$I$66:$DJ$120,ROWS($A$10:$A35)+2,FALSE)</f>
        <v>611</v>
      </c>
      <c r="Y35" s="25">
        <f>HLOOKUP(Y$7,$I$66:$DJ$120,ROWS($A$10:$A35)+2,FALSE)</f>
        <v>650</v>
      </c>
      <c r="Z35" s="25">
        <f>HLOOKUP(Z$7,$I$66:$DJ$120,ROWS($A$10:$A35)+2,FALSE)</f>
        <v>66</v>
      </c>
      <c r="AA35" s="25">
        <f>HLOOKUP(AA$7,$I$66:$DJ$120,ROWS($A$10:$A35)+2,FALSE)</f>
        <v>1626</v>
      </c>
      <c r="AB35" s="25">
        <f>HLOOKUP(AB$7,$I$66:$DJ$120,ROWS($A$10:$A35)+2,FALSE)</f>
        <v>7139</v>
      </c>
      <c r="AC35" s="25">
        <f>HLOOKUP(AC$7,$I$66:$DJ$120,ROWS($A$10:$A35)+2,FALSE)</f>
        <v>0</v>
      </c>
      <c r="AD35" s="25">
        <f>HLOOKUP(AD$7,$I$66:$DJ$120,ROWS($A$10:$A35)+2,FALSE)</f>
        <v>265</v>
      </c>
      <c r="AE35" s="25">
        <f>HLOOKUP(AE$7,$I$66:$DJ$120,ROWS($A$10:$A35)+2,FALSE)</f>
        <v>1445</v>
      </c>
      <c r="AF35" s="25">
        <f>HLOOKUP(AF$7,$I$66:$DJ$120,ROWS($A$10:$A35)+2,FALSE)</f>
        <v>1610</v>
      </c>
      <c r="AG35" s="25">
        <f>HLOOKUP(AG$7,$I$66:$DJ$120,ROWS($A$10:$A35)+2,FALSE)</f>
        <v>614</v>
      </c>
      <c r="AH35" s="25" t="str">
        <f>HLOOKUP(AH$7,$I$66:$DJ$120,ROWS($A$10:$A35)+2,FALSE)</f>
        <v>N/A</v>
      </c>
      <c r="AI35" s="25">
        <f>HLOOKUP(AI$7,$I$66:$DJ$120,ROWS($A$10:$A35)+2,FALSE)</f>
        <v>1581</v>
      </c>
      <c r="AJ35" s="25">
        <f>HLOOKUP(AJ$7,$I$66:$DJ$120,ROWS($A$10:$A35)+2,FALSE)</f>
        <v>0</v>
      </c>
      <c r="AK35" s="25">
        <f>HLOOKUP(AK$7,$I$66:$DJ$120,ROWS($A$10:$A35)+2,FALSE)</f>
        <v>118</v>
      </c>
      <c r="AL35" s="25">
        <f>HLOOKUP(AL$7,$I$66:$DJ$120,ROWS($A$10:$A35)+2,FALSE)</f>
        <v>84</v>
      </c>
      <c r="AM35" s="25">
        <f>HLOOKUP(AM$7,$I$66:$DJ$120,ROWS($A$10:$A35)+2,FALSE)</f>
        <v>65</v>
      </c>
      <c r="AN35" s="25">
        <f>HLOOKUP(AN$7,$I$66:$DJ$120,ROWS($A$10:$A35)+2,FALSE)</f>
        <v>269</v>
      </c>
      <c r="AO35" s="25">
        <f>HLOOKUP(AO$7,$I$66:$DJ$120,ROWS($A$10:$A35)+2,FALSE)</f>
        <v>1075</v>
      </c>
      <c r="AP35" s="25">
        <f>HLOOKUP(AP$7,$I$66:$DJ$120,ROWS($A$10:$A35)+2,FALSE)</f>
        <v>364</v>
      </c>
      <c r="AQ35" s="25">
        <f>HLOOKUP(AQ$7,$I$66:$DJ$120,ROWS($A$10:$A35)+2,FALSE)</f>
        <v>483</v>
      </c>
      <c r="AR35" s="25">
        <f>HLOOKUP(AR$7,$I$66:$DJ$120,ROWS($A$10:$A35)+2,FALSE)</f>
        <v>0</v>
      </c>
      <c r="AS35" s="25">
        <f>HLOOKUP(AS$7,$I$66:$DJ$120,ROWS($A$10:$A35)+2,FALSE)</f>
        <v>991</v>
      </c>
      <c r="AT35" s="25">
        <f>HLOOKUP(AT$7,$I$66:$DJ$120,ROWS($A$10:$A35)+2,FALSE)</f>
        <v>566</v>
      </c>
      <c r="AU35" s="25">
        <f>HLOOKUP(AU$7,$I$66:$DJ$120,ROWS($A$10:$A35)+2,FALSE)</f>
        <v>74</v>
      </c>
      <c r="AV35" s="25">
        <f>HLOOKUP(AV$7,$I$66:$DJ$120,ROWS($A$10:$A35)+2,FALSE)</f>
        <v>2568</v>
      </c>
      <c r="AW35" s="25">
        <f>HLOOKUP(AW$7,$I$66:$DJ$120,ROWS($A$10:$A35)+2,FALSE)</f>
        <v>41</v>
      </c>
      <c r="AX35" s="25">
        <f>HLOOKUP(AX$7,$I$66:$DJ$120,ROWS($A$10:$A35)+2,FALSE)</f>
        <v>398</v>
      </c>
      <c r="AY35" s="25">
        <f>HLOOKUP(AY$7,$I$66:$DJ$120,ROWS($A$10:$A35)+2,FALSE)</f>
        <v>6</v>
      </c>
      <c r="AZ35" s="25">
        <f>HLOOKUP(AZ$7,$I$66:$DJ$120,ROWS($A$10:$A35)+2,FALSE)</f>
        <v>7683</v>
      </c>
      <c r="BA35" s="25">
        <f>HLOOKUP(BA$7,$I$66:$DJ$120,ROWS($A$10:$A35)+2,FALSE)</f>
        <v>5243</v>
      </c>
      <c r="BB35" s="25">
        <f>HLOOKUP(BB$7,$I$66:$DJ$120,ROWS($A$10:$A35)+2,FALSE)</f>
        <v>332</v>
      </c>
      <c r="BC35" s="25">
        <f>HLOOKUP(BC$7,$I$66:$DJ$120,ROWS($A$10:$A35)+2,FALSE)</f>
        <v>0</v>
      </c>
      <c r="BD35" s="25">
        <f>HLOOKUP(BD$7,$I$66:$DJ$120,ROWS($A$10:$A35)+2,FALSE)</f>
        <v>1453</v>
      </c>
      <c r="BE35" s="25">
        <f>HLOOKUP(BE$7,$I$66:$DJ$120,ROWS($A$10:$A35)+2,FALSE)</f>
        <v>286</v>
      </c>
      <c r="BF35" s="25">
        <f>HLOOKUP(BF$7,$I$66:$DJ$120,ROWS($A$10:$A35)+2,FALSE)</f>
        <v>303</v>
      </c>
      <c r="BG35" s="25">
        <f>HLOOKUP(BG$7,$I$66:$DJ$120,ROWS($A$10:$A35)+2,FALSE)</f>
        <v>1136</v>
      </c>
      <c r="BH35" s="25">
        <f>HLOOKUP(BH$7,$I$66:$DJ$120,ROWS($A$10:$A35)+2,FALSE)</f>
        <v>0</v>
      </c>
      <c r="BI35" s="25">
        <f>HLOOKUP(BI$7,$I$66:$DJ$120,ROWS($A$10:$A35)+2,FALSE)</f>
        <v>318</v>
      </c>
      <c r="BJ35" s="34">
        <f>HLOOKUP(BJ$7+0.5,$I$66:$DJ$120,ROWS($A$10:$A35)+2,FALSE)</f>
        <v>5606</v>
      </c>
      <c r="BK35" s="34">
        <f>HLOOKUP(BK$7+0.5,$I$66:$DJ$120,ROWS($A$10:$A35)+2,FALSE)</f>
        <v>2639</v>
      </c>
      <c r="BL35" s="34">
        <f>HLOOKUP(BL$7+0.5,$I$66:$DJ$120,ROWS($A$10:$A35)+2,FALSE)</f>
        <v>102</v>
      </c>
      <c r="BM35" s="34">
        <f>HLOOKUP(BM$7+0.5,$I$66:$DJ$120,ROWS($A$10:$A35)+2,FALSE)</f>
        <v>405</v>
      </c>
      <c r="BN35" s="34">
        <f>HLOOKUP(BN$7+0.5,$I$66:$DJ$120,ROWS($A$10:$A35)+2,FALSE)</f>
        <v>1360</v>
      </c>
      <c r="BO35" s="34">
        <f>HLOOKUP(BO$7+0.5,$I$66:$DJ$120,ROWS($A$10:$A35)+2,FALSE)</f>
        <v>1290</v>
      </c>
      <c r="BP35" s="34">
        <f>HLOOKUP(BP$7+0.5,$I$66:$DJ$120,ROWS($A$10:$A35)+2,FALSE)</f>
        <v>453</v>
      </c>
      <c r="BQ35" s="34">
        <f>HLOOKUP(BQ$7+0.5,$I$66:$DJ$120,ROWS($A$10:$A35)+2,FALSE)</f>
        <v>74</v>
      </c>
      <c r="BR35" s="34">
        <f>HLOOKUP(BR$7+0.5,$I$66:$DJ$120,ROWS($A$10:$A35)+2,FALSE)</f>
        <v>206</v>
      </c>
      <c r="BS35" s="34">
        <f>HLOOKUP(BS$7+0.5,$I$66:$DJ$120,ROWS($A$10:$A35)+2,FALSE)</f>
        <v>434</v>
      </c>
      <c r="BT35" s="34">
        <f>HLOOKUP(BT$7+0.5,$I$66:$DJ$120,ROWS($A$10:$A35)+2,FALSE)</f>
        <v>2463</v>
      </c>
      <c r="BU35" s="34">
        <f>HLOOKUP(BU$7+0.5,$I$66:$DJ$120,ROWS($A$10:$A35)+2,FALSE)</f>
        <v>1397</v>
      </c>
      <c r="BV35" s="34">
        <f>HLOOKUP(BV$7+0.5,$I$66:$DJ$120,ROWS($A$10:$A35)+2,FALSE)</f>
        <v>429</v>
      </c>
      <c r="BW35" s="34">
        <f>HLOOKUP(BW$7+0.5,$I$66:$DJ$120,ROWS($A$10:$A35)+2,FALSE)</f>
        <v>82</v>
      </c>
      <c r="BX35" s="34">
        <f>HLOOKUP(BX$7+0.5,$I$66:$DJ$120,ROWS($A$10:$A35)+2,FALSE)</f>
        <v>853</v>
      </c>
      <c r="BY35" s="34">
        <f>HLOOKUP(BY$7+0.5,$I$66:$DJ$120,ROWS($A$10:$A35)+2,FALSE)</f>
        <v>411</v>
      </c>
      <c r="BZ35" s="34">
        <f>HLOOKUP(BZ$7+0.5,$I$66:$DJ$120,ROWS($A$10:$A35)+2,FALSE)</f>
        <v>603</v>
      </c>
      <c r="CA35" s="34">
        <f>HLOOKUP(CA$7+0.5,$I$66:$DJ$120,ROWS($A$10:$A35)+2,FALSE)</f>
        <v>90</v>
      </c>
      <c r="CB35" s="34">
        <f>HLOOKUP(CB$7+0.5,$I$66:$DJ$120,ROWS($A$10:$A35)+2,FALSE)</f>
        <v>841</v>
      </c>
      <c r="CC35" s="34">
        <f>HLOOKUP(CC$7+0.5,$I$66:$DJ$120,ROWS($A$10:$A35)+2,FALSE)</f>
        <v>1767</v>
      </c>
      <c r="CD35" s="34">
        <f>HLOOKUP(CD$7+0.5,$I$66:$DJ$120,ROWS($A$10:$A35)+2,FALSE)</f>
        <v>206</v>
      </c>
      <c r="CE35" s="34">
        <f>HLOOKUP(CE$7+0.5,$I$66:$DJ$120,ROWS($A$10:$A35)+2,FALSE)</f>
        <v>239</v>
      </c>
      <c r="CF35" s="34">
        <f>HLOOKUP(CF$7+0.5,$I$66:$DJ$120,ROWS($A$10:$A35)+2,FALSE)</f>
        <v>1561</v>
      </c>
      <c r="CG35" s="34">
        <f>HLOOKUP(CG$7+0.5,$I$66:$DJ$120,ROWS($A$10:$A35)+2,FALSE)</f>
        <v>900</v>
      </c>
      <c r="CH35" s="34">
        <f>HLOOKUP(CH$7+0.5,$I$66:$DJ$120,ROWS($A$10:$A35)+2,FALSE)</f>
        <v>615</v>
      </c>
      <c r="CI35" s="34" t="str">
        <f>HLOOKUP(CI$7+0.5,$I$66:$DJ$120,ROWS($A$10:$A35)+2,FALSE)</f>
        <v>N/A</v>
      </c>
      <c r="CJ35" s="34">
        <f>HLOOKUP(CJ$7+0.5,$I$66:$DJ$120,ROWS($A$10:$A35)+2,FALSE)</f>
        <v>973</v>
      </c>
      <c r="CK35" s="34">
        <f>HLOOKUP(CK$7+0.5,$I$66:$DJ$120,ROWS($A$10:$A35)+2,FALSE)</f>
        <v>206</v>
      </c>
      <c r="CL35" s="34">
        <f>HLOOKUP(CL$7+0.5,$I$66:$DJ$120,ROWS($A$10:$A35)+2,FALSE)</f>
        <v>198</v>
      </c>
      <c r="CM35" s="34">
        <f>HLOOKUP(CM$7+0.5,$I$66:$DJ$120,ROWS($A$10:$A35)+2,FALSE)</f>
        <v>141</v>
      </c>
      <c r="CN35" s="34">
        <f>HLOOKUP(CN$7+0.5,$I$66:$DJ$120,ROWS($A$10:$A35)+2,FALSE)</f>
        <v>135</v>
      </c>
      <c r="CO35" s="34">
        <f>HLOOKUP(CO$7+0.5,$I$66:$DJ$120,ROWS($A$10:$A35)+2,FALSE)</f>
        <v>293</v>
      </c>
      <c r="CP35" s="34">
        <f>HLOOKUP(CP$7+0.5,$I$66:$DJ$120,ROWS($A$10:$A35)+2,FALSE)</f>
        <v>1040</v>
      </c>
      <c r="CQ35" s="34">
        <f>HLOOKUP(CQ$7+0.5,$I$66:$DJ$120,ROWS($A$10:$A35)+2,FALSE)</f>
        <v>449</v>
      </c>
      <c r="CR35" s="34">
        <f>HLOOKUP(CR$7+0.5,$I$66:$DJ$120,ROWS($A$10:$A35)+2,FALSE)</f>
        <v>299</v>
      </c>
      <c r="CS35" s="34">
        <f>HLOOKUP(CS$7+0.5,$I$66:$DJ$120,ROWS($A$10:$A35)+2,FALSE)</f>
        <v>206</v>
      </c>
      <c r="CT35" s="34">
        <f>HLOOKUP(CT$7+0.5,$I$66:$DJ$120,ROWS($A$10:$A35)+2,FALSE)</f>
        <v>536</v>
      </c>
      <c r="CU35" s="34">
        <f>HLOOKUP(CU$7+0.5,$I$66:$DJ$120,ROWS($A$10:$A35)+2,FALSE)</f>
        <v>362</v>
      </c>
      <c r="CV35" s="34">
        <f>HLOOKUP(CV$7+0.5,$I$66:$DJ$120,ROWS($A$10:$A35)+2,FALSE)</f>
        <v>107</v>
      </c>
      <c r="CW35" s="34">
        <f>HLOOKUP(CW$7+0.5,$I$66:$DJ$120,ROWS($A$10:$A35)+2,FALSE)</f>
        <v>1700</v>
      </c>
      <c r="CX35" s="34">
        <f>HLOOKUP(CX$7+0.5,$I$66:$DJ$120,ROWS($A$10:$A35)+2,FALSE)</f>
        <v>89</v>
      </c>
      <c r="CY35" s="34">
        <f>HLOOKUP(CY$7+0.5,$I$66:$DJ$120,ROWS($A$10:$A35)+2,FALSE)</f>
        <v>320</v>
      </c>
      <c r="CZ35" s="34">
        <f>HLOOKUP(CZ$7+0.5,$I$66:$DJ$120,ROWS($A$10:$A35)+2,FALSE)</f>
        <v>15</v>
      </c>
      <c r="DA35" s="34">
        <f>HLOOKUP(DA$7+0.5,$I$66:$DJ$120,ROWS($A$10:$A35)+2,FALSE)</f>
        <v>2248</v>
      </c>
      <c r="DB35" s="34">
        <f>HLOOKUP(DB$7+0.5,$I$66:$DJ$120,ROWS($A$10:$A35)+2,FALSE)</f>
        <v>1807</v>
      </c>
      <c r="DC35" s="34">
        <f>HLOOKUP(DC$7+0.5,$I$66:$DJ$120,ROWS($A$10:$A35)+2,FALSE)</f>
        <v>520</v>
      </c>
      <c r="DD35" s="34">
        <f>HLOOKUP(DD$7+0.5,$I$66:$DJ$120,ROWS($A$10:$A35)+2,FALSE)</f>
        <v>206</v>
      </c>
      <c r="DE35" s="34">
        <f>HLOOKUP(DE$7+0.5,$I$66:$DJ$120,ROWS($A$10:$A35)+2,FALSE)</f>
        <v>805</v>
      </c>
      <c r="DF35" s="34">
        <f>HLOOKUP(DF$7+0.5,$I$66:$DJ$120,ROWS($A$10:$A35)+2,FALSE)</f>
        <v>252</v>
      </c>
      <c r="DG35" s="34">
        <f>HLOOKUP(DG$7+0.5,$I$66:$DJ$120,ROWS($A$10:$A35)+2,FALSE)</f>
        <v>411</v>
      </c>
      <c r="DH35" s="34">
        <f>HLOOKUP(DH$7+0.5,$I$66:$DJ$120,ROWS($A$10:$A35)+2,FALSE)</f>
        <v>1061</v>
      </c>
      <c r="DI35" s="34">
        <f>HLOOKUP(DI$7+0.5,$I$66:$DJ$120,ROWS($A$10:$A35)+2,FALSE)</f>
        <v>206</v>
      </c>
      <c r="DJ35" s="34">
        <f>HLOOKUP(DJ$7+0.5,$I$66:$DJ$120,ROWS($A$10:$A35)+2,FALSE)</f>
        <v>411</v>
      </c>
    </row>
    <row r="36" spans="2:114" x14ac:dyDescent="0.25">
      <c r="B36" s="38" t="s">
        <v>33</v>
      </c>
      <c r="C36" s="16">
        <v>5937896</v>
      </c>
      <c r="D36" s="17">
        <v>4110</v>
      </c>
      <c r="E36" s="16">
        <v>4963040</v>
      </c>
      <c r="F36" s="17">
        <v>26160</v>
      </c>
      <c r="G36" s="16">
        <v>801046</v>
      </c>
      <c r="H36" s="17">
        <v>25054</v>
      </c>
      <c r="I36" s="36">
        <f>HLOOKUP(I$7,$I$66:$DJ$120,ROWS($A$10:$A36)+2,FALSE)</f>
        <v>149439</v>
      </c>
      <c r="J36" s="25">
        <f>HLOOKUP(J$7,$I$66:$DJ$120,ROWS($A$10:$A36)+2,FALSE)</f>
        <v>1395</v>
      </c>
      <c r="K36" s="25">
        <f>HLOOKUP(K$7,$I$66:$DJ$120,ROWS($A$10:$A36)+2,FALSE)</f>
        <v>2043</v>
      </c>
      <c r="L36" s="25">
        <f>HLOOKUP(L$7,$I$66:$DJ$120,ROWS($A$10:$A36)+2,FALSE)</f>
        <v>2356</v>
      </c>
      <c r="M36" s="25">
        <f>HLOOKUP(M$7,$I$66:$DJ$120,ROWS($A$10:$A36)+2,FALSE)</f>
        <v>6168</v>
      </c>
      <c r="N36" s="25">
        <f>HLOOKUP(N$7,$I$66:$DJ$120,ROWS($A$10:$A36)+2,FALSE)</f>
        <v>8386</v>
      </c>
      <c r="O36" s="25">
        <f>HLOOKUP(O$7,$I$66:$DJ$120,ROWS($A$10:$A36)+2,FALSE)</f>
        <v>3144</v>
      </c>
      <c r="P36" s="25">
        <f>HLOOKUP(P$7,$I$66:$DJ$120,ROWS($A$10:$A36)+2,FALSE)</f>
        <v>1516</v>
      </c>
      <c r="Q36" s="25">
        <f>HLOOKUP(Q$7,$I$66:$DJ$120,ROWS($A$10:$A36)+2,FALSE)</f>
        <v>0</v>
      </c>
      <c r="R36" s="25">
        <f>HLOOKUP(R$7,$I$66:$DJ$120,ROWS($A$10:$A36)+2,FALSE)</f>
        <v>215</v>
      </c>
      <c r="S36" s="25">
        <f>HLOOKUP(S$7,$I$66:$DJ$120,ROWS($A$10:$A36)+2,FALSE)</f>
        <v>4513</v>
      </c>
      <c r="T36" s="25">
        <f>HLOOKUP(T$7,$I$66:$DJ$120,ROWS($A$10:$A36)+2,FALSE)</f>
        <v>2964</v>
      </c>
      <c r="U36" s="25">
        <f>HLOOKUP(U$7,$I$66:$DJ$120,ROWS($A$10:$A36)+2,FALSE)</f>
        <v>871</v>
      </c>
      <c r="V36" s="25">
        <f>HLOOKUP(V$7,$I$66:$DJ$120,ROWS($A$10:$A36)+2,FALSE)</f>
        <v>560</v>
      </c>
      <c r="W36" s="25">
        <f>HLOOKUP(W$7,$I$66:$DJ$120,ROWS($A$10:$A36)+2,FALSE)</f>
        <v>20161</v>
      </c>
      <c r="X36" s="25">
        <f>HLOOKUP(X$7,$I$66:$DJ$120,ROWS($A$10:$A36)+2,FALSE)</f>
        <v>4404</v>
      </c>
      <c r="Y36" s="25">
        <f>HLOOKUP(Y$7,$I$66:$DJ$120,ROWS($A$10:$A36)+2,FALSE)</f>
        <v>4811</v>
      </c>
      <c r="Z36" s="25">
        <f>HLOOKUP(Z$7,$I$66:$DJ$120,ROWS($A$10:$A36)+2,FALSE)</f>
        <v>20884</v>
      </c>
      <c r="AA36" s="25">
        <f>HLOOKUP(AA$7,$I$66:$DJ$120,ROWS($A$10:$A36)+2,FALSE)</f>
        <v>1993</v>
      </c>
      <c r="AB36" s="25">
        <f>HLOOKUP(AB$7,$I$66:$DJ$120,ROWS($A$10:$A36)+2,FALSE)</f>
        <v>1728</v>
      </c>
      <c r="AC36" s="25">
        <f>HLOOKUP(AC$7,$I$66:$DJ$120,ROWS($A$10:$A36)+2,FALSE)</f>
        <v>291</v>
      </c>
      <c r="AD36" s="25">
        <f>HLOOKUP(AD$7,$I$66:$DJ$120,ROWS($A$10:$A36)+2,FALSE)</f>
        <v>716</v>
      </c>
      <c r="AE36" s="25">
        <f>HLOOKUP(AE$7,$I$66:$DJ$120,ROWS($A$10:$A36)+2,FALSE)</f>
        <v>463</v>
      </c>
      <c r="AF36" s="25">
        <f>HLOOKUP(AF$7,$I$66:$DJ$120,ROWS($A$10:$A36)+2,FALSE)</f>
        <v>2830</v>
      </c>
      <c r="AG36" s="25">
        <f>HLOOKUP(AG$7,$I$66:$DJ$120,ROWS($A$10:$A36)+2,FALSE)</f>
        <v>2026</v>
      </c>
      <c r="AH36" s="25">
        <f>HLOOKUP(AH$7,$I$66:$DJ$120,ROWS($A$10:$A36)+2,FALSE)</f>
        <v>1641</v>
      </c>
      <c r="AI36" s="25" t="str">
        <f>HLOOKUP(AI$7,$I$66:$DJ$120,ROWS($A$10:$A36)+2,FALSE)</f>
        <v>N/A</v>
      </c>
      <c r="AJ36" s="25">
        <f>HLOOKUP(AJ$7,$I$66:$DJ$120,ROWS($A$10:$A36)+2,FALSE)</f>
        <v>845</v>
      </c>
      <c r="AK36" s="25">
        <f>HLOOKUP(AK$7,$I$66:$DJ$120,ROWS($A$10:$A36)+2,FALSE)</f>
        <v>4860</v>
      </c>
      <c r="AL36" s="25">
        <f>HLOOKUP(AL$7,$I$66:$DJ$120,ROWS($A$10:$A36)+2,FALSE)</f>
        <v>1544</v>
      </c>
      <c r="AM36" s="25">
        <f>HLOOKUP(AM$7,$I$66:$DJ$120,ROWS($A$10:$A36)+2,FALSE)</f>
        <v>769</v>
      </c>
      <c r="AN36" s="25">
        <f>HLOOKUP(AN$7,$I$66:$DJ$120,ROWS($A$10:$A36)+2,FALSE)</f>
        <v>1114</v>
      </c>
      <c r="AO36" s="25">
        <f>HLOOKUP(AO$7,$I$66:$DJ$120,ROWS($A$10:$A36)+2,FALSE)</f>
        <v>1016</v>
      </c>
      <c r="AP36" s="25">
        <f>HLOOKUP(AP$7,$I$66:$DJ$120,ROWS($A$10:$A36)+2,FALSE)</f>
        <v>2904</v>
      </c>
      <c r="AQ36" s="25">
        <f>HLOOKUP(AQ$7,$I$66:$DJ$120,ROWS($A$10:$A36)+2,FALSE)</f>
        <v>3669</v>
      </c>
      <c r="AR36" s="25">
        <f>HLOOKUP(AR$7,$I$66:$DJ$120,ROWS($A$10:$A36)+2,FALSE)</f>
        <v>977</v>
      </c>
      <c r="AS36" s="25">
        <f>HLOOKUP(AS$7,$I$66:$DJ$120,ROWS($A$10:$A36)+2,FALSE)</f>
        <v>3240</v>
      </c>
      <c r="AT36" s="25">
        <f>HLOOKUP(AT$7,$I$66:$DJ$120,ROWS($A$10:$A36)+2,FALSE)</f>
        <v>6073</v>
      </c>
      <c r="AU36" s="25">
        <f>HLOOKUP(AU$7,$I$66:$DJ$120,ROWS($A$10:$A36)+2,FALSE)</f>
        <v>777</v>
      </c>
      <c r="AV36" s="25">
        <f>HLOOKUP(AV$7,$I$66:$DJ$120,ROWS($A$10:$A36)+2,FALSE)</f>
        <v>1810</v>
      </c>
      <c r="AW36" s="25">
        <f>HLOOKUP(AW$7,$I$66:$DJ$120,ROWS($A$10:$A36)+2,FALSE)</f>
        <v>359</v>
      </c>
      <c r="AX36" s="25">
        <f>HLOOKUP(AX$7,$I$66:$DJ$120,ROWS($A$10:$A36)+2,FALSE)</f>
        <v>267</v>
      </c>
      <c r="AY36" s="25">
        <f>HLOOKUP(AY$7,$I$66:$DJ$120,ROWS($A$10:$A36)+2,FALSE)</f>
        <v>361</v>
      </c>
      <c r="AZ36" s="25">
        <f>HLOOKUP(AZ$7,$I$66:$DJ$120,ROWS($A$10:$A36)+2,FALSE)</f>
        <v>2676</v>
      </c>
      <c r="BA36" s="25">
        <f>HLOOKUP(BA$7,$I$66:$DJ$120,ROWS($A$10:$A36)+2,FALSE)</f>
        <v>10293</v>
      </c>
      <c r="BB36" s="25">
        <f>HLOOKUP(BB$7,$I$66:$DJ$120,ROWS($A$10:$A36)+2,FALSE)</f>
        <v>1697</v>
      </c>
      <c r="BC36" s="25">
        <f>HLOOKUP(BC$7,$I$66:$DJ$120,ROWS($A$10:$A36)+2,FALSE)</f>
        <v>88</v>
      </c>
      <c r="BD36" s="25">
        <f>HLOOKUP(BD$7,$I$66:$DJ$120,ROWS($A$10:$A36)+2,FALSE)</f>
        <v>2684</v>
      </c>
      <c r="BE36" s="25">
        <f>HLOOKUP(BE$7,$I$66:$DJ$120,ROWS($A$10:$A36)+2,FALSE)</f>
        <v>2518</v>
      </c>
      <c r="BF36" s="25">
        <f>HLOOKUP(BF$7,$I$66:$DJ$120,ROWS($A$10:$A36)+2,FALSE)</f>
        <v>196</v>
      </c>
      <c r="BG36" s="25">
        <f>HLOOKUP(BG$7,$I$66:$DJ$120,ROWS($A$10:$A36)+2,FALSE)</f>
        <v>1503</v>
      </c>
      <c r="BH36" s="25">
        <f>HLOOKUP(BH$7,$I$66:$DJ$120,ROWS($A$10:$A36)+2,FALSE)</f>
        <v>1120</v>
      </c>
      <c r="BI36" s="25">
        <f>HLOOKUP(BI$7,$I$66:$DJ$120,ROWS($A$10:$A36)+2,FALSE)</f>
        <v>709</v>
      </c>
      <c r="BJ36" s="34">
        <f>HLOOKUP(BJ$7+0.5,$I$66:$DJ$120,ROWS($A$10:$A36)+2,FALSE)</f>
        <v>9288</v>
      </c>
      <c r="BK36" s="34">
        <f>HLOOKUP(BK$7+0.5,$I$66:$DJ$120,ROWS($A$10:$A36)+2,FALSE)</f>
        <v>654</v>
      </c>
      <c r="BL36" s="34">
        <f>HLOOKUP(BL$7+0.5,$I$66:$DJ$120,ROWS($A$10:$A36)+2,FALSE)</f>
        <v>2471</v>
      </c>
      <c r="BM36" s="34">
        <f>HLOOKUP(BM$7+0.5,$I$66:$DJ$120,ROWS($A$10:$A36)+2,FALSE)</f>
        <v>1028</v>
      </c>
      <c r="BN36" s="34">
        <f>HLOOKUP(BN$7+0.5,$I$66:$DJ$120,ROWS($A$10:$A36)+2,FALSE)</f>
        <v>1528</v>
      </c>
      <c r="BO36" s="34">
        <f>HLOOKUP(BO$7+0.5,$I$66:$DJ$120,ROWS($A$10:$A36)+2,FALSE)</f>
        <v>1909</v>
      </c>
      <c r="BP36" s="34">
        <f>HLOOKUP(BP$7+0.5,$I$66:$DJ$120,ROWS($A$10:$A36)+2,FALSE)</f>
        <v>1163</v>
      </c>
      <c r="BQ36" s="34">
        <f>HLOOKUP(BQ$7+0.5,$I$66:$DJ$120,ROWS($A$10:$A36)+2,FALSE)</f>
        <v>1078</v>
      </c>
      <c r="BR36" s="34">
        <f>HLOOKUP(BR$7+0.5,$I$66:$DJ$120,ROWS($A$10:$A36)+2,FALSE)</f>
        <v>184</v>
      </c>
      <c r="BS36" s="34">
        <f>HLOOKUP(BS$7+0.5,$I$66:$DJ$120,ROWS($A$10:$A36)+2,FALSE)</f>
        <v>254</v>
      </c>
      <c r="BT36" s="34">
        <f>HLOOKUP(BT$7+0.5,$I$66:$DJ$120,ROWS($A$10:$A36)+2,FALSE)</f>
        <v>1398</v>
      </c>
      <c r="BU36" s="34">
        <f>HLOOKUP(BU$7+0.5,$I$66:$DJ$120,ROWS($A$10:$A36)+2,FALSE)</f>
        <v>972</v>
      </c>
      <c r="BV36" s="34">
        <f>HLOOKUP(BV$7+0.5,$I$66:$DJ$120,ROWS($A$10:$A36)+2,FALSE)</f>
        <v>517</v>
      </c>
      <c r="BW36" s="34">
        <f>HLOOKUP(BW$7+0.5,$I$66:$DJ$120,ROWS($A$10:$A36)+2,FALSE)</f>
        <v>439</v>
      </c>
      <c r="BX36" s="34">
        <f>HLOOKUP(BX$7+0.5,$I$66:$DJ$120,ROWS($A$10:$A36)+2,FALSE)</f>
        <v>3086</v>
      </c>
      <c r="BY36" s="34">
        <f>HLOOKUP(BY$7+0.5,$I$66:$DJ$120,ROWS($A$10:$A36)+2,FALSE)</f>
        <v>1588</v>
      </c>
      <c r="BZ36" s="34">
        <f>HLOOKUP(BZ$7+0.5,$I$66:$DJ$120,ROWS($A$10:$A36)+2,FALSE)</f>
        <v>1405</v>
      </c>
      <c r="CA36" s="34">
        <f>HLOOKUP(CA$7+0.5,$I$66:$DJ$120,ROWS($A$10:$A36)+2,FALSE)</f>
        <v>4170</v>
      </c>
      <c r="CB36" s="34">
        <f>HLOOKUP(CB$7+0.5,$I$66:$DJ$120,ROWS($A$10:$A36)+2,FALSE)</f>
        <v>803</v>
      </c>
      <c r="CC36" s="34">
        <f>HLOOKUP(CC$7+0.5,$I$66:$DJ$120,ROWS($A$10:$A36)+2,FALSE)</f>
        <v>905</v>
      </c>
      <c r="CD36" s="34">
        <f>HLOOKUP(CD$7+0.5,$I$66:$DJ$120,ROWS($A$10:$A36)+2,FALSE)</f>
        <v>295</v>
      </c>
      <c r="CE36" s="34">
        <f>HLOOKUP(CE$7+0.5,$I$66:$DJ$120,ROWS($A$10:$A36)+2,FALSE)</f>
        <v>317</v>
      </c>
      <c r="CF36" s="34">
        <f>HLOOKUP(CF$7+0.5,$I$66:$DJ$120,ROWS($A$10:$A36)+2,FALSE)</f>
        <v>306</v>
      </c>
      <c r="CG36" s="34">
        <f>HLOOKUP(CG$7+0.5,$I$66:$DJ$120,ROWS($A$10:$A36)+2,FALSE)</f>
        <v>1176</v>
      </c>
      <c r="CH36" s="34">
        <f>HLOOKUP(CH$7+0.5,$I$66:$DJ$120,ROWS($A$10:$A36)+2,FALSE)</f>
        <v>809</v>
      </c>
      <c r="CI36" s="34">
        <f>HLOOKUP(CI$7+0.5,$I$66:$DJ$120,ROWS($A$10:$A36)+2,FALSE)</f>
        <v>884</v>
      </c>
      <c r="CJ36" s="34" t="str">
        <f>HLOOKUP(CJ$7+0.5,$I$66:$DJ$120,ROWS($A$10:$A36)+2,FALSE)</f>
        <v>N/A</v>
      </c>
      <c r="CK36" s="34">
        <f>HLOOKUP(CK$7+0.5,$I$66:$DJ$120,ROWS($A$10:$A36)+2,FALSE)</f>
        <v>541</v>
      </c>
      <c r="CL36" s="34">
        <f>HLOOKUP(CL$7+0.5,$I$66:$DJ$120,ROWS($A$10:$A36)+2,FALSE)</f>
        <v>1645</v>
      </c>
      <c r="CM36" s="34">
        <f>HLOOKUP(CM$7+0.5,$I$66:$DJ$120,ROWS($A$10:$A36)+2,FALSE)</f>
        <v>830</v>
      </c>
      <c r="CN36" s="34">
        <f>HLOOKUP(CN$7+0.5,$I$66:$DJ$120,ROWS($A$10:$A36)+2,FALSE)</f>
        <v>750</v>
      </c>
      <c r="CO36" s="34">
        <f>HLOOKUP(CO$7+0.5,$I$66:$DJ$120,ROWS($A$10:$A36)+2,FALSE)</f>
        <v>755</v>
      </c>
      <c r="CP36" s="34">
        <f>HLOOKUP(CP$7+0.5,$I$66:$DJ$120,ROWS($A$10:$A36)+2,FALSE)</f>
        <v>718</v>
      </c>
      <c r="CQ36" s="34">
        <f>HLOOKUP(CQ$7+0.5,$I$66:$DJ$120,ROWS($A$10:$A36)+2,FALSE)</f>
        <v>1260</v>
      </c>
      <c r="CR36" s="34">
        <f>HLOOKUP(CR$7+0.5,$I$66:$DJ$120,ROWS($A$10:$A36)+2,FALSE)</f>
        <v>1527</v>
      </c>
      <c r="CS36" s="34">
        <f>HLOOKUP(CS$7+0.5,$I$66:$DJ$120,ROWS($A$10:$A36)+2,FALSE)</f>
        <v>446</v>
      </c>
      <c r="CT36" s="34">
        <f>HLOOKUP(CT$7+0.5,$I$66:$DJ$120,ROWS($A$10:$A36)+2,FALSE)</f>
        <v>1684</v>
      </c>
      <c r="CU36" s="34">
        <f>HLOOKUP(CU$7+0.5,$I$66:$DJ$120,ROWS($A$10:$A36)+2,FALSE)</f>
        <v>2312</v>
      </c>
      <c r="CV36" s="34">
        <f>HLOOKUP(CV$7+0.5,$I$66:$DJ$120,ROWS($A$10:$A36)+2,FALSE)</f>
        <v>538</v>
      </c>
      <c r="CW36" s="34">
        <f>HLOOKUP(CW$7+0.5,$I$66:$DJ$120,ROWS($A$10:$A36)+2,FALSE)</f>
        <v>1085</v>
      </c>
      <c r="CX36" s="34">
        <f>HLOOKUP(CX$7+0.5,$I$66:$DJ$120,ROWS($A$10:$A36)+2,FALSE)</f>
        <v>424</v>
      </c>
      <c r="CY36" s="34">
        <f>HLOOKUP(CY$7+0.5,$I$66:$DJ$120,ROWS($A$10:$A36)+2,FALSE)</f>
        <v>237</v>
      </c>
      <c r="CZ36" s="34">
        <f>HLOOKUP(CZ$7+0.5,$I$66:$DJ$120,ROWS($A$10:$A36)+2,FALSE)</f>
        <v>296</v>
      </c>
      <c r="DA36" s="34">
        <f>HLOOKUP(DA$7+0.5,$I$66:$DJ$120,ROWS($A$10:$A36)+2,FALSE)</f>
        <v>1056</v>
      </c>
      <c r="DB36" s="34">
        <f>HLOOKUP(DB$7+0.5,$I$66:$DJ$120,ROWS($A$10:$A36)+2,FALSE)</f>
        <v>2994</v>
      </c>
      <c r="DC36" s="34">
        <f>HLOOKUP(DC$7+0.5,$I$66:$DJ$120,ROWS($A$10:$A36)+2,FALSE)</f>
        <v>946</v>
      </c>
      <c r="DD36" s="34">
        <f>HLOOKUP(DD$7+0.5,$I$66:$DJ$120,ROWS($A$10:$A36)+2,FALSE)</f>
        <v>195</v>
      </c>
      <c r="DE36" s="34">
        <f>HLOOKUP(DE$7+0.5,$I$66:$DJ$120,ROWS($A$10:$A36)+2,FALSE)</f>
        <v>1493</v>
      </c>
      <c r="DF36" s="34">
        <f>HLOOKUP(DF$7+0.5,$I$66:$DJ$120,ROWS($A$10:$A36)+2,FALSE)</f>
        <v>843</v>
      </c>
      <c r="DG36" s="34">
        <f>HLOOKUP(DG$7+0.5,$I$66:$DJ$120,ROWS($A$10:$A36)+2,FALSE)</f>
        <v>214</v>
      </c>
      <c r="DH36" s="34">
        <f>HLOOKUP(DH$7+0.5,$I$66:$DJ$120,ROWS($A$10:$A36)+2,FALSE)</f>
        <v>671</v>
      </c>
      <c r="DI36" s="34">
        <f>HLOOKUP(DI$7+0.5,$I$66:$DJ$120,ROWS($A$10:$A36)+2,FALSE)</f>
        <v>900</v>
      </c>
      <c r="DJ36" s="34">
        <f>HLOOKUP(DJ$7+0.5,$I$66:$DJ$120,ROWS($A$10:$A36)+2,FALSE)</f>
        <v>463</v>
      </c>
    </row>
    <row r="37" spans="2:114" x14ac:dyDescent="0.25">
      <c r="B37" s="38" t="s">
        <v>34</v>
      </c>
      <c r="C37" s="16">
        <v>987076</v>
      </c>
      <c r="D37" s="17">
        <v>1359</v>
      </c>
      <c r="E37" s="16">
        <v>828254</v>
      </c>
      <c r="F37" s="17">
        <v>8593</v>
      </c>
      <c r="G37" s="16">
        <v>122210</v>
      </c>
      <c r="H37" s="17">
        <v>8386</v>
      </c>
      <c r="I37" s="36">
        <f>HLOOKUP(I$7,$I$66:$DJ$120,ROWS($A$10:$A37)+2,FALSE)</f>
        <v>33553</v>
      </c>
      <c r="J37" s="25">
        <f>HLOOKUP(J$7,$I$66:$DJ$120,ROWS($A$10:$A37)+2,FALSE)</f>
        <v>449</v>
      </c>
      <c r="K37" s="25">
        <f>HLOOKUP(K$7,$I$66:$DJ$120,ROWS($A$10:$A37)+2,FALSE)</f>
        <v>1118</v>
      </c>
      <c r="L37" s="25">
        <f>HLOOKUP(L$7,$I$66:$DJ$120,ROWS($A$10:$A37)+2,FALSE)</f>
        <v>1971</v>
      </c>
      <c r="M37" s="25">
        <f>HLOOKUP(M$7,$I$66:$DJ$120,ROWS($A$10:$A37)+2,FALSE)</f>
        <v>49</v>
      </c>
      <c r="N37" s="25">
        <f>HLOOKUP(N$7,$I$66:$DJ$120,ROWS($A$10:$A37)+2,FALSE)</f>
        <v>3033</v>
      </c>
      <c r="O37" s="25">
        <f>HLOOKUP(O$7,$I$66:$DJ$120,ROWS($A$10:$A37)+2,FALSE)</f>
        <v>2856</v>
      </c>
      <c r="P37" s="25">
        <f>HLOOKUP(P$7,$I$66:$DJ$120,ROWS($A$10:$A37)+2,FALSE)</f>
        <v>58</v>
      </c>
      <c r="Q37" s="25">
        <f>HLOOKUP(Q$7,$I$66:$DJ$120,ROWS($A$10:$A37)+2,FALSE)</f>
        <v>365</v>
      </c>
      <c r="R37" s="25">
        <f>HLOOKUP(R$7,$I$66:$DJ$120,ROWS($A$10:$A37)+2,FALSE)</f>
        <v>0</v>
      </c>
      <c r="S37" s="25">
        <f>HLOOKUP(S$7,$I$66:$DJ$120,ROWS($A$10:$A37)+2,FALSE)</f>
        <v>291</v>
      </c>
      <c r="T37" s="25">
        <f>HLOOKUP(T$7,$I$66:$DJ$120,ROWS($A$10:$A37)+2,FALSE)</f>
        <v>231</v>
      </c>
      <c r="U37" s="25">
        <f>HLOOKUP(U$7,$I$66:$DJ$120,ROWS($A$10:$A37)+2,FALSE)</f>
        <v>32</v>
      </c>
      <c r="V37" s="25">
        <f>HLOOKUP(V$7,$I$66:$DJ$120,ROWS($A$10:$A37)+2,FALSE)</f>
        <v>1543</v>
      </c>
      <c r="W37" s="25">
        <f>HLOOKUP(W$7,$I$66:$DJ$120,ROWS($A$10:$A37)+2,FALSE)</f>
        <v>765</v>
      </c>
      <c r="X37" s="25">
        <f>HLOOKUP(X$7,$I$66:$DJ$120,ROWS($A$10:$A37)+2,FALSE)</f>
        <v>646</v>
      </c>
      <c r="Y37" s="25">
        <f>HLOOKUP(Y$7,$I$66:$DJ$120,ROWS($A$10:$A37)+2,FALSE)</f>
        <v>417</v>
      </c>
      <c r="Z37" s="25">
        <f>HLOOKUP(Z$7,$I$66:$DJ$120,ROWS($A$10:$A37)+2,FALSE)</f>
        <v>845</v>
      </c>
      <c r="AA37" s="25">
        <f>HLOOKUP(AA$7,$I$66:$DJ$120,ROWS($A$10:$A37)+2,FALSE)</f>
        <v>0</v>
      </c>
      <c r="AB37" s="25">
        <f>HLOOKUP(AB$7,$I$66:$DJ$120,ROWS($A$10:$A37)+2,FALSE)</f>
        <v>0</v>
      </c>
      <c r="AC37" s="25">
        <f>HLOOKUP(AC$7,$I$66:$DJ$120,ROWS($A$10:$A37)+2,FALSE)</f>
        <v>71</v>
      </c>
      <c r="AD37" s="25">
        <f>HLOOKUP(AD$7,$I$66:$DJ$120,ROWS($A$10:$A37)+2,FALSE)</f>
        <v>57</v>
      </c>
      <c r="AE37" s="25">
        <f>HLOOKUP(AE$7,$I$66:$DJ$120,ROWS($A$10:$A37)+2,FALSE)</f>
        <v>10</v>
      </c>
      <c r="AF37" s="25">
        <f>HLOOKUP(AF$7,$I$66:$DJ$120,ROWS($A$10:$A37)+2,FALSE)</f>
        <v>353</v>
      </c>
      <c r="AG37" s="25">
        <f>HLOOKUP(AG$7,$I$66:$DJ$120,ROWS($A$10:$A37)+2,FALSE)</f>
        <v>969</v>
      </c>
      <c r="AH37" s="25">
        <f>HLOOKUP(AH$7,$I$66:$DJ$120,ROWS($A$10:$A37)+2,FALSE)</f>
        <v>0</v>
      </c>
      <c r="AI37" s="25">
        <f>HLOOKUP(AI$7,$I$66:$DJ$120,ROWS($A$10:$A37)+2,FALSE)</f>
        <v>158</v>
      </c>
      <c r="AJ37" s="25" t="str">
        <f>HLOOKUP(AJ$7,$I$66:$DJ$120,ROWS($A$10:$A37)+2,FALSE)</f>
        <v>N/A</v>
      </c>
      <c r="AK37" s="25">
        <f>HLOOKUP(AK$7,$I$66:$DJ$120,ROWS($A$10:$A37)+2,FALSE)</f>
        <v>384</v>
      </c>
      <c r="AL37" s="25">
        <f>HLOOKUP(AL$7,$I$66:$DJ$120,ROWS($A$10:$A37)+2,FALSE)</f>
        <v>688</v>
      </c>
      <c r="AM37" s="25">
        <f>HLOOKUP(AM$7,$I$66:$DJ$120,ROWS($A$10:$A37)+2,FALSE)</f>
        <v>0</v>
      </c>
      <c r="AN37" s="25">
        <f>HLOOKUP(AN$7,$I$66:$DJ$120,ROWS($A$10:$A37)+2,FALSE)</f>
        <v>889</v>
      </c>
      <c r="AO37" s="25">
        <f>HLOOKUP(AO$7,$I$66:$DJ$120,ROWS($A$10:$A37)+2,FALSE)</f>
        <v>264</v>
      </c>
      <c r="AP37" s="25">
        <f>HLOOKUP(AP$7,$I$66:$DJ$120,ROWS($A$10:$A37)+2,FALSE)</f>
        <v>422</v>
      </c>
      <c r="AQ37" s="25">
        <f>HLOOKUP(AQ$7,$I$66:$DJ$120,ROWS($A$10:$A37)+2,FALSE)</f>
        <v>1173</v>
      </c>
      <c r="AR37" s="25">
        <f>HLOOKUP(AR$7,$I$66:$DJ$120,ROWS($A$10:$A37)+2,FALSE)</f>
        <v>360</v>
      </c>
      <c r="AS37" s="25">
        <f>HLOOKUP(AS$7,$I$66:$DJ$120,ROWS($A$10:$A37)+2,FALSE)</f>
        <v>321</v>
      </c>
      <c r="AT37" s="25">
        <f>HLOOKUP(AT$7,$I$66:$DJ$120,ROWS($A$10:$A37)+2,FALSE)</f>
        <v>96</v>
      </c>
      <c r="AU37" s="25">
        <f>HLOOKUP(AU$7,$I$66:$DJ$120,ROWS($A$10:$A37)+2,FALSE)</f>
        <v>1959</v>
      </c>
      <c r="AV37" s="25">
        <f>HLOOKUP(AV$7,$I$66:$DJ$120,ROWS($A$10:$A37)+2,FALSE)</f>
        <v>840</v>
      </c>
      <c r="AW37" s="25">
        <f>HLOOKUP(AW$7,$I$66:$DJ$120,ROWS($A$10:$A37)+2,FALSE)</f>
        <v>0</v>
      </c>
      <c r="AX37" s="25">
        <f>HLOOKUP(AX$7,$I$66:$DJ$120,ROWS($A$10:$A37)+2,FALSE)</f>
        <v>77</v>
      </c>
      <c r="AY37" s="25">
        <f>HLOOKUP(AY$7,$I$66:$DJ$120,ROWS($A$10:$A37)+2,FALSE)</f>
        <v>227</v>
      </c>
      <c r="AZ37" s="25">
        <f>HLOOKUP(AZ$7,$I$66:$DJ$120,ROWS($A$10:$A37)+2,FALSE)</f>
        <v>266</v>
      </c>
      <c r="BA37" s="25">
        <f>HLOOKUP(BA$7,$I$66:$DJ$120,ROWS($A$10:$A37)+2,FALSE)</f>
        <v>1329</v>
      </c>
      <c r="BB37" s="25">
        <f>HLOOKUP(BB$7,$I$66:$DJ$120,ROWS($A$10:$A37)+2,FALSE)</f>
        <v>1232</v>
      </c>
      <c r="BC37" s="25">
        <f>HLOOKUP(BC$7,$I$66:$DJ$120,ROWS($A$10:$A37)+2,FALSE)</f>
        <v>53</v>
      </c>
      <c r="BD37" s="25">
        <f>HLOOKUP(BD$7,$I$66:$DJ$120,ROWS($A$10:$A37)+2,FALSE)</f>
        <v>278</v>
      </c>
      <c r="BE37" s="25">
        <f>HLOOKUP(BE$7,$I$66:$DJ$120,ROWS($A$10:$A37)+2,FALSE)</f>
        <v>3835</v>
      </c>
      <c r="BF37" s="25">
        <f>HLOOKUP(BF$7,$I$66:$DJ$120,ROWS($A$10:$A37)+2,FALSE)</f>
        <v>14</v>
      </c>
      <c r="BG37" s="25">
        <f>HLOOKUP(BG$7,$I$66:$DJ$120,ROWS($A$10:$A37)+2,FALSE)</f>
        <v>146</v>
      </c>
      <c r="BH37" s="25">
        <f>HLOOKUP(BH$7,$I$66:$DJ$120,ROWS($A$10:$A37)+2,FALSE)</f>
        <v>2413</v>
      </c>
      <c r="BI37" s="25">
        <f>HLOOKUP(BI$7,$I$66:$DJ$120,ROWS($A$10:$A37)+2,FALSE)</f>
        <v>353</v>
      </c>
      <c r="BJ37" s="34">
        <f>HLOOKUP(BJ$7+0.5,$I$66:$DJ$120,ROWS($A$10:$A37)+2,FALSE)</f>
        <v>4015</v>
      </c>
      <c r="BK37" s="34">
        <f>HLOOKUP(BK$7+0.5,$I$66:$DJ$120,ROWS($A$10:$A37)+2,FALSE)</f>
        <v>318</v>
      </c>
      <c r="BL37" s="34">
        <f>HLOOKUP(BL$7+0.5,$I$66:$DJ$120,ROWS($A$10:$A37)+2,FALSE)</f>
        <v>921</v>
      </c>
      <c r="BM37" s="34">
        <f>HLOOKUP(BM$7+0.5,$I$66:$DJ$120,ROWS($A$10:$A37)+2,FALSE)</f>
        <v>1358</v>
      </c>
      <c r="BN37" s="34">
        <f>HLOOKUP(BN$7+0.5,$I$66:$DJ$120,ROWS($A$10:$A37)+2,FALSE)</f>
        <v>70</v>
      </c>
      <c r="BO37" s="34">
        <f>HLOOKUP(BO$7+0.5,$I$66:$DJ$120,ROWS($A$10:$A37)+2,FALSE)</f>
        <v>1110</v>
      </c>
      <c r="BP37" s="34">
        <f>HLOOKUP(BP$7+0.5,$I$66:$DJ$120,ROWS($A$10:$A37)+2,FALSE)</f>
        <v>1265</v>
      </c>
      <c r="BQ37" s="34">
        <f>HLOOKUP(BQ$7+0.5,$I$66:$DJ$120,ROWS($A$10:$A37)+2,FALSE)</f>
        <v>72</v>
      </c>
      <c r="BR37" s="34">
        <f>HLOOKUP(BR$7+0.5,$I$66:$DJ$120,ROWS($A$10:$A37)+2,FALSE)</f>
        <v>392</v>
      </c>
      <c r="BS37" s="34">
        <f>HLOOKUP(BS$7+0.5,$I$66:$DJ$120,ROWS($A$10:$A37)+2,FALSE)</f>
        <v>165</v>
      </c>
      <c r="BT37" s="34">
        <f>HLOOKUP(BT$7+0.5,$I$66:$DJ$120,ROWS($A$10:$A37)+2,FALSE)</f>
        <v>235</v>
      </c>
      <c r="BU37" s="34">
        <f>HLOOKUP(BU$7+0.5,$I$66:$DJ$120,ROWS($A$10:$A37)+2,FALSE)</f>
        <v>193</v>
      </c>
      <c r="BV37" s="34">
        <f>HLOOKUP(BV$7+0.5,$I$66:$DJ$120,ROWS($A$10:$A37)+2,FALSE)</f>
        <v>35</v>
      </c>
      <c r="BW37" s="34">
        <f>HLOOKUP(BW$7+0.5,$I$66:$DJ$120,ROWS($A$10:$A37)+2,FALSE)</f>
        <v>1005</v>
      </c>
      <c r="BX37" s="34">
        <f>HLOOKUP(BX$7+0.5,$I$66:$DJ$120,ROWS($A$10:$A37)+2,FALSE)</f>
        <v>526</v>
      </c>
      <c r="BY37" s="34">
        <f>HLOOKUP(BY$7+0.5,$I$66:$DJ$120,ROWS($A$10:$A37)+2,FALSE)</f>
        <v>646</v>
      </c>
      <c r="BZ37" s="34">
        <f>HLOOKUP(BZ$7+0.5,$I$66:$DJ$120,ROWS($A$10:$A37)+2,FALSE)</f>
        <v>307</v>
      </c>
      <c r="CA37" s="34">
        <f>HLOOKUP(CA$7+0.5,$I$66:$DJ$120,ROWS($A$10:$A37)+2,FALSE)</f>
        <v>492</v>
      </c>
      <c r="CB37" s="34">
        <f>HLOOKUP(CB$7+0.5,$I$66:$DJ$120,ROWS($A$10:$A37)+2,FALSE)</f>
        <v>165</v>
      </c>
      <c r="CC37" s="34">
        <f>HLOOKUP(CC$7+0.5,$I$66:$DJ$120,ROWS($A$10:$A37)+2,FALSE)</f>
        <v>165</v>
      </c>
      <c r="CD37" s="34">
        <f>HLOOKUP(CD$7+0.5,$I$66:$DJ$120,ROWS($A$10:$A37)+2,FALSE)</f>
        <v>127</v>
      </c>
      <c r="CE37" s="34">
        <f>HLOOKUP(CE$7+0.5,$I$66:$DJ$120,ROWS($A$10:$A37)+2,FALSE)</f>
        <v>71</v>
      </c>
      <c r="CF37" s="34">
        <f>HLOOKUP(CF$7+0.5,$I$66:$DJ$120,ROWS($A$10:$A37)+2,FALSE)</f>
        <v>18</v>
      </c>
      <c r="CG37" s="34">
        <f>HLOOKUP(CG$7+0.5,$I$66:$DJ$120,ROWS($A$10:$A37)+2,FALSE)</f>
        <v>295</v>
      </c>
      <c r="CH37" s="34">
        <f>HLOOKUP(CH$7+0.5,$I$66:$DJ$120,ROWS($A$10:$A37)+2,FALSE)</f>
        <v>634</v>
      </c>
      <c r="CI37" s="34">
        <f>HLOOKUP(CI$7+0.5,$I$66:$DJ$120,ROWS($A$10:$A37)+2,FALSE)</f>
        <v>165</v>
      </c>
      <c r="CJ37" s="34">
        <f>HLOOKUP(CJ$7+0.5,$I$66:$DJ$120,ROWS($A$10:$A37)+2,FALSE)</f>
        <v>220</v>
      </c>
      <c r="CK37" s="34" t="str">
        <f>HLOOKUP(CK$7+0.5,$I$66:$DJ$120,ROWS($A$10:$A37)+2,FALSE)</f>
        <v>N/A</v>
      </c>
      <c r="CL37" s="34">
        <f>HLOOKUP(CL$7+0.5,$I$66:$DJ$120,ROWS($A$10:$A37)+2,FALSE)</f>
        <v>392</v>
      </c>
      <c r="CM37" s="34">
        <f>HLOOKUP(CM$7+0.5,$I$66:$DJ$120,ROWS($A$10:$A37)+2,FALSE)</f>
        <v>543</v>
      </c>
      <c r="CN37" s="34">
        <f>HLOOKUP(CN$7+0.5,$I$66:$DJ$120,ROWS($A$10:$A37)+2,FALSE)</f>
        <v>165</v>
      </c>
      <c r="CO37" s="34">
        <f>HLOOKUP(CO$7+0.5,$I$66:$DJ$120,ROWS($A$10:$A37)+2,FALSE)</f>
        <v>589</v>
      </c>
      <c r="CP37" s="34">
        <f>HLOOKUP(CP$7+0.5,$I$66:$DJ$120,ROWS($A$10:$A37)+2,FALSE)</f>
        <v>389</v>
      </c>
      <c r="CQ37" s="34">
        <f>HLOOKUP(CQ$7+0.5,$I$66:$DJ$120,ROWS($A$10:$A37)+2,FALSE)</f>
        <v>377</v>
      </c>
      <c r="CR37" s="34">
        <f>HLOOKUP(CR$7+0.5,$I$66:$DJ$120,ROWS($A$10:$A37)+2,FALSE)</f>
        <v>982</v>
      </c>
      <c r="CS37" s="34">
        <f>HLOOKUP(CS$7+0.5,$I$66:$DJ$120,ROWS($A$10:$A37)+2,FALSE)</f>
        <v>250</v>
      </c>
      <c r="CT37" s="34">
        <f>HLOOKUP(CT$7+0.5,$I$66:$DJ$120,ROWS($A$10:$A37)+2,FALSE)</f>
        <v>409</v>
      </c>
      <c r="CU37" s="34">
        <f>HLOOKUP(CU$7+0.5,$I$66:$DJ$120,ROWS($A$10:$A37)+2,FALSE)</f>
        <v>127</v>
      </c>
      <c r="CV37" s="34">
        <f>HLOOKUP(CV$7+0.5,$I$66:$DJ$120,ROWS($A$10:$A37)+2,FALSE)</f>
        <v>914</v>
      </c>
      <c r="CW37" s="34">
        <f>HLOOKUP(CW$7+0.5,$I$66:$DJ$120,ROWS($A$10:$A37)+2,FALSE)</f>
        <v>640</v>
      </c>
      <c r="CX37" s="34">
        <f>HLOOKUP(CX$7+0.5,$I$66:$DJ$120,ROWS($A$10:$A37)+2,FALSE)</f>
        <v>165</v>
      </c>
      <c r="CY37" s="34">
        <f>HLOOKUP(CY$7+0.5,$I$66:$DJ$120,ROWS($A$10:$A37)+2,FALSE)</f>
        <v>92</v>
      </c>
      <c r="CZ37" s="34">
        <f>HLOOKUP(CZ$7+0.5,$I$66:$DJ$120,ROWS($A$10:$A37)+2,FALSE)</f>
        <v>233</v>
      </c>
      <c r="DA37" s="34">
        <f>HLOOKUP(DA$7+0.5,$I$66:$DJ$120,ROWS($A$10:$A37)+2,FALSE)</f>
        <v>237</v>
      </c>
      <c r="DB37" s="34">
        <f>HLOOKUP(DB$7+0.5,$I$66:$DJ$120,ROWS($A$10:$A37)+2,FALSE)</f>
        <v>643</v>
      </c>
      <c r="DC37" s="34">
        <f>HLOOKUP(DC$7+0.5,$I$66:$DJ$120,ROWS($A$10:$A37)+2,FALSE)</f>
        <v>623</v>
      </c>
      <c r="DD37" s="34">
        <f>HLOOKUP(DD$7+0.5,$I$66:$DJ$120,ROWS($A$10:$A37)+2,FALSE)</f>
        <v>71</v>
      </c>
      <c r="DE37" s="34">
        <f>HLOOKUP(DE$7+0.5,$I$66:$DJ$120,ROWS($A$10:$A37)+2,FALSE)</f>
        <v>288</v>
      </c>
      <c r="DF37" s="34">
        <f>HLOOKUP(DF$7+0.5,$I$66:$DJ$120,ROWS($A$10:$A37)+2,FALSE)</f>
        <v>1160</v>
      </c>
      <c r="DG37" s="34">
        <f>HLOOKUP(DG$7+0.5,$I$66:$DJ$120,ROWS($A$10:$A37)+2,FALSE)</f>
        <v>28</v>
      </c>
      <c r="DH37" s="34">
        <f>HLOOKUP(DH$7+0.5,$I$66:$DJ$120,ROWS($A$10:$A37)+2,FALSE)</f>
        <v>184</v>
      </c>
      <c r="DI37" s="34">
        <f>HLOOKUP(DI$7+0.5,$I$66:$DJ$120,ROWS($A$10:$A37)+2,FALSE)</f>
        <v>1709</v>
      </c>
      <c r="DJ37" s="34">
        <f>HLOOKUP(DJ$7+0.5,$I$66:$DJ$120,ROWS($A$10:$A37)+2,FALSE)</f>
        <v>522</v>
      </c>
    </row>
    <row r="38" spans="2:114" x14ac:dyDescent="0.25">
      <c r="B38" s="38" t="s">
        <v>35</v>
      </c>
      <c r="C38" s="16">
        <v>1817126</v>
      </c>
      <c r="D38" s="17">
        <v>2304</v>
      </c>
      <c r="E38" s="16">
        <v>1505191</v>
      </c>
      <c r="F38" s="17">
        <v>11978</v>
      </c>
      <c r="G38" s="16">
        <v>253269</v>
      </c>
      <c r="H38" s="17">
        <v>10841</v>
      </c>
      <c r="I38" s="36">
        <f>HLOOKUP(I$7,$I$66:$DJ$120,ROWS($A$10:$A38)+2,FALSE)</f>
        <v>52070</v>
      </c>
      <c r="J38" s="25">
        <f>HLOOKUP(J$7,$I$66:$DJ$120,ROWS($A$10:$A38)+2,FALSE)</f>
        <v>169</v>
      </c>
      <c r="K38" s="25">
        <f>HLOOKUP(K$7,$I$66:$DJ$120,ROWS($A$10:$A38)+2,FALSE)</f>
        <v>721</v>
      </c>
      <c r="L38" s="25">
        <f>HLOOKUP(L$7,$I$66:$DJ$120,ROWS($A$10:$A38)+2,FALSE)</f>
        <v>1646</v>
      </c>
      <c r="M38" s="25">
        <f>HLOOKUP(M$7,$I$66:$DJ$120,ROWS($A$10:$A38)+2,FALSE)</f>
        <v>161</v>
      </c>
      <c r="N38" s="25">
        <f>HLOOKUP(N$7,$I$66:$DJ$120,ROWS($A$10:$A38)+2,FALSE)</f>
        <v>5124</v>
      </c>
      <c r="O38" s="25">
        <f>HLOOKUP(O$7,$I$66:$DJ$120,ROWS($A$10:$A38)+2,FALSE)</f>
        <v>3245</v>
      </c>
      <c r="P38" s="25">
        <f>HLOOKUP(P$7,$I$66:$DJ$120,ROWS($A$10:$A38)+2,FALSE)</f>
        <v>381</v>
      </c>
      <c r="Q38" s="25">
        <f>HLOOKUP(Q$7,$I$66:$DJ$120,ROWS($A$10:$A38)+2,FALSE)</f>
        <v>0</v>
      </c>
      <c r="R38" s="25">
        <f>HLOOKUP(R$7,$I$66:$DJ$120,ROWS($A$10:$A38)+2,FALSE)</f>
        <v>29</v>
      </c>
      <c r="S38" s="25">
        <f>HLOOKUP(S$7,$I$66:$DJ$120,ROWS($A$10:$A38)+2,FALSE)</f>
        <v>1105</v>
      </c>
      <c r="T38" s="25">
        <f>HLOOKUP(T$7,$I$66:$DJ$120,ROWS($A$10:$A38)+2,FALSE)</f>
        <v>434</v>
      </c>
      <c r="U38" s="25">
        <f>HLOOKUP(U$7,$I$66:$DJ$120,ROWS($A$10:$A38)+2,FALSE)</f>
        <v>275</v>
      </c>
      <c r="V38" s="25">
        <f>HLOOKUP(V$7,$I$66:$DJ$120,ROWS($A$10:$A38)+2,FALSE)</f>
        <v>506</v>
      </c>
      <c r="W38" s="25">
        <f>HLOOKUP(W$7,$I$66:$DJ$120,ROWS($A$10:$A38)+2,FALSE)</f>
        <v>1415</v>
      </c>
      <c r="X38" s="25">
        <f>HLOOKUP(X$7,$I$66:$DJ$120,ROWS($A$10:$A38)+2,FALSE)</f>
        <v>615</v>
      </c>
      <c r="Y38" s="25">
        <f>HLOOKUP(Y$7,$I$66:$DJ$120,ROWS($A$10:$A38)+2,FALSE)</f>
        <v>9575</v>
      </c>
      <c r="Z38" s="25">
        <f>HLOOKUP(Z$7,$I$66:$DJ$120,ROWS($A$10:$A38)+2,FALSE)</f>
        <v>3040</v>
      </c>
      <c r="AA38" s="25">
        <f>HLOOKUP(AA$7,$I$66:$DJ$120,ROWS($A$10:$A38)+2,FALSE)</f>
        <v>352</v>
      </c>
      <c r="AB38" s="25">
        <f>HLOOKUP(AB$7,$I$66:$DJ$120,ROWS($A$10:$A38)+2,FALSE)</f>
        <v>222</v>
      </c>
      <c r="AC38" s="25">
        <f>HLOOKUP(AC$7,$I$66:$DJ$120,ROWS($A$10:$A38)+2,FALSE)</f>
        <v>122</v>
      </c>
      <c r="AD38" s="25">
        <f>HLOOKUP(AD$7,$I$66:$DJ$120,ROWS($A$10:$A38)+2,FALSE)</f>
        <v>318</v>
      </c>
      <c r="AE38" s="25">
        <f>HLOOKUP(AE$7,$I$66:$DJ$120,ROWS($A$10:$A38)+2,FALSE)</f>
        <v>0</v>
      </c>
      <c r="AF38" s="25">
        <f>HLOOKUP(AF$7,$I$66:$DJ$120,ROWS($A$10:$A38)+2,FALSE)</f>
        <v>683</v>
      </c>
      <c r="AG38" s="25">
        <f>HLOOKUP(AG$7,$I$66:$DJ$120,ROWS($A$10:$A38)+2,FALSE)</f>
        <v>1455</v>
      </c>
      <c r="AH38" s="25">
        <f>HLOOKUP(AH$7,$I$66:$DJ$120,ROWS($A$10:$A38)+2,FALSE)</f>
        <v>424</v>
      </c>
      <c r="AI38" s="25">
        <f>HLOOKUP(AI$7,$I$66:$DJ$120,ROWS($A$10:$A38)+2,FALSE)</f>
        <v>1848</v>
      </c>
      <c r="AJ38" s="25">
        <f>HLOOKUP(AJ$7,$I$66:$DJ$120,ROWS($A$10:$A38)+2,FALSE)</f>
        <v>64</v>
      </c>
      <c r="AK38" s="25" t="str">
        <f>HLOOKUP(AK$7,$I$66:$DJ$120,ROWS($A$10:$A38)+2,FALSE)</f>
        <v>N/A</v>
      </c>
      <c r="AL38" s="25">
        <f>HLOOKUP(AL$7,$I$66:$DJ$120,ROWS($A$10:$A38)+2,FALSE)</f>
        <v>240</v>
      </c>
      <c r="AM38" s="25">
        <f>HLOOKUP(AM$7,$I$66:$DJ$120,ROWS($A$10:$A38)+2,FALSE)</f>
        <v>0</v>
      </c>
      <c r="AN38" s="25">
        <f>HLOOKUP(AN$7,$I$66:$DJ$120,ROWS($A$10:$A38)+2,FALSE)</f>
        <v>119</v>
      </c>
      <c r="AO38" s="25">
        <f>HLOOKUP(AO$7,$I$66:$DJ$120,ROWS($A$10:$A38)+2,FALSE)</f>
        <v>242</v>
      </c>
      <c r="AP38" s="25">
        <f>HLOOKUP(AP$7,$I$66:$DJ$120,ROWS($A$10:$A38)+2,FALSE)</f>
        <v>544</v>
      </c>
      <c r="AQ38" s="25">
        <f>HLOOKUP(AQ$7,$I$66:$DJ$120,ROWS($A$10:$A38)+2,FALSE)</f>
        <v>829</v>
      </c>
      <c r="AR38" s="25">
        <f>HLOOKUP(AR$7,$I$66:$DJ$120,ROWS($A$10:$A38)+2,FALSE)</f>
        <v>292</v>
      </c>
      <c r="AS38" s="25">
        <f>HLOOKUP(AS$7,$I$66:$DJ$120,ROWS($A$10:$A38)+2,FALSE)</f>
        <v>268</v>
      </c>
      <c r="AT38" s="25">
        <f>HLOOKUP(AT$7,$I$66:$DJ$120,ROWS($A$10:$A38)+2,FALSE)</f>
        <v>1255</v>
      </c>
      <c r="AU38" s="25">
        <f>HLOOKUP(AU$7,$I$66:$DJ$120,ROWS($A$10:$A38)+2,FALSE)</f>
        <v>1556</v>
      </c>
      <c r="AV38" s="25">
        <f>HLOOKUP(AV$7,$I$66:$DJ$120,ROWS($A$10:$A38)+2,FALSE)</f>
        <v>252</v>
      </c>
      <c r="AW38" s="25">
        <f>HLOOKUP(AW$7,$I$66:$DJ$120,ROWS($A$10:$A38)+2,FALSE)</f>
        <v>0</v>
      </c>
      <c r="AX38" s="25">
        <f>HLOOKUP(AX$7,$I$66:$DJ$120,ROWS($A$10:$A38)+2,FALSE)</f>
        <v>243</v>
      </c>
      <c r="AY38" s="25">
        <f>HLOOKUP(AY$7,$I$66:$DJ$120,ROWS($A$10:$A38)+2,FALSE)</f>
        <v>2999</v>
      </c>
      <c r="AZ38" s="25">
        <f>HLOOKUP(AZ$7,$I$66:$DJ$120,ROWS($A$10:$A38)+2,FALSE)</f>
        <v>226</v>
      </c>
      <c r="BA38" s="25">
        <f>HLOOKUP(BA$7,$I$66:$DJ$120,ROWS($A$10:$A38)+2,FALSE)</f>
        <v>5343</v>
      </c>
      <c r="BB38" s="25">
        <f>HLOOKUP(BB$7,$I$66:$DJ$120,ROWS($A$10:$A38)+2,FALSE)</f>
        <v>734</v>
      </c>
      <c r="BC38" s="25">
        <f>HLOOKUP(BC$7,$I$66:$DJ$120,ROWS($A$10:$A38)+2,FALSE)</f>
        <v>0</v>
      </c>
      <c r="BD38" s="25">
        <f>HLOOKUP(BD$7,$I$66:$DJ$120,ROWS($A$10:$A38)+2,FALSE)</f>
        <v>615</v>
      </c>
      <c r="BE38" s="25">
        <f>HLOOKUP(BE$7,$I$66:$DJ$120,ROWS($A$10:$A38)+2,FALSE)</f>
        <v>835</v>
      </c>
      <c r="BF38" s="25">
        <f>HLOOKUP(BF$7,$I$66:$DJ$120,ROWS($A$10:$A38)+2,FALSE)</f>
        <v>24</v>
      </c>
      <c r="BG38" s="25">
        <f>HLOOKUP(BG$7,$I$66:$DJ$120,ROWS($A$10:$A38)+2,FALSE)</f>
        <v>560</v>
      </c>
      <c r="BH38" s="25">
        <f>HLOOKUP(BH$7,$I$66:$DJ$120,ROWS($A$10:$A38)+2,FALSE)</f>
        <v>965</v>
      </c>
      <c r="BI38" s="25">
        <f>HLOOKUP(BI$7,$I$66:$DJ$120,ROWS($A$10:$A38)+2,FALSE)</f>
        <v>0</v>
      </c>
      <c r="BJ38" s="34">
        <f>HLOOKUP(BJ$7+0.5,$I$66:$DJ$120,ROWS($A$10:$A38)+2,FALSE)</f>
        <v>5507</v>
      </c>
      <c r="BK38" s="34">
        <f>HLOOKUP(BK$7+0.5,$I$66:$DJ$120,ROWS($A$10:$A38)+2,FALSE)</f>
        <v>271</v>
      </c>
      <c r="BL38" s="34">
        <f>HLOOKUP(BL$7+0.5,$I$66:$DJ$120,ROWS($A$10:$A38)+2,FALSE)</f>
        <v>785</v>
      </c>
      <c r="BM38" s="34">
        <f>HLOOKUP(BM$7+0.5,$I$66:$DJ$120,ROWS($A$10:$A38)+2,FALSE)</f>
        <v>898</v>
      </c>
      <c r="BN38" s="34">
        <f>HLOOKUP(BN$7+0.5,$I$66:$DJ$120,ROWS($A$10:$A38)+2,FALSE)</f>
        <v>146</v>
      </c>
      <c r="BO38" s="34">
        <f>HLOOKUP(BO$7+0.5,$I$66:$DJ$120,ROWS($A$10:$A38)+2,FALSE)</f>
        <v>1727</v>
      </c>
      <c r="BP38" s="34">
        <f>HLOOKUP(BP$7+0.5,$I$66:$DJ$120,ROWS($A$10:$A38)+2,FALSE)</f>
        <v>962</v>
      </c>
      <c r="BQ38" s="34">
        <f>HLOOKUP(BQ$7+0.5,$I$66:$DJ$120,ROWS($A$10:$A38)+2,FALSE)</f>
        <v>372</v>
      </c>
      <c r="BR38" s="34">
        <f>HLOOKUP(BR$7+0.5,$I$66:$DJ$120,ROWS($A$10:$A38)+2,FALSE)</f>
        <v>155</v>
      </c>
      <c r="BS38" s="34">
        <f>HLOOKUP(BS$7+0.5,$I$66:$DJ$120,ROWS($A$10:$A38)+2,FALSE)</f>
        <v>48</v>
      </c>
      <c r="BT38" s="34">
        <f>HLOOKUP(BT$7+0.5,$I$66:$DJ$120,ROWS($A$10:$A38)+2,FALSE)</f>
        <v>499</v>
      </c>
      <c r="BU38" s="34">
        <f>HLOOKUP(BU$7+0.5,$I$66:$DJ$120,ROWS($A$10:$A38)+2,FALSE)</f>
        <v>358</v>
      </c>
      <c r="BV38" s="34">
        <f>HLOOKUP(BV$7+0.5,$I$66:$DJ$120,ROWS($A$10:$A38)+2,FALSE)</f>
        <v>215</v>
      </c>
      <c r="BW38" s="34">
        <f>HLOOKUP(BW$7+0.5,$I$66:$DJ$120,ROWS($A$10:$A38)+2,FALSE)</f>
        <v>464</v>
      </c>
      <c r="BX38" s="34">
        <f>HLOOKUP(BX$7+0.5,$I$66:$DJ$120,ROWS($A$10:$A38)+2,FALSE)</f>
        <v>777</v>
      </c>
      <c r="BY38" s="34">
        <f>HLOOKUP(BY$7+0.5,$I$66:$DJ$120,ROWS($A$10:$A38)+2,FALSE)</f>
        <v>541</v>
      </c>
      <c r="BZ38" s="34">
        <f>HLOOKUP(BZ$7+0.5,$I$66:$DJ$120,ROWS($A$10:$A38)+2,FALSE)</f>
        <v>2602</v>
      </c>
      <c r="CA38" s="34">
        <f>HLOOKUP(CA$7+0.5,$I$66:$DJ$120,ROWS($A$10:$A38)+2,FALSE)</f>
        <v>1210</v>
      </c>
      <c r="CB38" s="34">
        <f>HLOOKUP(CB$7+0.5,$I$66:$DJ$120,ROWS($A$10:$A38)+2,FALSE)</f>
        <v>457</v>
      </c>
      <c r="CC38" s="34">
        <f>HLOOKUP(CC$7+0.5,$I$66:$DJ$120,ROWS($A$10:$A38)+2,FALSE)</f>
        <v>253</v>
      </c>
      <c r="CD38" s="34">
        <f>HLOOKUP(CD$7+0.5,$I$66:$DJ$120,ROWS($A$10:$A38)+2,FALSE)</f>
        <v>127</v>
      </c>
      <c r="CE38" s="34">
        <f>HLOOKUP(CE$7+0.5,$I$66:$DJ$120,ROWS($A$10:$A38)+2,FALSE)</f>
        <v>344</v>
      </c>
      <c r="CF38" s="34">
        <f>HLOOKUP(CF$7+0.5,$I$66:$DJ$120,ROWS($A$10:$A38)+2,FALSE)</f>
        <v>155</v>
      </c>
      <c r="CG38" s="34">
        <f>HLOOKUP(CG$7+0.5,$I$66:$DJ$120,ROWS($A$10:$A38)+2,FALSE)</f>
        <v>435</v>
      </c>
      <c r="CH38" s="34">
        <f>HLOOKUP(CH$7+0.5,$I$66:$DJ$120,ROWS($A$10:$A38)+2,FALSE)</f>
        <v>1009</v>
      </c>
      <c r="CI38" s="34">
        <f>HLOOKUP(CI$7+0.5,$I$66:$DJ$120,ROWS($A$10:$A38)+2,FALSE)</f>
        <v>430</v>
      </c>
      <c r="CJ38" s="34">
        <f>HLOOKUP(CJ$7+0.5,$I$66:$DJ$120,ROWS($A$10:$A38)+2,FALSE)</f>
        <v>771</v>
      </c>
      <c r="CK38" s="34">
        <f>HLOOKUP(CK$7+0.5,$I$66:$DJ$120,ROWS($A$10:$A38)+2,FALSE)</f>
        <v>88</v>
      </c>
      <c r="CL38" s="34" t="str">
        <f>HLOOKUP(CL$7+0.5,$I$66:$DJ$120,ROWS($A$10:$A38)+2,FALSE)</f>
        <v>N/A</v>
      </c>
      <c r="CM38" s="34">
        <f>HLOOKUP(CM$7+0.5,$I$66:$DJ$120,ROWS($A$10:$A38)+2,FALSE)</f>
        <v>165</v>
      </c>
      <c r="CN38" s="34">
        <f>HLOOKUP(CN$7+0.5,$I$66:$DJ$120,ROWS($A$10:$A38)+2,FALSE)</f>
        <v>155</v>
      </c>
      <c r="CO38" s="34">
        <f>HLOOKUP(CO$7+0.5,$I$66:$DJ$120,ROWS($A$10:$A38)+2,FALSE)</f>
        <v>101</v>
      </c>
      <c r="CP38" s="34">
        <f>HLOOKUP(CP$7+0.5,$I$66:$DJ$120,ROWS($A$10:$A38)+2,FALSE)</f>
        <v>326</v>
      </c>
      <c r="CQ38" s="34">
        <f>HLOOKUP(CQ$7+0.5,$I$66:$DJ$120,ROWS($A$10:$A38)+2,FALSE)</f>
        <v>349</v>
      </c>
      <c r="CR38" s="34">
        <f>HLOOKUP(CR$7+0.5,$I$66:$DJ$120,ROWS($A$10:$A38)+2,FALSE)</f>
        <v>872</v>
      </c>
      <c r="CS38" s="34">
        <f>HLOOKUP(CS$7+0.5,$I$66:$DJ$120,ROWS($A$10:$A38)+2,FALSE)</f>
        <v>213</v>
      </c>
      <c r="CT38" s="34">
        <f>HLOOKUP(CT$7+0.5,$I$66:$DJ$120,ROWS($A$10:$A38)+2,FALSE)</f>
        <v>250</v>
      </c>
      <c r="CU38" s="34">
        <f>HLOOKUP(CU$7+0.5,$I$66:$DJ$120,ROWS($A$10:$A38)+2,FALSE)</f>
        <v>884</v>
      </c>
      <c r="CV38" s="34">
        <f>HLOOKUP(CV$7+0.5,$I$66:$DJ$120,ROWS($A$10:$A38)+2,FALSE)</f>
        <v>1249</v>
      </c>
      <c r="CW38" s="34">
        <f>HLOOKUP(CW$7+0.5,$I$66:$DJ$120,ROWS($A$10:$A38)+2,FALSE)</f>
        <v>179</v>
      </c>
      <c r="CX38" s="34">
        <f>HLOOKUP(CX$7+0.5,$I$66:$DJ$120,ROWS($A$10:$A38)+2,FALSE)</f>
        <v>155</v>
      </c>
      <c r="CY38" s="34">
        <f>HLOOKUP(CY$7+0.5,$I$66:$DJ$120,ROWS($A$10:$A38)+2,FALSE)</f>
        <v>285</v>
      </c>
      <c r="CZ38" s="34">
        <f>HLOOKUP(CZ$7+0.5,$I$66:$DJ$120,ROWS($A$10:$A38)+2,FALSE)</f>
        <v>1280</v>
      </c>
      <c r="DA38" s="34">
        <f>HLOOKUP(DA$7+0.5,$I$66:$DJ$120,ROWS($A$10:$A38)+2,FALSE)</f>
        <v>244</v>
      </c>
      <c r="DB38" s="34">
        <f>HLOOKUP(DB$7+0.5,$I$66:$DJ$120,ROWS($A$10:$A38)+2,FALSE)</f>
        <v>2737</v>
      </c>
      <c r="DC38" s="34">
        <f>HLOOKUP(DC$7+0.5,$I$66:$DJ$120,ROWS($A$10:$A38)+2,FALSE)</f>
        <v>507</v>
      </c>
      <c r="DD38" s="34">
        <f>HLOOKUP(DD$7+0.5,$I$66:$DJ$120,ROWS($A$10:$A38)+2,FALSE)</f>
        <v>155</v>
      </c>
      <c r="DE38" s="34">
        <f>HLOOKUP(DE$7+0.5,$I$66:$DJ$120,ROWS($A$10:$A38)+2,FALSE)</f>
        <v>478</v>
      </c>
      <c r="DF38" s="34">
        <f>HLOOKUP(DF$7+0.5,$I$66:$DJ$120,ROWS($A$10:$A38)+2,FALSE)</f>
        <v>593</v>
      </c>
      <c r="DG38" s="34">
        <f>HLOOKUP(DG$7+0.5,$I$66:$DJ$120,ROWS($A$10:$A38)+2,FALSE)</f>
        <v>40</v>
      </c>
      <c r="DH38" s="34">
        <f>HLOOKUP(DH$7+0.5,$I$66:$DJ$120,ROWS($A$10:$A38)+2,FALSE)</f>
        <v>427</v>
      </c>
      <c r="DI38" s="34">
        <f>HLOOKUP(DI$7+0.5,$I$66:$DJ$120,ROWS($A$10:$A38)+2,FALSE)</f>
        <v>421</v>
      </c>
      <c r="DJ38" s="34">
        <f>HLOOKUP(DJ$7+0.5,$I$66:$DJ$120,ROWS($A$10:$A38)+2,FALSE)</f>
        <v>155</v>
      </c>
    </row>
    <row r="39" spans="2:114" x14ac:dyDescent="0.25">
      <c r="B39" s="38" t="s">
        <v>36</v>
      </c>
      <c r="C39" s="16">
        <v>2688336</v>
      </c>
      <c r="D39" s="17">
        <v>3578</v>
      </c>
      <c r="E39" s="16">
        <v>2084668</v>
      </c>
      <c r="F39" s="17">
        <v>23272</v>
      </c>
      <c r="G39" s="16">
        <v>480317</v>
      </c>
      <c r="H39" s="17">
        <v>23514</v>
      </c>
      <c r="I39" s="36">
        <f>HLOOKUP(I$7,$I$66:$DJ$120,ROWS($A$10:$A39)+2,FALSE)</f>
        <v>110345</v>
      </c>
      <c r="J39" s="25">
        <f>HLOOKUP(J$7,$I$66:$DJ$120,ROWS($A$10:$A39)+2,FALSE)</f>
        <v>280</v>
      </c>
      <c r="K39" s="25">
        <f>HLOOKUP(K$7,$I$66:$DJ$120,ROWS($A$10:$A39)+2,FALSE)</f>
        <v>597</v>
      </c>
      <c r="L39" s="25">
        <f>HLOOKUP(L$7,$I$66:$DJ$120,ROWS($A$10:$A39)+2,FALSE)</f>
        <v>10142</v>
      </c>
      <c r="M39" s="25">
        <f>HLOOKUP(M$7,$I$66:$DJ$120,ROWS($A$10:$A39)+2,FALSE)</f>
        <v>310</v>
      </c>
      <c r="N39" s="25">
        <f>HLOOKUP(N$7,$I$66:$DJ$120,ROWS($A$10:$A39)+2,FALSE)</f>
        <v>40114</v>
      </c>
      <c r="O39" s="25">
        <f>HLOOKUP(O$7,$I$66:$DJ$120,ROWS($A$10:$A39)+2,FALSE)</f>
        <v>2714</v>
      </c>
      <c r="P39" s="25">
        <f>HLOOKUP(P$7,$I$66:$DJ$120,ROWS($A$10:$A39)+2,FALSE)</f>
        <v>189</v>
      </c>
      <c r="Q39" s="25">
        <f>HLOOKUP(Q$7,$I$66:$DJ$120,ROWS($A$10:$A39)+2,FALSE)</f>
        <v>184</v>
      </c>
      <c r="R39" s="25">
        <f>HLOOKUP(R$7,$I$66:$DJ$120,ROWS($A$10:$A39)+2,FALSE)</f>
        <v>983</v>
      </c>
      <c r="S39" s="25">
        <f>HLOOKUP(S$7,$I$66:$DJ$120,ROWS($A$10:$A39)+2,FALSE)</f>
        <v>2923</v>
      </c>
      <c r="T39" s="25">
        <f>HLOOKUP(T$7,$I$66:$DJ$120,ROWS($A$10:$A39)+2,FALSE)</f>
        <v>1731</v>
      </c>
      <c r="U39" s="25">
        <f>HLOOKUP(U$7,$I$66:$DJ$120,ROWS($A$10:$A39)+2,FALSE)</f>
        <v>4093</v>
      </c>
      <c r="V39" s="25">
        <f>HLOOKUP(V$7,$I$66:$DJ$120,ROWS($A$10:$A39)+2,FALSE)</f>
        <v>3929</v>
      </c>
      <c r="W39" s="25">
        <f>HLOOKUP(W$7,$I$66:$DJ$120,ROWS($A$10:$A39)+2,FALSE)</f>
        <v>1668</v>
      </c>
      <c r="X39" s="25">
        <f>HLOOKUP(X$7,$I$66:$DJ$120,ROWS($A$10:$A39)+2,FALSE)</f>
        <v>855</v>
      </c>
      <c r="Y39" s="25">
        <f>HLOOKUP(Y$7,$I$66:$DJ$120,ROWS($A$10:$A39)+2,FALSE)</f>
        <v>114</v>
      </c>
      <c r="Z39" s="25">
        <f>HLOOKUP(Z$7,$I$66:$DJ$120,ROWS($A$10:$A39)+2,FALSE)</f>
        <v>602</v>
      </c>
      <c r="AA39" s="25">
        <f>HLOOKUP(AA$7,$I$66:$DJ$120,ROWS($A$10:$A39)+2,FALSE)</f>
        <v>628</v>
      </c>
      <c r="AB39" s="25">
        <f>HLOOKUP(AB$7,$I$66:$DJ$120,ROWS($A$10:$A39)+2,FALSE)</f>
        <v>78</v>
      </c>
      <c r="AC39" s="25">
        <f>HLOOKUP(AC$7,$I$66:$DJ$120,ROWS($A$10:$A39)+2,FALSE)</f>
        <v>49</v>
      </c>
      <c r="AD39" s="25">
        <f>HLOOKUP(AD$7,$I$66:$DJ$120,ROWS($A$10:$A39)+2,FALSE)</f>
        <v>931</v>
      </c>
      <c r="AE39" s="25">
        <f>HLOOKUP(AE$7,$I$66:$DJ$120,ROWS($A$10:$A39)+2,FALSE)</f>
        <v>256</v>
      </c>
      <c r="AF39" s="25">
        <f>HLOOKUP(AF$7,$I$66:$DJ$120,ROWS($A$10:$A39)+2,FALSE)</f>
        <v>1663</v>
      </c>
      <c r="AG39" s="25">
        <f>HLOOKUP(AG$7,$I$66:$DJ$120,ROWS($A$10:$A39)+2,FALSE)</f>
        <v>1055</v>
      </c>
      <c r="AH39" s="25">
        <f>HLOOKUP(AH$7,$I$66:$DJ$120,ROWS($A$10:$A39)+2,FALSE)</f>
        <v>203</v>
      </c>
      <c r="AI39" s="25">
        <f>HLOOKUP(AI$7,$I$66:$DJ$120,ROWS($A$10:$A39)+2,FALSE)</f>
        <v>335</v>
      </c>
      <c r="AJ39" s="25">
        <f>HLOOKUP(AJ$7,$I$66:$DJ$120,ROWS($A$10:$A39)+2,FALSE)</f>
        <v>1137</v>
      </c>
      <c r="AK39" s="25">
        <f>HLOOKUP(AK$7,$I$66:$DJ$120,ROWS($A$10:$A39)+2,FALSE)</f>
        <v>32</v>
      </c>
      <c r="AL39" s="25" t="str">
        <f>HLOOKUP(AL$7,$I$66:$DJ$120,ROWS($A$10:$A39)+2,FALSE)</f>
        <v>N/A</v>
      </c>
      <c r="AM39" s="25">
        <f>HLOOKUP(AM$7,$I$66:$DJ$120,ROWS($A$10:$A39)+2,FALSE)</f>
        <v>0</v>
      </c>
      <c r="AN39" s="25">
        <f>HLOOKUP(AN$7,$I$66:$DJ$120,ROWS($A$10:$A39)+2,FALSE)</f>
        <v>2118</v>
      </c>
      <c r="AO39" s="25">
        <f>HLOOKUP(AO$7,$I$66:$DJ$120,ROWS($A$10:$A39)+2,FALSE)</f>
        <v>2136</v>
      </c>
      <c r="AP39" s="25">
        <f>HLOOKUP(AP$7,$I$66:$DJ$120,ROWS($A$10:$A39)+2,FALSE)</f>
        <v>1516</v>
      </c>
      <c r="AQ39" s="25">
        <f>HLOOKUP(AQ$7,$I$66:$DJ$120,ROWS($A$10:$A39)+2,FALSE)</f>
        <v>1333</v>
      </c>
      <c r="AR39" s="25">
        <f>HLOOKUP(AR$7,$I$66:$DJ$120,ROWS($A$10:$A39)+2,FALSE)</f>
        <v>0</v>
      </c>
      <c r="AS39" s="25">
        <f>HLOOKUP(AS$7,$I$66:$DJ$120,ROWS($A$10:$A39)+2,FALSE)</f>
        <v>1354</v>
      </c>
      <c r="AT39" s="25">
        <f>HLOOKUP(AT$7,$I$66:$DJ$120,ROWS($A$10:$A39)+2,FALSE)</f>
        <v>258</v>
      </c>
      <c r="AU39" s="25">
        <f>HLOOKUP(AU$7,$I$66:$DJ$120,ROWS($A$10:$A39)+2,FALSE)</f>
        <v>1691</v>
      </c>
      <c r="AV39" s="25">
        <f>HLOOKUP(AV$7,$I$66:$DJ$120,ROWS($A$10:$A39)+2,FALSE)</f>
        <v>570</v>
      </c>
      <c r="AW39" s="25">
        <f>HLOOKUP(AW$7,$I$66:$DJ$120,ROWS($A$10:$A39)+2,FALSE)</f>
        <v>86</v>
      </c>
      <c r="AX39" s="25">
        <f>HLOOKUP(AX$7,$I$66:$DJ$120,ROWS($A$10:$A39)+2,FALSE)</f>
        <v>165</v>
      </c>
      <c r="AY39" s="25">
        <f>HLOOKUP(AY$7,$I$66:$DJ$120,ROWS($A$10:$A39)+2,FALSE)</f>
        <v>588</v>
      </c>
      <c r="AZ39" s="25">
        <f>HLOOKUP(AZ$7,$I$66:$DJ$120,ROWS($A$10:$A39)+2,FALSE)</f>
        <v>96</v>
      </c>
      <c r="BA39" s="25">
        <f>HLOOKUP(BA$7,$I$66:$DJ$120,ROWS($A$10:$A39)+2,FALSE)</f>
        <v>7249</v>
      </c>
      <c r="BB39" s="25">
        <f>HLOOKUP(BB$7,$I$66:$DJ$120,ROWS($A$10:$A39)+2,FALSE)</f>
        <v>3365</v>
      </c>
      <c r="BC39" s="25">
        <f>HLOOKUP(BC$7,$I$66:$DJ$120,ROWS($A$10:$A39)+2,FALSE)</f>
        <v>0</v>
      </c>
      <c r="BD39" s="25">
        <f>HLOOKUP(BD$7,$I$66:$DJ$120,ROWS($A$10:$A39)+2,FALSE)</f>
        <v>1740</v>
      </c>
      <c r="BE39" s="25">
        <f>HLOOKUP(BE$7,$I$66:$DJ$120,ROWS($A$10:$A39)+2,FALSE)</f>
        <v>4680</v>
      </c>
      <c r="BF39" s="25">
        <f>HLOOKUP(BF$7,$I$66:$DJ$120,ROWS($A$10:$A39)+2,FALSE)</f>
        <v>0</v>
      </c>
      <c r="BG39" s="25">
        <f>HLOOKUP(BG$7,$I$66:$DJ$120,ROWS($A$10:$A39)+2,FALSE)</f>
        <v>2672</v>
      </c>
      <c r="BH39" s="25">
        <f>HLOOKUP(BH$7,$I$66:$DJ$120,ROWS($A$10:$A39)+2,FALSE)</f>
        <v>933</v>
      </c>
      <c r="BI39" s="25">
        <f>HLOOKUP(BI$7,$I$66:$DJ$120,ROWS($A$10:$A39)+2,FALSE)</f>
        <v>153</v>
      </c>
      <c r="BJ39" s="34">
        <f>HLOOKUP(BJ$7+0.5,$I$66:$DJ$120,ROWS($A$10:$A39)+2,FALSE)</f>
        <v>9419</v>
      </c>
      <c r="BK39" s="34">
        <f>HLOOKUP(BK$7+0.5,$I$66:$DJ$120,ROWS($A$10:$A39)+2,FALSE)</f>
        <v>330</v>
      </c>
      <c r="BL39" s="34">
        <f>HLOOKUP(BL$7+0.5,$I$66:$DJ$120,ROWS($A$10:$A39)+2,FALSE)</f>
        <v>525</v>
      </c>
      <c r="BM39" s="34">
        <f>HLOOKUP(BM$7+0.5,$I$66:$DJ$120,ROWS($A$10:$A39)+2,FALSE)</f>
        <v>4338</v>
      </c>
      <c r="BN39" s="34">
        <f>HLOOKUP(BN$7+0.5,$I$66:$DJ$120,ROWS($A$10:$A39)+2,FALSE)</f>
        <v>358</v>
      </c>
      <c r="BO39" s="34">
        <f>HLOOKUP(BO$7+0.5,$I$66:$DJ$120,ROWS($A$10:$A39)+2,FALSE)</f>
        <v>5354</v>
      </c>
      <c r="BP39" s="34">
        <f>HLOOKUP(BP$7+0.5,$I$66:$DJ$120,ROWS($A$10:$A39)+2,FALSE)</f>
        <v>1470</v>
      </c>
      <c r="BQ39" s="34">
        <f>HLOOKUP(BQ$7+0.5,$I$66:$DJ$120,ROWS($A$10:$A39)+2,FALSE)</f>
        <v>163</v>
      </c>
      <c r="BR39" s="34">
        <f>HLOOKUP(BR$7+0.5,$I$66:$DJ$120,ROWS($A$10:$A39)+2,FALSE)</f>
        <v>226</v>
      </c>
      <c r="BS39" s="34">
        <f>HLOOKUP(BS$7+0.5,$I$66:$DJ$120,ROWS($A$10:$A39)+2,FALSE)</f>
        <v>1261</v>
      </c>
      <c r="BT39" s="34">
        <f>HLOOKUP(BT$7+0.5,$I$66:$DJ$120,ROWS($A$10:$A39)+2,FALSE)</f>
        <v>1608</v>
      </c>
      <c r="BU39" s="34">
        <f>HLOOKUP(BU$7+0.5,$I$66:$DJ$120,ROWS($A$10:$A39)+2,FALSE)</f>
        <v>909</v>
      </c>
      <c r="BV39" s="34">
        <f>HLOOKUP(BV$7+0.5,$I$66:$DJ$120,ROWS($A$10:$A39)+2,FALSE)</f>
        <v>2643</v>
      </c>
      <c r="BW39" s="34">
        <f>HLOOKUP(BW$7+0.5,$I$66:$DJ$120,ROWS($A$10:$A39)+2,FALSE)</f>
        <v>1734</v>
      </c>
      <c r="BX39" s="34">
        <f>HLOOKUP(BX$7+0.5,$I$66:$DJ$120,ROWS($A$10:$A39)+2,FALSE)</f>
        <v>1031</v>
      </c>
      <c r="BY39" s="34">
        <f>HLOOKUP(BY$7+0.5,$I$66:$DJ$120,ROWS($A$10:$A39)+2,FALSE)</f>
        <v>781</v>
      </c>
      <c r="BZ39" s="34">
        <f>HLOOKUP(BZ$7+0.5,$I$66:$DJ$120,ROWS($A$10:$A39)+2,FALSE)</f>
        <v>188</v>
      </c>
      <c r="CA39" s="34">
        <f>HLOOKUP(CA$7+0.5,$I$66:$DJ$120,ROWS($A$10:$A39)+2,FALSE)</f>
        <v>734</v>
      </c>
      <c r="CB39" s="34">
        <f>HLOOKUP(CB$7+0.5,$I$66:$DJ$120,ROWS($A$10:$A39)+2,FALSE)</f>
        <v>620</v>
      </c>
      <c r="CC39" s="34">
        <f>HLOOKUP(CC$7+0.5,$I$66:$DJ$120,ROWS($A$10:$A39)+2,FALSE)</f>
        <v>128</v>
      </c>
      <c r="CD39" s="34">
        <f>HLOOKUP(CD$7+0.5,$I$66:$DJ$120,ROWS($A$10:$A39)+2,FALSE)</f>
        <v>80</v>
      </c>
      <c r="CE39" s="34">
        <f>HLOOKUP(CE$7+0.5,$I$66:$DJ$120,ROWS($A$10:$A39)+2,FALSE)</f>
        <v>701</v>
      </c>
      <c r="CF39" s="34">
        <f>HLOOKUP(CF$7+0.5,$I$66:$DJ$120,ROWS($A$10:$A39)+2,FALSE)</f>
        <v>255</v>
      </c>
      <c r="CG39" s="34">
        <f>HLOOKUP(CG$7+0.5,$I$66:$DJ$120,ROWS($A$10:$A39)+2,FALSE)</f>
        <v>831</v>
      </c>
      <c r="CH39" s="34">
        <f>HLOOKUP(CH$7+0.5,$I$66:$DJ$120,ROWS($A$10:$A39)+2,FALSE)</f>
        <v>1329</v>
      </c>
      <c r="CI39" s="34">
        <f>HLOOKUP(CI$7+0.5,$I$66:$DJ$120,ROWS($A$10:$A39)+2,FALSE)</f>
        <v>279</v>
      </c>
      <c r="CJ39" s="34">
        <f>HLOOKUP(CJ$7+0.5,$I$66:$DJ$120,ROWS($A$10:$A39)+2,FALSE)</f>
        <v>237</v>
      </c>
      <c r="CK39" s="34">
        <f>HLOOKUP(CK$7+0.5,$I$66:$DJ$120,ROWS($A$10:$A39)+2,FALSE)</f>
        <v>740</v>
      </c>
      <c r="CL39" s="34">
        <f>HLOOKUP(CL$7+0.5,$I$66:$DJ$120,ROWS($A$10:$A39)+2,FALSE)</f>
        <v>37</v>
      </c>
      <c r="CM39" s="34" t="str">
        <f>HLOOKUP(CM$7+0.5,$I$66:$DJ$120,ROWS($A$10:$A39)+2,FALSE)</f>
        <v>N/A</v>
      </c>
      <c r="CN39" s="34">
        <f>HLOOKUP(CN$7+0.5,$I$66:$DJ$120,ROWS($A$10:$A39)+2,FALSE)</f>
        <v>234</v>
      </c>
      <c r="CO39" s="34">
        <f>HLOOKUP(CO$7+0.5,$I$66:$DJ$120,ROWS($A$10:$A39)+2,FALSE)</f>
        <v>1709</v>
      </c>
      <c r="CP39" s="34">
        <f>HLOOKUP(CP$7+0.5,$I$66:$DJ$120,ROWS($A$10:$A39)+2,FALSE)</f>
        <v>1429</v>
      </c>
      <c r="CQ39" s="34">
        <f>HLOOKUP(CQ$7+0.5,$I$66:$DJ$120,ROWS($A$10:$A39)+2,FALSE)</f>
        <v>819</v>
      </c>
      <c r="CR39" s="34">
        <f>HLOOKUP(CR$7+0.5,$I$66:$DJ$120,ROWS($A$10:$A39)+2,FALSE)</f>
        <v>895</v>
      </c>
      <c r="CS39" s="34">
        <f>HLOOKUP(CS$7+0.5,$I$66:$DJ$120,ROWS($A$10:$A39)+2,FALSE)</f>
        <v>234</v>
      </c>
      <c r="CT39" s="34">
        <f>HLOOKUP(CT$7+0.5,$I$66:$DJ$120,ROWS($A$10:$A39)+2,FALSE)</f>
        <v>894</v>
      </c>
      <c r="CU39" s="34">
        <f>HLOOKUP(CU$7+0.5,$I$66:$DJ$120,ROWS($A$10:$A39)+2,FALSE)</f>
        <v>254</v>
      </c>
      <c r="CV39" s="34">
        <f>HLOOKUP(CV$7+0.5,$I$66:$DJ$120,ROWS($A$10:$A39)+2,FALSE)</f>
        <v>695</v>
      </c>
      <c r="CW39" s="34">
        <f>HLOOKUP(CW$7+0.5,$I$66:$DJ$120,ROWS($A$10:$A39)+2,FALSE)</f>
        <v>581</v>
      </c>
      <c r="CX39" s="34">
        <f>HLOOKUP(CX$7+0.5,$I$66:$DJ$120,ROWS($A$10:$A39)+2,FALSE)</f>
        <v>148</v>
      </c>
      <c r="CY39" s="34">
        <f>HLOOKUP(CY$7+0.5,$I$66:$DJ$120,ROWS($A$10:$A39)+2,FALSE)</f>
        <v>273</v>
      </c>
      <c r="CZ39" s="34">
        <f>HLOOKUP(CZ$7+0.5,$I$66:$DJ$120,ROWS($A$10:$A39)+2,FALSE)</f>
        <v>557</v>
      </c>
      <c r="DA39" s="34">
        <f>HLOOKUP(DA$7+0.5,$I$66:$DJ$120,ROWS($A$10:$A39)+2,FALSE)</f>
        <v>150</v>
      </c>
      <c r="DB39" s="34">
        <f>HLOOKUP(DB$7+0.5,$I$66:$DJ$120,ROWS($A$10:$A39)+2,FALSE)</f>
        <v>3923</v>
      </c>
      <c r="DC39" s="34">
        <f>HLOOKUP(DC$7+0.5,$I$66:$DJ$120,ROWS($A$10:$A39)+2,FALSE)</f>
        <v>2105</v>
      </c>
      <c r="DD39" s="34">
        <f>HLOOKUP(DD$7+0.5,$I$66:$DJ$120,ROWS($A$10:$A39)+2,FALSE)</f>
        <v>234</v>
      </c>
      <c r="DE39" s="34">
        <f>HLOOKUP(DE$7+0.5,$I$66:$DJ$120,ROWS($A$10:$A39)+2,FALSE)</f>
        <v>1369</v>
      </c>
      <c r="DF39" s="34">
        <f>HLOOKUP(DF$7+0.5,$I$66:$DJ$120,ROWS($A$10:$A39)+2,FALSE)</f>
        <v>1646</v>
      </c>
      <c r="DG39" s="34">
        <f>HLOOKUP(DG$7+0.5,$I$66:$DJ$120,ROWS($A$10:$A39)+2,FALSE)</f>
        <v>234</v>
      </c>
      <c r="DH39" s="34">
        <f>HLOOKUP(DH$7+0.5,$I$66:$DJ$120,ROWS($A$10:$A39)+2,FALSE)</f>
        <v>2369</v>
      </c>
      <c r="DI39" s="34">
        <f>HLOOKUP(DI$7+0.5,$I$66:$DJ$120,ROWS($A$10:$A39)+2,FALSE)</f>
        <v>702</v>
      </c>
      <c r="DJ39" s="34">
        <f>HLOOKUP(DJ$7+0.5,$I$66:$DJ$120,ROWS($A$10:$A39)+2,FALSE)</f>
        <v>258</v>
      </c>
    </row>
    <row r="40" spans="2:114" x14ac:dyDescent="0.25">
      <c r="B40" s="38" t="s">
        <v>37</v>
      </c>
      <c r="C40" s="16">
        <v>1305678</v>
      </c>
      <c r="D40" s="17">
        <v>2046</v>
      </c>
      <c r="E40" s="16">
        <v>1141236</v>
      </c>
      <c r="F40" s="17">
        <v>9064</v>
      </c>
      <c r="G40" s="16">
        <v>122129</v>
      </c>
      <c r="H40" s="17">
        <v>8186</v>
      </c>
      <c r="I40" s="36">
        <f>HLOOKUP(I$7,$I$66:$DJ$120,ROWS($A$10:$A40)+2,FALSE)</f>
        <v>37000</v>
      </c>
      <c r="J40" s="25">
        <f>HLOOKUP(J$7,$I$66:$DJ$120,ROWS($A$10:$A40)+2,FALSE)</f>
        <v>193</v>
      </c>
      <c r="K40" s="25">
        <f>HLOOKUP(K$7,$I$66:$DJ$120,ROWS($A$10:$A40)+2,FALSE)</f>
        <v>0</v>
      </c>
      <c r="L40" s="25">
        <f>HLOOKUP(L$7,$I$66:$DJ$120,ROWS($A$10:$A40)+2,FALSE)</f>
        <v>246</v>
      </c>
      <c r="M40" s="25">
        <f>HLOOKUP(M$7,$I$66:$DJ$120,ROWS($A$10:$A40)+2,FALSE)</f>
        <v>22</v>
      </c>
      <c r="N40" s="25">
        <f>HLOOKUP(N$7,$I$66:$DJ$120,ROWS($A$10:$A40)+2,FALSE)</f>
        <v>547</v>
      </c>
      <c r="O40" s="25">
        <f>HLOOKUP(O$7,$I$66:$DJ$120,ROWS($A$10:$A40)+2,FALSE)</f>
        <v>403</v>
      </c>
      <c r="P40" s="25">
        <f>HLOOKUP(P$7,$I$66:$DJ$120,ROWS($A$10:$A40)+2,FALSE)</f>
        <v>1617</v>
      </c>
      <c r="Q40" s="25">
        <f>HLOOKUP(Q$7,$I$66:$DJ$120,ROWS($A$10:$A40)+2,FALSE)</f>
        <v>20</v>
      </c>
      <c r="R40" s="25">
        <f>HLOOKUP(R$7,$I$66:$DJ$120,ROWS($A$10:$A40)+2,FALSE)</f>
        <v>68</v>
      </c>
      <c r="S40" s="25">
        <f>HLOOKUP(S$7,$I$66:$DJ$120,ROWS($A$10:$A40)+2,FALSE)</f>
        <v>1970</v>
      </c>
      <c r="T40" s="25">
        <f>HLOOKUP(T$7,$I$66:$DJ$120,ROWS($A$10:$A40)+2,FALSE)</f>
        <v>535</v>
      </c>
      <c r="U40" s="25">
        <f>HLOOKUP(U$7,$I$66:$DJ$120,ROWS($A$10:$A40)+2,FALSE)</f>
        <v>0</v>
      </c>
      <c r="V40" s="25">
        <f>HLOOKUP(V$7,$I$66:$DJ$120,ROWS($A$10:$A40)+2,FALSE)</f>
        <v>0</v>
      </c>
      <c r="W40" s="25">
        <f>HLOOKUP(W$7,$I$66:$DJ$120,ROWS($A$10:$A40)+2,FALSE)</f>
        <v>478</v>
      </c>
      <c r="X40" s="25">
        <f>HLOOKUP(X$7,$I$66:$DJ$120,ROWS($A$10:$A40)+2,FALSE)</f>
        <v>470</v>
      </c>
      <c r="Y40" s="25">
        <f>HLOOKUP(Y$7,$I$66:$DJ$120,ROWS($A$10:$A40)+2,FALSE)</f>
        <v>47</v>
      </c>
      <c r="Z40" s="25">
        <f>HLOOKUP(Z$7,$I$66:$DJ$120,ROWS($A$10:$A40)+2,FALSE)</f>
        <v>0</v>
      </c>
      <c r="AA40" s="25">
        <f>HLOOKUP(AA$7,$I$66:$DJ$120,ROWS($A$10:$A40)+2,FALSE)</f>
        <v>0</v>
      </c>
      <c r="AB40" s="25">
        <f>HLOOKUP(AB$7,$I$66:$DJ$120,ROWS($A$10:$A40)+2,FALSE)</f>
        <v>0</v>
      </c>
      <c r="AC40" s="25">
        <f>HLOOKUP(AC$7,$I$66:$DJ$120,ROWS($A$10:$A40)+2,FALSE)</f>
        <v>3080</v>
      </c>
      <c r="AD40" s="25">
        <f>HLOOKUP(AD$7,$I$66:$DJ$120,ROWS($A$10:$A40)+2,FALSE)</f>
        <v>222</v>
      </c>
      <c r="AE40" s="25">
        <f>HLOOKUP(AE$7,$I$66:$DJ$120,ROWS($A$10:$A40)+2,FALSE)</f>
        <v>15526</v>
      </c>
      <c r="AF40" s="25">
        <f>HLOOKUP(AF$7,$I$66:$DJ$120,ROWS($A$10:$A40)+2,FALSE)</f>
        <v>155</v>
      </c>
      <c r="AG40" s="25">
        <f>HLOOKUP(AG$7,$I$66:$DJ$120,ROWS($A$10:$A40)+2,FALSE)</f>
        <v>104</v>
      </c>
      <c r="AH40" s="25">
        <f>HLOOKUP(AH$7,$I$66:$DJ$120,ROWS($A$10:$A40)+2,FALSE)</f>
        <v>160</v>
      </c>
      <c r="AI40" s="25">
        <f>HLOOKUP(AI$7,$I$66:$DJ$120,ROWS($A$10:$A40)+2,FALSE)</f>
        <v>153</v>
      </c>
      <c r="AJ40" s="25">
        <f>HLOOKUP(AJ$7,$I$66:$DJ$120,ROWS($A$10:$A40)+2,FALSE)</f>
        <v>230</v>
      </c>
      <c r="AK40" s="25">
        <f>HLOOKUP(AK$7,$I$66:$DJ$120,ROWS($A$10:$A40)+2,FALSE)</f>
        <v>33</v>
      </c>
      <c r="AL40" s="25">
        <f>HLOOKUP(AL$7,$I$66:$DJ$120,ROWS($A$10:$A40)+2,FALSE)</f>
        <v>186</v>
      </c>
      <c r="AM40" s="25" t="str">
        <f>HLOOKUP(AM$7,$I$66:$DJ$120,ROWS($A$10:$A40)+2,FALSE)</f>
        <v>N/A</v>
      </c>
      <c r="AN40" s="25">
        <f>HLOOKUP(AN$7,$I$66:$DJ$120,ROWS($A$10:$A40)+2,FALSE)</f>
        <v>294</v>
      </c>
      <c r="AO40" s="25">
        <f>HLOOKUP(AO$7,$I$66:$DJ$120,ROWS($A$10:$A40)+2,FALSE)</f>
        <v>186</v>
      </c>
      <c r="AP40" s="25">
        <f>HLOOKUP(AP$7,$I$66:$DJ$120,ROWS($A$10:$A40)+2,FALSE)</f>
        <v>1471</v>
      </c>
      <c r="AQ40" s="25">
        <f>HLOOKUP(AQ$7,$I$66:$DJ$120,ROWS($A$10:$A40)+2,FALSE)</f>
        <v>1297</v>
      </c>
      <c r="AR40" s="25">
        <f>HLOOKUP(AR$7,$I$66:$DJ$120,ROWS($A$10:$A40)+2,FALSE)</f>
        <v>47</v>
      </c>
      <c r="AS40" s="25">
        <f>HLOOKUP(AS$7,$I$66:$DJ$120,ROWS($A$10:$A40)+2,FALSE)</f>
        <v>248</v>
      </c>
      <c r="AT40" s="25">
        <f>HLOOKUP(AT$7,$I$66:$DJ$120,ROWS($A$10:$A40)+2,FALSE)</f>
        <v>0</v>
      </c>
      <c r="AU40" s="25">
        <f>HLOOKUP(AU$7,$I$66:$DJ$120,ROWS($A$10:$A40)+2,FALSE)</f>
        <v>198</v>
      </c>
      <c r="AV40" s="25">
        <f>HLOOKUP(AV$7,$I$66:$DJ$120,ROWS($A$10:$A40)+2,FALSE)</f>
        <v>1015</v>
      </c>
      <c r="AW40" s="25">
        <f>HLOOKUP(AW$7,$I$66:$DJ$120,ROWS($A$10:$A40)+2,FALSE)</f>
        <v>608</v>
      </c>
      <c r="AX40" s="25">
        <f>HLOOKUP(AX$7,$I$66:$DJ$120,ROWS($A$10:$A40)+2,FALSE)</f>
        <v>588</v>
      </c>
      <c r="AY40" s="25">
        <f>HLOOKUP(AY$7,$I$66:$DJ$120,ROWS($A$10:$A40)+2,FALSE)</f>
        <v>86</v>
      </c>
      <c r="AZ40" s="25">
        <f>HLOOKUP(AZ$7,$I$66:$DJ$120,ROWS($A$10:$A40)+2,FALSE)</f>
        <v>126</v>
      </c>
      <c r="BA40" s="25">
        <f>HLOOKUP(BA$7,$I$66:$DJ$120,ROWS($A$10:$A40)+2,FALSE)</f>
        <v>605</v>
      </c>
      <c r="BB40" s="25">
        <f>HLOOKUP(BB$7,$I$66:$DJ$120,ROWS($A$10:$A40)+2,FALSE)</f>
        <v>158</v>
      </c>
      <c r="BC40" s="25">
        <f>HLOOKUP(BC$7,$I$66:$DJ$120,ROWS($A$10:$A40)+2,FALSE)</f>
        <v>2138</v>
      </c>
      <c r="BD40" s="25">
        <f>HLOOKUP(BD$7,$I$66:$DJ$120,ROWS($A$10:$A40)+2,FALSE)</f>
        <v>880</v>
      </c>
      <c r="BE40" s="25">
        <f>HLOOKUP(BE$7,$I$66:$DJ$120,ROWS($A$10:$A40)+2,FALSE)</f>
        <v>428</v>
      </c>
      <c r="BF40" s="25">
        <f>HLOOKUP(BF$7,$I$66:$DJ$120,ROWS($A$10:$A40)+2,FALSE)</f>
        <v>0</v>
      </c>
      <c r="BG40" s="25">
        <f>HLOOKUP(BG$7,$I$66:$DJ$120,ROWS($A$10:$A40)+2,FALSE)</f>
        <v>0</v>
      </c>
      <c r="BH40" s="25">
        <f>HLOOKUP(BH$7,$I$66:$DJ$120,ROWS($A$10:$A40)+2,FALSE)</f>
        <v>162</v>
      </c>
      <c r="BI40" s="25">
        <f>HLOOKUP(BI$7,$I$66:$DJ$120,ROWS($A$10:$A40)+2,FALSE)</f>
        <v>0</v>
      </c>
      <c r="BJ40" s="34">
        <f>HLOOKUP(BJ$7+0.5,$I$66:$DJ$120,ROWS($A$10:$A40)+2,FALSE)</f>
        <v>3717</v>
      </c>
      <c r="BK40" s="34">
        <f>HLOOKUP(BK$7+0.5,$I$66:$DJ$120,ROWS($A$10:$A40)+2,FALSE)</f>
        <v>237</v>
      </c>
      <c r="BL40" s="34">
        <f>HLOOKUP(BL$7+0.5,$I$66:$DJ$120,ROWS($A$10:$A40)+2,FALSE)</f>
        <v>184</v>
      </c>
      <c r="BM40" s="34">
        <f>HLOOKUP(BM$7+0.5,$I$66:$DJ$120,ROWS($A$10:$A40)+2,FALSE)</f>
        <v>210</v>
      </c>
      <c r="BN40" s="34">
        <f>HLOOKUP(BN$7+0.5,$I$66:$DJ$120,ROWS($A$10:$A40)+2,FALSE)</f>
        <v>37</v>
      </c>
      <c r="BO40" s="34">
        <f>HLOOKUP(BO$7+0.5,$I$66:$DJ$120,ROWS($A$10:$A40)+2,FALSE)</f>
        <v>334</v>
      </c>
      <c r="BP40" s="34">
        <f>HLOOKUP(BP$7+0.5,$I$66:$DJ$120,ROWS($A$10:$A40)+2,FALSE)</f>
        <v>313</v>
      </c>
      <c r="BQ40" s="34">
        <f>HLOOKUP(BQ$7+0.5,$I$66:$DJ$120,ROWS($A$10:$A40)+2,FALSE)</f>
        <v>519</v>
      </c>
      <c r="BR40" s="34">
        <f>HLOOKUP(BR$7+0.5,$I$66:$DJ$120,ROWS($A$10:$A40)+2,FALSE)</f>
        <v>32</v>
      </c>
      <c r="BS40" s="34">
        <f>HLOOKUP(BS$7+0.5,$I$66:$DJ$120,ROWS($A$10:$A40)+2,FALSE)</f>
        <v>112</v>
      </c>
      <c r="BT40" s="34">
        <f>HLOOKUP(BT$7+0.5,$I$66:$DJ$120,ROWS($A$10:$A40)+2,FALSE)</f>
        <v>813</v>
      </c>
      <c r="BU40" s="34">
        <f>HLOOKUP(BU$7+0.5,$I$66:$DJ$120,ROWS($A$10:$A40)+2,FALSE)</f>
        <v>449</v>
      </c>
      <c r="BV40" s="34">
        <f>HLOOKUP(BV$7+0.5,$I$66:$DJ$120,ROWS($A$10:$A40)+2,FALSE)</f>
        <v>184</v>
      </c>
      <c r="BW40" s="34">
        <f>HLOOKUP(BW$7+0.5,$I$66:$DJ$120,ROWS($A$10:$A40)+2,FALSE)</f>
        <v>184</v>
      </c>
      <c r="BX40" s="34">
        <f>HLOOKUP(BX$7+0.5,$I$66:$DJ$120,ROWS($A$10:$A40)+2,FALSE)</f>
        <v>402</v>
      </c>
      <c r="BY40" s="34">
        <f>HLOOKUP(BY$7+0.5,$I$66:$DJ$120,ROWS($A$10:$A40)+2,FALSE)</f>
        <v>394</v>
      </c>
      <c r="BZ40" s="34">
        <f>HLOOKUP(BZ$7+0.5,$I$66:$DJ$120,ROWS($A$10:$A40)+2,FALSE)</f>
        <v>78</v>
      </c>
      <c r="CA40" s="34">
        <f>HLOOKUP(CA$7+0.5,$I$66:$DJ$120,ROWS($A$10:$A40)+2,FALSE)</f>
        <v>184</v>
      </c>
      <c r="CB40" s="34">
        <f>HLOOKUP(CB$7+0.5,$I$66:$DJ$120,ROWS($A$10:$A40)+2,FALSE)</f>
        <v>184</v>
      </c>
      <c r="CC40" s="34">
        <f>HLOOKUP(CC$7+0.5,$I$66:$DJ$120,ROWS($A$10:$A40)+2,FALSE)</f>
        <v>184</v>
      </c>
      <c r="CD40" s="34">
        <f>HLOOKUP(CD$7+0.5,$I$66:$DJ$120,ROWS($A$10:$A40)+2,FALSE)</f>
        <v>1064</v>
      </c>
      <c r="CE40" s="34">
        <f>HLOOKUP(CE$7+0.5,$I$66:$DJ$120,ROWS($A$10:$A40)+2,FALSE)</f>
        <v>177</v>
      </c>
      <c r="CF40" s="34">
        <f>HLOOKUP(CF$7+0.5,$I$66:$DJ$120,ROWS($A$10:$A40)+2,FALSE)</f>
        <v>2811</v>
      </c>
      <c r="CG40" s="34">
        <f>HLOOKUP(CG$7+0.5,$I$66:$DJ$120,ROWS($A$10:$A40)+2,FALSE)</f>
        <v>165</v>
      </c>
      <c r="CH40" s="34">
        <f>HLOOKUP(CH$7+0.5,$I$66:$DJ$120,ROWS($A$10:$A40)+2,FALSE)</f>
        <v>145</v>
      </c>
      <c r="CI40" s="34">
        <f>HLOOKUP(CI$7+0.5,$I$66:$DJ$120,ROWS($A$10:$A40)+2,FALSE)</f>
        <v>258</v>
      </c>
      <c r="CJ40" s="34">
        <f>HLOOKUP(CJ$7+0.5,$I$66:$DJ$120,ROWS($A$10:$A40)+2,FALSE)</f>
        <v>181</v>
      </c>
      <c r="CK40" s="34">
        <f>HLOOKUP(CK$7+0.5,$I$66:$DJ$120,ROWS($A$10:$A40)+2,FALSE)</f>
        <v>378</v>
      </c>
      <c r="CL40" s="34">
        <f>HLOOKUP(CL$7+0.5,$I$66:$DJ$120,ROWS($A$10:$A40)+2,FALSE)</f>
        <v>54</v>
      </c>
      <c r="CM40" s="34">
        <f>HLOOKUP(CM$7+0.5,$I$66:$DJ$120,ROWS($A$10:$A40)+2,FALSE)</f>
        <v>231</v>
      </c>
      <c r="CN40" s="34" t="str">
        <f>HLOOKUP(CN$7+0.5,$I$66:$DJ$120,ROWS($A$10:$A40)+2,FALSE)</f>
        <v>N/A</v>
      </c>
      <c r="CO40" s="34">
        <f>HLOOKUP(CO$7+0.5,$I$66:$DJ$120,ROWS($A$10:$A40)+2,FALSE)</f>
        <v>247</v>
      </c>
      <c r="CP40" s="34">
        <f>HLOOKUP(CP$7+0.5,$I$66:$DJ$120,ROWS($A$10:$A40)+2,FALSE)</f>
        <v>179</v>
      </c>
      <c r="CQ40" s="34">
        <f>HLOOKUP(CQ$7+0.5,$I$66:$DJ$120,ROWS($A$10:$A40)+2,FALSE)</f>
        <v>510</v>
      </c>
      <c r="CR40" s="34">
        <f>HLOOKUP(CR$7+0.5,$I$66:$DJ$120,ROWS($A$10:$A40)+2,FALSE)</f>
        <v>649</v>
      </c>
      <c r="CS40" s="34">
        <f>HLOOKUP(CS$7+0.5,$I$66:$DJ$120,ROWS($A$10:$A40)+2,FALSE)</f>
        <v>79</v>
      </c>
      <c r="CT40" s="34">
        <f>HLOOKUP(CT$7+0.5,$I$66:$DJ$120,ROWS($A$10:$A40)+2,FALSE)</f>
        <v>223</v>
      </c>
      <c r="CU40" s="34">
        <f>HLOOKUP(CU$7+0.5,$I$66:$DJ$120,ROWS($A$10:$A40)+2,FALSE)</f>
        <v>184</v>
      </c>
      <c r="CV40" s="34">
        <f>HLOOKUP(CV$7+0.5,$I$66:$DJ$120,ROWS($A$10:$A40)+2,FALSE)</f>
        <v>267</v>
      </c>
      <c r="CW40" s="34">
        <f>HLOOKUP(CW$7+0.5,$I$66:$DJ$120,ROWS($A$10:$A40)+2,FALSE)</f>
        <v>569</v>
      </c>
      <c r="CX40" s="34">
        <f>HLOOKUP(CX$7+0.5,$I$66:$DJ$120,ROWS($A$10:$A40)+2,FALSE)</f>
        <v>301</v>
      </c>
      <c r="CY40" s="34">
        <f>HLOOKUP(CY$7+0.5,$I$66:$DJ$120,ROWS($A$10:$A40)+2,FALSE)</f>
        <v>757</v>
      </c>
      <c r="CZ40" s="34">
        <f>HLOOKUP(CZ$7+0.5,$I$66:$DJ$120,ROWS($A$10:$A40)+2,FALSE)</f>
        <v>102</v>
      </c>
      <c r="DA40" s="34">
        <f>HLOOKUP(DA$7+0.5,$I$66:$DJ$120,ROWS($A$10:$A40)+2,FALSE)</f>
        <v>159</v>
      </c>
      <c r="DB40" s="34">
        <f>HLOOKUP(DB$7+0.5,$I$66:$DJ$120,ROWS($A$10:$A40)+2,FALSE)</f>
        <v>438</v>
      </c>
      <c r="DC40" s="34">
        <f>HLOOKUP(DC$7+0.5,$I$66:$DJ$120,ROWS($A$10:$A40)+2,FALSE)</f>
        <v>271</v>
      </c>
      <c r="DD40" s="34">
        <f>HLOOKUP(DD$7+0.5,$I$66:$DJ$120,ROWS($A$10:$A40)+2,FALSE)</f>
        <v>991</v>
      </c>
      <c r="DE40" s="34">
        <f>HLOOKUP(DE$7+0.5,$I$66:$DJ$120,ROWS($A$10:$A40)+2,FALSE)</f>
        <v>575</v>
      </c>
      <c r="DF40" s="34">
        <f>HLOOKUP(DF$7+0.5,$I$66:$DJ$120,ROWS($A$10:$A40)+2,FALSE)</f>
        <v>497</v>
      </c>
      <c r="DG40" s="34">
        <f>HLOOKUP(DG$7+0.5,$I$66:$DJ$120,ROWS($A$10:$A40)+2,FALSE)</f>
        <v>184</v>
      </c>
      <c r="DH40" s="34">
        <f>HLOOKUP(DH$7+0.5,$I$66:$DJ$120,ROWS($A$10:$A40)+2,FALSE)</f>
        <v>184</v>
      </c>
      <c r="DI40" s="34">
        <f>HLOOKUP(DI$7+0.5,$I$66:$DJ$120,ROWS($A$10:$A40)+2,FALSE)</f>
        <v>218</v>
      </c>
      <c r="DJ40" s="34">
        <f>HLOOKUP(DJ$7+0.5,$I$66:$DJ$120,ROWS($A$10:$A40)+2,FALSE)</f>
        <v>184</v>
      </c>
    </row>
    <row r="41" spans="2:114" x14ac:dyDescent="0.25">
      <c r="B41" s="38" t="s">
        <v>38</v>
      </c>
      <c r="C41" s="15">
        <v>8719952</v>
      </c>
      <c r="D41" s="14">
        <v>4595</v>
      </c>
      <c r="E41" s="15">
        <v>7825661</v>
      </c>
      <c r="F41" s="14">
        <v>21158</v>
      </c>
      <c r="G41" s="15">
        <v>693380</v>
      </c>
      <c r="H41" s="14">
        <v>21063</v>
      </c>
      <c r="I41" s="36">
        <f>HLOOKUP(I$7,$I$66:$DJ$120,ROWS($A$10:$A41)+2,FALSE)</f>
        <v>140194</v>
      </c>
      <c r="J41" s="25">
        <f>HLOOKUP(J$7,$I$66:$DJ$120,ROWS($A$10:$A41)+2,FALSE)</f>
        <v>189</v>
      </c>
      <c r="K41" s="25">
        <f>HLOOKUP(K$7,$I$66:$DJ$120,ROWS($A$10:$A41)+2,FALSE)</f>
        <v>1198</v>
      </c>
      <c r="L41" s="25">
        <f>HLOOKUP(L$7,$I$66:$DJ$120,ROWS($A$10:$A41)+2,FALSE)</f>
        <v>3784</v>
      </c>
      <c r="M41" s="25">
        <f>HLOOKUP(M$7,$I$66:$DJ$120,ROWS($A$10:$A41)+2,FALSE)</f>
        <v>57</v>
      </c>
      <c r="N41" s="25">
        <f>HLOOKUP(N$7,$I$66:$DJ$120,ROWS($A$10:$A41)+2,FALSE)</f>
        <v>5986</v>
      </c>
      <c r="O41" s="25">
        <f>HLOOKUP(O$7,$I$66:$DJ$120,ROWS($A$10:$A41)+2,FALSE)</f>
        <v>2203</v>
      </c>
      <c r="P41" s="25">
        <f>HLOOKUP(P$7,$I$66:$DJ$120,ROWS($A$10:$A41)+2,FALSE)</f>
        <v>1924</v>
      </c>
      <c r="Q41" s="25">
        <f>HLOOKUP(Q$7,$I$66:$DJ$120,ROWS($A$10:$A41)+2,FALSE)</f>
        <v>2100</v>
      </c>
      <c r="R41" s="25">
        <f>HLOOKUP(R$7,$I$66:$DJ$120,ROWS($A$10:$A41)+2,FALSE)</f>
        <v>781</v>
      </c>
      <c r="S41" s="25">
        <f>HLOOKUP(S$7,$I$66:$DJ$120,ROWS($A$10:$A41)+2,FALSE)</f>
        <v>12907</v>
      </c>
      <c r="T41" s="25">
        <f>HLOOKUP(T$7,$I$66:$DJ$120,ROWS($A$10:$A41)+2,FALSE)</f>
        <v>4268</v>
      </c>
      <c r="U41" s="25">
        <f>HLOOKUP(U$7,$I$66:$DJ$120,ROWS($A$10:$A41)+2,FALSE)</f>
        <v>264</v>
      </c>
      <c r="V41" s="25">
        <f>HLOOKUP(V$7,$I$66:$DJ$120,ROWS($A$10:$A41)+2,FALSE)</f>
        <v>256</v>
      </c>
      <c r="W41" s="25">
        <f>HLOOKUP(W$7,$I$66:$DJ$120,ROWS($A$10:$A41)+2,FALSE)</f>
        <v>3690</v>
      </c>
      <c r="X41" s="25">
        <f>HLOOKUP(X$7,$I$66:$DJ$120,ROWS($A$10:$A41)+2,FALSE)</f>
        <v>718</v>
      </c>
      <c r="Y41" s="25">
        <f>HLOOKUP(Y$7,$I$66:$DJ$120,ROWS($A$10:$A41)+2,FALSE)</f>
        <v>332</v>
      </c>
      <c r="Z41" s="25">
        <f>HLOOKUP(Z$7,$I$66:$DJ$120,ROWS($A$10:$A41)+2,FALSE)</f>
        <v>317</v>
      </c>
      <c r="AA41" s="25">
        <f>HLOOKUP(AA$7,$I$66:$DJ$120,ROWS($A$10:$A41)+2,FALSE)</f>
        <v>102</v>
      </c>
      <c r="AB41" s="25">
        <f>HLOOKUP(AB$7,$I$66:$DJ$120,ROWS($A$10:$A41)+2,FALSE)</f>
        <v>871</v>
      </c>
      <c r="AC41" s="25">
        <f>HLOOKUP(AC$7,$I$66:$DJ$120,ROWS($A$10:$A41)+2,FALSE)</f>
        <v>624</v>
      </c>
      <c r="AD41" s="25">
        <f>HLOOKUP(AD$7,$I$66:$DJ$120,ROWS($A$10:$A41)+2,FALSE)</f>
        <v>5335</v>
      </c>
      <c r="AE41" s="25">
        <f>HLOOKUP(AE$7,$I$66:$DJ$120,ROWS($A$10:$A41)+2,FALSE)</f>
        <v>4675</v>
      </c>
      <c r="AF41" s="25">
        <f>HLOOKUP(AF$7,$I$66:$DJ$120,ROWS($A$10:$A41)+2,FALSE)</f>
        <v>1889</v>
      </c>
      <c r="AG41" s="25">
        <f>HLOOKUP(AG$7,$I$66:$DJ$120,ROWS($A$10:$A41)+2,FALSE)</f>
        <v>1261</v>
      </c>
      <c r="AH41" s="25">
        <f>HLOOKUP(AH$7,$I$66:$DJ$120,ROWS($A$10:$A41)+2,FALSE)</f>
        <v>510</v>
      </c>
      <c r="AI41" s="25">
        <f>HLOOKUP(AI$7,$I$66:$DJ$120,ROWS($A$10:$A41)+2,FALSE)</f>
        <v>583</v>
      </c>
      <c r="AJ41" s="25">
        <f>HLOOKUP(AJ$7,$I$66:$DJ$120,ROWS($A$10:$A41)+2,FALSE)</f>
        <v>49</v>
      </c>
      <c r="AK41" s="25">
        <f>HLOOKUP(AK$7,$I$66:$DJ$120,ROWS($A$10:$A41)+2,FALSE)</f>
        <v>312</v>
      </c>
      <c r="AL41" s="25">
        <f>HLOOKUP(AL$7,$I$66:$DJ$120,ROWS($A$10:$A41)+2,FALSE)</f>
        <v>899</v>
      </c>
      <c r="AM41" s="25">
        <f>HLOOKUP(AM$7,$I$66:$DJ$120,ROWS($A$10:$A41)+2,FALSE)</f>
        <v>499</v>
      </c>
      <c r="AN41" s="25" t="str">
        <f>HLOOKUP(AN$7,$I$66:$DJ$120,ROWS($A$10:$A41)+2,FALSE)</f>
        <v>N/A</v>
      </c>
      <c r="AO41" s="25">
        <f>HLOOKUP(AO$7,$I$66:$DJ$120,ROWS($A$10:$A41)+2,FALSE)</f>
        <v>355</v>
      </c>
      <c r="AP41" s="25">
        <f>HLOOKUP(AP$7,$I$66:$DJ$120,ROWS($A$10:$A41)+2,FALSE)</f>
        <v>40815</v>
      </c>
      <c r="AQ41" s="25">
        <f>HLOOKUP(AQ$7,$I$66:$DJ$120,ROWS($A$10:$A41)+2,FALSE)</f>
        <v>2482</v>
      </c>
      <c r="AR41" s="25">
        <f>HLOOKUP(AR$7,$I$66:$DJ$120,ROWS($A$10:$A41)+2,FALSE)</f>
        <v>61</v>
      </c>
      <c r="AS41" s="25">
        <f>HLOOKUP(AS$7,$I$66:$DJ$120,ROWS($A$10:$A41)+2,FALSE)</f>
        <v>1121</v>
      </c>
      <c r="AT41" s="25">
        <f>HLOOKUP(AT$7,$I$66:$DJ$120,ROWS($A$10:$A41)+2,FALSE)</f>
        <v>773</v>
      </c>
      <c r="AU41" s="25">
        <f>HLOOKUP(AU$7,$I$66:$DJ$120,ROWS($A$10:$A41)+2,FALSE)</f>
        <v>360</v>
      </c>
      <c r="AV41" s="25">
        <f>HLOOKUP(AV$7,$I$66:$DJ$120,ROWS($A$10:$A41)+2,FALSE)</f>
        <v>19733</v>
      </c>
      <c r="AW41" s="25">
        <f>HLOOKUP(AW$7,$I$66:$DJ$120,ROWS($A$10:$A41)+2,FALSE)</f>
        <v>463</v>
      </c>
      <c r="AX41" s="25">
        <f>HLOOKUP(AX$7,$I$66:$DJ$120,ROWS($A$10:$A41)+2,FALSE)</f>
        <v>1586</v>
      </c>
      <c r="AY41" s="25">
        <f>HLOOKUP(AY$7,$I$66:$DJ$120,ROWS($A$10:$A41)+2,FALSE)</f>
        <v>0</v>
      </c>
      <c r="AZ41" s="25">
        <f>HLOOKUP(AZ$7,$I$66:$DJ$120,ROWS($A$10:$A41)+2,FALSE)</f>
        <v>1412</v>
      </c>
      <c r="BA41" s="25">
        <f>HLOOKUP(BA$7,$I$66:$DJ$120,ROWS($A$10:$A41)+2,FALSE)</f>
        <v>3801</v>
      </c>
      <c r="BB41" s="25">
        <f>HLOOKUP(BB$7,$I$66:$DJ$120,ROWS($A$10:$A41)+2,FALSE)</f>
        <v>256</v>
      </c>
      <c r="BC41" s="25">
        <f>HLOOKUP(BC$7,$I$66:$DJ$120,ROWS($A$10:$A41)+2,FALSE)</f>
        <v>0</v>
      </c>
      <c r="BD41" s="25">
        <f>HLOOKUP(BD$7,$I$66:$DJ$120,ROWS($A$10:$A41)+2,FALSE)</f>
        <v>4458</v>
      </c>
      <c r="BE41" s="25">
        <f>HLOOKUP(BE$7,$I$66:$DJ$120,ROWS($A$10:$A41)+2,FALSE)</f>
        <v>2454</v>
      </c>
      <c r="BF41" s="25">
        <f>HLOOKUP(BF$7,$I$66:$DJ$120,ROWS($A$10:$A41)+2,FALSE)</f>
        <v>1252</v>
      </c>
      <c r="BG41" s="25">
        <f>HLOOKUP(BG$7,$I$66:$DJ$120,ROWS($A$10:$A41)+2,FALSE)</f>
        <v>214</v>
      </c>
      <c r="BH41" s="25">
        <f>HLOOKUP(BH$7,$I$66:$DJ$120,ROWS($A$10:$A41)+2,FALSE)</f>
        <v>15</v>
      </c>
      <c r="BI41" s="25">
        <f>HLOOKUP(BI$7,$I$66:$DJ$120,ROWS($A$10:$A41)+2,FALSE)</f>
        <v>4312</v>
      </c>
      <c r="BJ41" s="34">
        <f>HLOOKUP(BJ$7+0.5,$I$66:$DJ$120,ROWS($A$10:$A41)+2,FALSE)</f>
        <v>8607</v>
      </c>
      <c r="BK41" s="34">
        <f>HLOOKUP(BK$7+0.5,$I$66:$DJ$120,ROWS($A$10:$A41)+2,FALSE)</f>
        <v>209</v>
      </c>
      <c r="BL41" s="34">
        <f>HLOOKUP(BL$7+0.5,$I$66:$DJ$120,ROWS($A$10:$A41)+2,FALSE)</f>
        <v>790</v>
      </c>
      <c r="BM41" s="34">
        <f>HLOOKUP(BM$7+0.5,$I$66:$DJ$120,ROWS($A$10:$A41)+2,FALSE)</f>
        <v>2287</v>
      </c>
      <c r="BN41" s="34">
        <f>HLOOKUP(BN$7+0.5,$I$66:$DJ$120,ROWS($A$10:$A41)+2,FALSE)</f>
        <v>97</v>
      </c>
      <c r="BO41" s="34">
        <f>HLOOKUP(BO$7+0.5,$I$66:$DJ$120,ROWS($A$10:$A41)+2,FALSE)</f>
        <v>1519</v>
      </c>
      <c r="BP41" s="34">
        <f>HLOOKUP(BP$7+0.5,$I$66:$DJ$120,ROWS($A$10:$A41)+2,FALSE)</f>
        <v>1931</v>
      </c>
      <c r="BQ41" s="34">
        <f>HLOOKUP(BQ$7+0.5,$I$66:$DJ$120,ROWS($A$10:$A41)+2,FALSE)</f>
        <v>845</v>
      </c>
      <c r="BR41" s="34">
        <f>HLOOKUP(BR$7+0.5,$I$66:$DJ$120,ROWS($A$10:$A41)+2,FALSE)</f>
        <v>1025</v>
      </c>
      <c r="BS41" s="34">
        <f>HLOOKUP(BS$7+0.5,$I$66:$DJ$120,ROWS($A$10:$A41)+2,FALSE)</f>
        <v>409</v>
      </c>
      <c r="BT41" s="34">
        <f>HLOOKUP(BT$7+0.5,$I$66:$DJ$120,ROWS($A$10:$A41)+2,FALSE)</f>
        <v>3313</v>
      </c>
      <c r="BU41" s="34">
        <f>HLOOKUP(BU$7+0.5,$I$66:$DJ$120,ROWS($A$10:$A41)+2,FALSE)</f>
        <v>2025</v>
      </c>
      <c r="BV41" s="34">
        <f>HLOOKUP(BV$7+0.5,$I$66:$DJ$120,ROWS($A$10:$A41)+2,FALSE)</f>
        <v>307</v>
      </c>
      <c r="BW41" s="34">
        <f>HLOOKUP(BW$7+0.5,$I$66:$DJ$120,ROWS($A$10:$A41)+2,FALSE)</f>
        <v>262</v>
      </c>
      <c r="BX41" s="34">
        <f>HLOOKUP(BX$7+0.5,$I$66:$DJ$120,ROWS($A$10:$A41)+2,FALSE)</f>
        <v>1572</v>
      </c>
      <c r="BY41" s="34">
        <f>HLOOKUP(BY$7+0.5,$I$66:$DJ$120,ROWS($A$10:$A41)+2,FALSE)</f>
        <v>436</v>
      </c>
      <c r="BZ41" s="34">
        <f>HLOOKUP(BZ$7+0.5,$I$66:$DJ$120,ROWS($A$10:$A41)+2,FALSE)</f>
        <v>441</v>
      </c>
      <c r="CA41" s="34">
        <f>HLOOKUP(CA$7+0.5,$I$66:$DJ$120,ROWS($A$10:$A41)+2,FALSE)</f>
        <v>306</v>
      </c>
      <c r="CB41" s="34">
        <f>HLOOKUP(CB$7+0.5,$I$66:$DJ$120,ROWS($A$10:$A41)+2,FALSE)</f>
        <v>125</v>
      </c>
      <c r="CC41" s="34">
        <f>HLOOKUP(CC$7+0.5,$I$66:$DJ$120,ROWS($A$10:$A41)+2,FALSE)</f>
        <v>590</v>
      </c>
      <c r="CD41" s="34">
        <f>HLOOKUP(CD$7+0.5,$I$66:$DJ$120,ROWS($A$10:$A41)+2,FALSE)</f>
        <v>629</v>
      </c>
      <c r="CE41" s="34">
        <f>HLOOKUP(CE$7+0.5,$I$66:$DJ$120,ROWS($A$10:$A41)+2,FALSE)</f>
        <v>2324</v>
      </c>
      <c r="CF41" s="34">
        <f>HLOOKUP(CF$7+0.5,$I$66:$DJ$120,ROWS($A$10:$A41)+2,FALSE)</f>
        <v>1356</v>
      </c>
      <c r="CG41" s="34">
        <f>HLOOKUP(CG$7+0.5,$I$66:$DJ$120,ROWS($A$10:$A41)+2,FALSE)</f>
        <v>1056</v>
      </c>
      <c r="CH41" s="34">
        <f>HLOOKUP(CH$7+0.5,$I$66:$DJ$120,ROWS($A$10:$A41)+2,FALSE)</f>
        <v>1200</v>
      </c>
      <c r="CI41" s="34">
        <f>HLOOKUP(CI$7+0.5,$I$66:$DJ$120,ROWS($A$10:$A41)+2,FALSE)</f>
        <v>677</v>
      </c>
      <c r="CJ41" s="34">
        <f>HLOOKUP(CJ$7+0.5,$I$66:$DJ$120,ROWS($A$10:$A41)+2,FALSE)</f>
        <v>544</v>
      </c>
      <c r="CK41" s="34">
        <f>HLOOKUP(CK$7+0.5,$I$66:$DJ$120,ROWS($A$10:$A41)+2,FALSE)</f>
        <v>80</v>
      </c>
      <c r="CL41" s="34">
        <f>HLOOKUP(CL$7+0.5,$I$66:$DJ$120,ROWS($A$10:$A41)+2,FALSE)</f>
        <v>429</v>
      </c>
      <c r="CM41" s="34">
        <f>HLOOKUP(CM$7+0.5,$I$66:$DJ$120,ROWS($A$10:$A41)+2,FALSE)</f>
        <v>566</v>
      </c>
      <c r="CN41" s="34">
        <f>HLOOKUP(CN$7+0.5,$I$66:$DJ$120,ROWS($A$10:$A41)+2,FALSE)</f>
        <v>360</v>
      </c>
      <c r="CO41" s="34" t="str">
        <f>HLOOKUP(CO$7+0.5,$I$66:$DJ$120,ROWS($A$10:$A41)+2,FALSE)</f>
        <v>N/A</v>
      </c>
      <c r="CP41" s="34">
        <f>HLOOKUP(CP$7+0.5,$I$66:$DJ$120,ROWS($A$10:$A41)+2,FALSE)</f>
        <v>537</v>
      </c>
      <c r="CQ41" s="34">
        <f>HLOOKUP(CQ$7+0.5,$I$66:$DJ$120,ROWS($A$10:$A41)+2,FALSE)</f>
        <v>4703</v>
      </c>
      <c r="CR41" s="34">
        <f>HLOOKUP(CR$7+0.5,$I$66:$DJ$120,ROWS($A$10:$A41)+2,FALSE)</f>
        <v>1416</v>
      </c>
      <c r="CS41" s="34">
        <f>HLOOKUP(CS$7+0.5,$I$66:$DJ$120,ROWS($A$10:$A41)+2,FALSE)</f>
        <v>103</v>
      </c>
      <c r="CT41" s="34">
        <f>HLOOKUP(CT$7+0.5,$I$66:$DJ$120,ROWS($A$10:$A41)+2,FALSE)</f>
        <v>608</v>
      </c>
      <c r="CU41" s="34">
        <f>HLOOKUP(CU$7+0.5,$I$66:$DJ$120,ROWS($A$10:$A41)+2,FALSE)</f>
        <v>707</v>
      </c>
      <c r="CV41" s="34">
        <f>HLOOKUP(CV$7+0.5,$I$66:$DJ$120,ROWS($A$10:$A41)+2,FALSE)</f>
        <v>331</v>
      </c>
      <c r="CW41" s="34">
        <f>HLOOKUP(CW$7+0.5,$I$66:$DJ$120,ROWS($A$10:$A41)+2,FALSE)</f>
        <v>2951</v>
      </c>
      <c r="CX41" s="34">
        <f>HLOOKUP(CX$7+0.5,$I$66:$DJ$120,ROWS($A$10:$A41)+2,FALSE)</f>
        <v>319</v>
      </c>
      <c r="CY41" s="34">
        <f>HLOOKUP(CY$7+0.5,$I$66:$DJ$120,ROWS($A$10:$A41)+2,FALSE)</f>
        <v>789</v>
      </c>
      <c r="CZ41" s="34">
        <f>HLOOKUP(CZ$7+0.5,$I$66:$DJ$120,ROWS($A$10:$A41)+2,FALSE)</f>
        <v>198</v>
      </c>
      <c r="DA41" s="34">
        <f>HLOOKUP(DA$7+0.5,$I$66:$DJ$120,ROWS($A$10:$A41)+2,FALSE)</f>
        <v>782</v>
      </c>
      <c r="DB41" s="34">
        <f>HLOOKUP(DB$7+0.5,$I$66:$DJ$120,ROWS($A$10:$A41)+2,FALSE)</f>
        <v>1818</v>
      </c>
      <c r="DC41" s="34">
        <f>HLOOKUP(DC$7+0.5,$I$66:$DJ$120,ROWS($A$10:$A41)+2,FALSE)</f>
        <v>229</v>
      </c>
      <c r="DD41" s="34">
        <f>HLOOKUP(DD$7+0.5,$I$66:$DJ$120,ROWS($A$10:$A41)+2,FALSE)</f>
        <v>198</v>
      </c>
      <c r="DE41" s="34">
        <f>HLOOKUP(DE$7+0.5,$I$66:$DJ$120,ROWS($A$10:$A41)+2,FALSE)</f>
        <v>1750</v>
      </c>
      <c r="DF41" s="34">
        <f>HLOOKUP(DF$7+0.5,$I$66:$DJ$120,ROWS($A$10:$A41)+2,FALSE)</f>
        <v>1946</v>
      </c>
      <c r="DG41" s="34">
        <f>HLOOKUP(DG$7+0.5,$I$66:$DJ$120,ROWS($A$10:$A41)+2,FALSE)</f>
        <v>1293</v>
      </c>
      <c r="DH41" s="34">
        <f>HLOOKUP(DH$7+0.5,$I$66:$DJ$120,ROWS($A$10:$A41)+2,FALSE)</f>
        <v>259</v>
      </c>
      <c r="DI41" s="34">
        <f>HLOOKUP(DI$7+0.5,$I$66:$DJ$120,ROWS($A$10:$A41)+2,FALSE)</f>
        <v>29</v>
      </c>
      <c r="DJ41" s="34">
        <f>HLOOKUP(DJ$7+0.5,$I$66:$DJ$120,ROWS($A$10:$A41)+2,FALSE)</f>
        <v>1535</v>
      </c>
    </row>
    <row r="42" spans="2:114" x14ac:dyDescent="0.25">
      <c r="B42" s="38" t="s">
        <v>39</v>
      </c>
      <c r="C42" s="15">
        <v>2055293</v>
      </c>
      <c r="D42" s="14">
        <v>2718</v>
      </c>
      <c r="E42" s="15">
        <v>1753413</v>
      </c>
      <c r="F42" s="14">
        <v>15690</v>
      </c>
      <c r="G42" s="15">
        <v>228218</v>
      </c>
      <c r="H42" s="14">
        <v>13801</v>
      </c>
      <c r="I42" s="36">
        <f>HLOOKUP(I$7,$I$66:$DJ$120,ROWS($A$10:$A42)+2,FALSE)</f>
        <v>62130</v>
      </c>
      <c r="J42" s="25">
        <f>HLOOKUP(J$7,$I$66:$DJ$120,ROWS($A$10:$A42)+2,FALSE)</f>
        <v>410</v>
      </c>
      <c r="K42" s="25">
        <f>HLOOKUP(K$7,$I$66:$DJ$120,ROWS($A$10:$A42)+2,FALSE)</f>
        <v>416</v>
      </c>
      <c r="L42" s="25">
        <f>HLOOKUP(L$7,$I$66:$DJ$120,ROWS($A$10:$A42)+2,FALSE)</f>
        <v>7444</v>
      </c>
      <c r="M42" s="25">
        <f>HLOOKUP(M$7,$I$66:$DJ$120,ROWS($A$10:$A42)+2,FALSE)</f>
        <v>682</v>
      </c>
      <c r="N42" s="25">
        <f>HLOOKUP(N$7,$I$66:$DJ$120,ROWS($A$10:$A42)+2,FALSE)</f>
        <v>7066</v>
      </c>
      <c r="O42" s="25">
        <f>HLOOKUP(O$7,$I$66:$DJ$120,ROWS($A$10:$A42)+2,FALSE)</f>
        <v>5525</v>
      </c>
      <c r="P42" s="25">
        <f>HLOOKUP(P$7,$I$66:$DJ$120,ROWS($A$10:$A42)+2,FALSE)</f>
        <v>0</v>
      </c>
      <c r="Q42" s="25">
        <f>HLOOKUP(Q$7,$I$66:$DJ$120,ROWS($A$10:$A42)+2,FALSE)</f>
        <v>0</v>
      </c>
      <c r="R42" s="25">
        <f>HLOOKUP(R$7,$I$66:$DJ$120,ROWS($A$10:$A42)+2,FALSE)</f>
        <v>212</v>
      </c>
      <c r="S42" s="25">
        <f>HLOOKUP(S$7,$I$66:$DJ$120,ROWS($A$10:$A42)+2,FALSE)</f>
        <v>2806</v>
      </c>
      <c r="T42" s="25">
        <f>HLOOKUP(T$7,$I$66:$DJ$120,ROWS($A$10:$A42)+2,FALSE)</f>
        <v>676</v>
      </c>
      <c r="U42" s="25">
        <f>HLOOKUP(U$7,$I$66:$DJ$120,ROWS($A$10:$A42)+2,FALSE)</f>
        <v>81</v>
      </c>
      <c r="V42" s="25">
        <f>HLOOKUP(V$7,$I$66:$DJ$120,ROWS($A$10:$A42)+2,FALSE)</f>
        <v>355</v>
      </c>
      <c r="W42" s="25">
        <f>HLOOKUP(W$7,$I$66:$DJ$120,ROWS($A$10:$A42)+2,FALSE)</f>
        <v>466</v>
      </c>
      <c r="X42" s="25">
        <f>HLOOKUP(X$7,$I$66:$DJ$120,ROWS($A$10:$A42)+2,FALSE)</f>
        <v>2030</v>
      </c>
      <c r="Y42" s="25">
        <f>HLOOKUP(Y$7,$I$66:$DJ$120,ROWS($A$10:$A42)+2,FALSE)</f>
        <v>0</v>
      </c>
      <c r="Z42" s="25">
        <f>HLOOKUP(Z$7,$I$66:$DJ$120,ROWS($A$10:$A42)+2,FALSE)</f>
        <v>1333</v>
      </c>
      <c r="AA42" s="25">
        <f>HLOOKUP(AA$7,$I$66:$DJ$120,ROWS($A$10:$A42)+2,FALSE)</f>
        <v>87</v>
      </c>
      <c r="AB42" s="25">
        <f>HLOOKUP(AB$7,$I$66:$DJ$120,ROWS($A$10:$A42)+2,FALSE)</f>
        <v>184</v>
      </c>
      <c r="AC42" s="25">
        <f>HLOOKUP(AC$7,$I$66:$DJ$120,ROWS($A$10:$A42)+2,FALSE)</f>
        <v>510</v>
      </c>
      <c r="AD42" s="25">
        <f>HLOOKUP(AD$7,$I$66:$DJ$120,ROWS($A$10:$A42)+2,FALSE)</f>
        <v>2277</v>
      </c>
      <c r="AE42" s="25">
        <f>HLOOKUP(AE$7,$I$66:$DJ$120,ROWS($A$10:$A42)+2,FALSE)</f>
        <v>252</v>
      </c>
      <c r="AF42" s="25">
        <f>HLOOKUP(AF$7,$I$66:$DJ$120,ROWS($A$10:$A42)+2,FALSE)</f>
        <v>908</v>
      </c>
      <c r="AG42" s="25">
        <f>HLOOKUP(AG$7,$I$66:$DJ$120,ROWS($A$10:$A42)+2,FALSE)</f>
        <v>438</v>
      </c>
      <c r="AH42" s="25">
        <f>HLOOKUP(AH$7,$I$66:$DJ$120,ROWS($A$10:$A42)+2,FALSE)</f>
        <v>556</v>
      </c>
      <c r="AI42" s="25">
        <f>HLOOKUP(AI$7,$I$66:$DJ$120,ROWS($A$10:$A42)+2,FALSE)</f>
        <v>1183</v>
      </c>
      <c r="AJ42" s="25">
        <f>HLOOKUP(AJ$7,$I$66:$DJ$120,ROWS($A$10:$A42)+2,FALSE)</f>
        <v>544</v>
      </c>
      <c r="AK42" s="25">
        <f>HLOOKUP(AK$7,$I$66:$DJ$120,ROWS($A$10:$A42)+2,FALSE)</f>
        <v>353</v>
      </c>
      <c r="AL42" s="25">
        <f>HLOOKUP(AL$7,$I$66:$DJ$120,ROWS($A$10:$A42)+2,FALSE)</f>
        <v>2099</v>
      </c>
      <c r="AM42" s="25">
        <f>HLOOKUP(AM$7,$I$66:$DJ$120,ROWS($A$10:$A42)+2,FALSE)</f>
        <v>114</v>
      </c>
      <c r="AN42" s="25">
        <f>HLOOKUP(AN$7,$I$66:$DJ$120,ROWS($A$10:$A42)+2,FALSE)</f>
        <v>245</v>
      </c>
      <c r="AO42" s="25" t="str">
        <f>HLOOKUP(AO$7,$I$66:$DJ$120,ROWS($A$10:$A42)+2,FALSE)</f>
        <v>N/A</v>
      </c>
      <c r="AP42" s="25">
        <f>HLOOKUP(AP$7,$I$66:$DJ$120,ROWS($A$10:$A42)+2,FALSE)</f>
        <v>1445</v>
      </c>
      <c r="AQ42" s="25">
        <f>HLOOKUP(AQ$7,$I$66:$DJ$120,ROWS($A$10:$A42)+2,FALSE)</f>
        <v>522</v>
      </c>
      <c r="AR42" s="25">
        <f>HLOOKUP(AR$7,$I$66:$DJ$120,ROWS($A$10:$A42)+2,FALSE)</f>
        <v>264</v>
      </c>
      <c r="AS42" s="25">
        <f>HLOOKUP(AS$7,$I$66:$DJ$120,ROWS($A$10:$A42)+2,FALSE)</f>
        <v>1742</v>
      </c>
      <c r="AT42" s="25">
        <f>HLOOKUP(AT$7,$I$66:$DJ$120,ROWS($A$10:$A42)+2,FALSE)</f>
        <v>234</v>
      </c>
      <c r="AU42" s="25">
        <f>HLOOKUP(AU$7,$I$66:$DJ$120,ROWS($A$10:$A42)+2,FALSE)</f>
        <v>916</v>
      </c>
      <c r="AV42" s="25">
        <f>HLOOKUP(AV$7,$I$66:$DJ$120,ROWS($A$10:$A42)+2,FALSE)</f>
        <v>492</v>
      </c>
      <c r="AW42" s="25">
        <f>HLOOKUP(AW$7,$I$66:$DJ$120,ROWS($A$10:$A42)+2,FALSE)</f>
        <v>0</v>
      </c>
      <c r="AX42" s="25">
        <f>HLOOKUP(AX$7,$I$66:$DJ$120,ROWS($A$10:$A42)+2,FALSE)</f>
        <v>145</v>
      </c>
      <c r="AY42" s="25">
        <f>HLOOKUP(AY$7,$I$66:$DJ$120,ROWS($A$10:$A42)+2,FALSE)</f>
        <v>240</v>
      </c>
      <c r="AZ42" s="25">
        <f>HLOOKUP(AZ$7,$I$66:$DJ$120,ROWS($A$10:$A42)+2,FALSE)</f>
        <v>899</v>
      </c>
      <c r="BA42" s="25">
        <f>HLOOKUP(BA$7,$I$66:$DJ$120,ROWS($A$10:$A42)+2,FALSE)</f>
        <v>13633</v>
      </c>
      <c r="BB42" s="25">
        <f>HLOOKUP(BB$7,$I$66:$DJ$120,ROWS($A$10:$A42)+2,FALSE)</f>
        <v>303</v>
      </c>
      <c r="BC42" s="25">
        <f>HLOOKUP(BC$7,$I$66:$DJ$120,ROWS($A$10:$A42)+2,FALSE)</f>
        <v>71</v>
      </c>
      <c r="BD42" s="25">
        <f>HLOOKUP(BD$7,$I$66:$DJ$120,ROWS($A$10:$A42)+2,FALSE)</f>
        <v>425</v>
      </c>
      <c r="BE42" s="25">
        <f>HLOOKUP(BE$7,$I$66:$DJ$120,ROWS($A$10:$A42)+2,FALSE)</f>
        <v>924</v>
      </c>
      <c r="BF42" s="25">
        <f>HLOOKUP(BF$7,$I$66:$DJ$120,ROWS($A$10:$A42)+2,FALSE)</f>
        <v>0</v>
      </c>
      <c r="BG42" s="25">
        <f>HLOOKUP(BG$7,$I$66:$DJ$120,ROWS($A$10:$A42)+2,FALSE)</f>
        <v>340</v>
      </c>
      <c r="BH42" s="25">
        <f>HLOOKUP(BH$7,$I$66:$DJ$120,ROWS($A$10:$A42)+2,FALSE)</f>
        <v>283</v>
      </c>
      <c r="BI42" s="25">
        <f>HLOOKUP(BI$7,$I$66:$DJ$120,ROWS($A$10:$A42)+2,FALSE)</f>
        <v>99</v>
      </c>
      <c r="BJ42" s="34">
        <f>HLOOKUP(BJ$7+0.5,$I$66:$DJ$120,ROWS($A$10:$A42)+2,FALSE)</f>
        <v>7330</v>
      </c>
      <c r="BK42" s="34">
        <f>HLOOKUP(BK$7+0.5,$I$66:$DJ$120,ROWS($A$10:$A42)+2,FALSE)</f>
        <v>494</v>
      </c>
      <c r="BL42" s="34">
        <f>HLOOKUP(BL$7+0.5,$I$66:$DJ$120,ROWS($A$10:$A42)+2,FALSE)</f>
        <v>446</v>
      </c>
      <c r="BM42" s="34">
        <f>HLOOKUP(BM$7+0.5,$I$66:$DJ$120,ROWS($A$10:$A42)+2,FALSE)</f>
        <v>3409</v>
      </c>
      <c r="BN42" s="34">
        <f>HLOOKUP(BN$7+0.5,$I$66:$DJ$120,ROWS($A$10:$A42)+2,FALSE)</f>
        <v>607</v>
      </c>
      <c r="BO42" s="34">
        <f>HLOOKUP(BO$7+0.5,$I$66:$DJ$120,ROWS($A$10:$A42)+2,FALSE)</f>
        <v>2324</v>
      </c>
      <c r="BP42" s="34">
        <f>HLOOKUP(BP$7+0.5,$I$66:$DJ$120,ROWS($A$10:$A42)+2,FALSE)</f>
        <v>1537</v>
      </c>
      <c r="BQ42" s="34">
        <f>HLOOKUP(BQ$7+0.5,$I$66:$DJ$120,ROWS($A$10:$A42)+2,FALSE)</f>
        <v>198</v>
      </c>
      <c r="BR42" s="34">
        <f>HLOOKUP(BR$7+0.5,$I$66:$DJ$120,ROWS($A$10:$A42)+2,FALSE)</f>
        <v>198</v>
      </c>
      <c r="BS42" s="34">
        <f>HLOOKUP(BS$7+0.5,$I$66:$DJ$120,ROWS($A$10:$A42)+2,FALSE)</f>
        <v>336</v>
      </c>
      <c r="BT42" s="34">
        <f>HLOOKUP(BT$7+0.5,$I$66:$DJ$120,ROWS($A$10:$A42)+2,FALSE)</f>
        <v>1557</v>
      </c>
      <c r="BU42" s="34">
        <f>HLOOKUP(BU$7+0.5,$I$66:$DJ$120,ROWS($A$10:$A42)+2,FALSE)</f>
        <v>406</v>
      </c>
      <c r="BV42" s="34">
        <f>HLOOKUP(BV$7+0.5,$I$66:$DJ$120,ROWS($A$10:$A42)+2,FALSE)</f>
        <v>128</v>
      </c>
      <c r="BW42" s="34">
        <f>HLOOKUP(BW$7+0.5,$I$66:$DJ$120,ROWS($A$10:$A42)+2,FALSE)</f>
        <v>326</v>
      </c>
      <c r="BX42" s="34">
        <f>HLOOKUP(BX$7+0.5,$I$66:$DJ$120,ROWS($A$10:$A42)+2,FALSE)</f>
        <v>315</v>
      </c>
      <c r="BY42" s="34">
        <f>HLOOKUP(BY$7+0.5,$I$66:$DJ$120,ROWS($A$10:$A42)+2,FALSE)</f>
        <v>2244</v>
      </c>
      <c r="BZ42" s="34">
        <f>HLOOKUP(BZ$7+0.5,$I$66:$DJ$120,ROWS($A$10:$A42)+2,FALSE)</f>
        <v>198</v>
      </c>
      <c r="CA42" s="34">
        <f>HLOOKUP(CA$7+0.5,$I$66:$DJ$120,ROWS($A$10:$A42)+2,FALSE)</f>
        <v>1078</v>
      </c>
      <c r="CB42" s="34">
        <f>HLOOKUP(CB$7+0.5,$I$66:$DJ$120,ROWS($A$10:$A42)+2,FALSE)</f>
        <v>152</v>
      </c>
      <c r="CC42" s="34">
        <f>HLOOKUP(CC$7+0.5,$I$66:$DJ$120,ROWS($A$10:$A42)+2,FALSE)</f>
        <v>244</v>
      </c>
      <c r="CD42" s="34">
        <f>HLOOKUP(CD$7+0.5,$I$66:$DJ$120,ROWS($A$10:$A42)+2,FALSE)</f>
        <v>384</v>
      </c>
      <c r="CE42" s="34">
        <f>HLOOKUP(CE$7+0.5,$I$66:$DJ$120,ROWS($A$10:$A42)+2,FALSE)</f>
        <v>1964</v>
      </c>
      <c r="CF42" s="34">
        <f>HLOOKUP(CF$7+0.5,$I$66:$DJ$120,ROWS($A$10:$A42)+2,FALSE)</f>
        <v>213</v>
      </c>
      <c r="CG42" s="34">
        <f>HLOOKUP(CG$7+0.5,$I$66:$DJ$120,ROWS($A$10:$A42)+2,FALSE)</f>
        <v>699</v>
      </c>
      <c r="CH42" s="34">
        <f>HLOOKUP(CH$7+0.5,$I$66:$DJ$120,ROWS($A$10:$A42)+2,FALSE)</f>
        <v>435</v>
      </c>
      <c r="CI42" s="34">
        <f>HLOOKUP(CI$7+0.5,$I$66:$DJ$120,ROWS($A$10:$A42)+2,FALSE)</f>
        <v>553</v>
      </c>
      <c r="CJ42" s="34">
        <f>HLOOKUP(CJ$7+0.5,$I$66:$DJ$120,ROWS($A$10:$A42)+2,FALSE)</f>
        <v>877</v>
      </c>
      <c r="CK42" s="34">
        <f>HLOOKUP(CK$7+0.5,$I$66:$DJ$120,ROWS($A$10:$A42)+2,FALSE)</f>
        <v>340</v>
      </c>
      <c r="CL42" s="34">
        <f>HLOOKUP(CL$7+0.5,$I$66:$DJ$120,ROWS($A$10:$A42)+2,FALSE)</f>
        <v>312</v>
      </c>
      <c r="CM42" s="34">
        <f>HLOOKUP(CM$7+0.5,$I$66:$DJ$120,ROWS($A$10:$A42)+2,FALSE)</f>
        <v>1159</v>
      </c>
      <c r="CN42" s="34">
        <f>HLOOKUP(CN$7+0.5,$I$66:$DJ$120,ROWS($A$10:$A42)+2,FALSE)</f>
        <v>130</v>
      </c>
      <c r="CO42" s="34">
        <f>HLOOKUP(CO$7+0.5,$I$66:$DJ$120,ROWS($A$10:$A42)+2,FALSE)</f>
        <v>229</v>
      </c>
      <c r="CP42" s="34" t="str">
        <f>HLOOKUP(CP$7+0.5,$I$66:$DJ$120,ROWS($A$10:$A42)+2,FALSE)</f>
        <v>N/A</v>
      </c>
      <c r="CQ42" s="34">
        <f>HLOOKUP(CQ$7+0.5,$I$66:$DJ$120,ROWS($A$10:$A42)+2,FALSE)</f>
        <v>781</v>
      </c>
      <c r="CR42" s="34">
        <f>HLOOKUP(CR$7+0.5,$I$66:$DJ$120,ROWS($A$10:$A42)+2,FALSE)</f>
        <v>300</v>
      </c>
      <c r="CS42" s="34">
        <f>HLOOKUP(CS$7+0.5,$I$66:$DJ$120,ROWS($A$10:$A42)+2,FALSE)</f>
        <v>310</v>
      </c>
      <c r="CT42" s="34">
        <f>HLOOKUP(CT$7+0.5,$I$66:$DJ$120,ROWS($A$10:$A42)+2,FALSE)</f>
        <v>1115</v>
      </c>
      <c r="CU42" s="34">
        <f>HLOOKUP(CU$7+0.5,$I$66:$DJ$120,ROWS($A$10:$A42)+2,FALSE)</f>
        <v>203</v>
      </c>
      <c r="CV42" s="34">
        <f>HLOOKUP(CV$7+0.5,$I$66:$DJ$120,ROWS($A$10:$A42)+2,FALSE)</f>
        <v>655</v>
      </c>
      <c r="CW42" s="34">
        <f>HLOOKUP(CW$7+0.5,$I$66:$DJ$120,ROWS($A$10:$A42)+2,FALSE)</f>
        <v>284</v>
      </c>
      <c r="CX42" s="34">
        <f>HLOOKUP(CX$7+0.5,$I$66:$DJ$120,ROWS($A$10:$A42)+2,FALSE)</f>
        <v>198</v>
      </c>
      <c r="CY42" s="34">
        <f>HLOOKUP(CY$7+0.5,$I$66:$DJ$120,ROWS($A$10:$A42)+2,FALSE)</f>
        <v>204</v>
      </c>
      <c r="CZ42" s="34">
        <f>HLOOKUP(CZ$7+0.5,$I$66:$DJ$120,ROWS($A$10:$A42)+2,FALSE)</f>
        <v>281</v>
      </c>
      <c r="DA42" s="34">
        <f>HLOOKUP(DA$7+0.5,$I$66:$DJ$120,ROWS($A$10:$A42)+2,FALSE)</f>
        <v>577</v>
      </c>
      <c r="DB42" s="34">
        <f>HLOOKUP(DB$7+0.5,$I$66:$DJ$120,ROWS($A$10:$A42)+2,FALSE)</f>
        <v>3724</v>
      </c>
      <c r="DC42" s="34">
        <f>HLOOKUP(DC$7+0.5,$I$66:$DJ$120,ROWS($A$10:$A42)+2,FALSE)</f>
        <v>218</v>
      </c>
      <c r="DD42" s="34">
        <f>HLOOKUP(DD$7+0.5,$I$66:$DJ$120,ROWS($A$10:$A42)+2,FALSE)</f>
        <v>120</v>
      </c>
      <c r="DE42" s="34">
        <f>HLOOKUP(DE$7+0.5,$I$66:$DJ$120,ROWS($A$10:$A42)+2,FALSE)</f>
        <v>337</v>
      </c>
      <c r="DF42" s="34">
        <f>HLOOKUP(DF$7+0.5,$I$66:$DJ$120,ROWS($A$10:$A42)+2,FALSE)</f>
        <v>616</v>
      </c>
      <c r="DG42" s="34">
        <f>HLOOKUP(DG$7+0.5,$I$66:$DJ$120,ROWS($A$10:$A42)+2,FALSE)</f>
        <v>198</v>
      </c>
      <c r="DH42" s="34">
        <f>HLOOKUP(DH$7+0.5,$I$66:$DJ$120,ROWS($A$10:$A42)+2,FALSE)</f>
        <v>342</v>
      </c>
      <c r="DI42" s="34">
        <f>HLOOKUP(DI$7+0.5,$I$66:$DJ$120,ROWS($A$10:$A42)+2,FALSE)</f>
        <v>313</v>
      </c>
      <c r="DJ42" s="34">
        <f>HLOOKUP(DJ$7+0.5,$I$66:$DJ$120,ROWS($A$10:$A42)+2,FALSE)</f>
        <v>158</v>
      </c>
    </row>
    <row r="43" spans="2:114" x14ac:dyDescent="0.25">
      <c r="B43" s="38" t="s">
        <v>40</v>
      </c>
      <c r="C43" s="15">
        <v>19248685</v>
      </c>
      <c r="D43" s="14">
        <v>7023</v>
      </c>
      <c r="E43" s="15">
        <v>17055260</v>
      </c>
      <c r="F43" s="14">
        <v>37016</v>
      </c>
      <c r="G43" s="15">
        <v>1756105</v>
      </c>
      <c r="H43" s="14">
        <v>32216</v>
      </c>
      <c r="I43" s="36">
        <f>HLOOKUP(I$7,$I$66:$DJ$120,ROWS($A$10:$A43)+2,FALSE)</f>
        <v>282209</v>
      </c>
      <c r="J43" s="25">
        <f>HLOOKUP(J$7,$I$66:$DJ$120,ROWS($A$10:$A43)+2,FALSE)</f>
        <v>1812</v>
      </c>
      <c r="K43" s="25">
        <f>HLOOKUP(K$7,$I$66:$DJ$120,ROWS($A$10:$A43)+2,FALSE)</f>
        <v>6124</v>
      </c>
      <c r="L43" s="25">
        <f>HLOOKUP(L$7,$I$66:$DJ$120,ROWS($A$10:$A43)+2,FALSE)</f>
        <v>2821</v>
      </c>
      <c r="M43" s="25">
        <f>HLOOKUP(M$7,$I$66:$DJ$120,ROWS($A$10:$A43)+2,FALSE)</f>
        <v>1041</v>
      </c>
      <c r="N43" s="25">
        <f>HLOOKUP(N$7,$I$66:$DJ$120,ROWS($A$10:$A43)+2,FALSE)</f>
        <v>25761</v>
      </c>
      <c r="O43" s="25">
        <f>HLOOKUP(O$7,$I$66:$DJ$120,ROWS($A$10:$A43)+2,FALSE)</f>
        <v>3724</v>
      </c>
      <c r="P43" s="25">
        <f>HLOOKUP(P$7,$I$66:$DJ$120,ROWS($A$10:$A43)+2,FALSE)</f>
        <v>15123</v>
      </c>
      <c r="Q43" s="25">
        <f>HLOOKUP(Q$7,$I$66:$DJ$120,ROWS($A$10:$A43)+2,FALSE)</f>
        <v>1124</v>
      </c>
      <c r="R43" s="25">
        <f>HLOOKUP(R$7,$I$66:$DJ$120,ROWS($A$10:$A43)+2,FALSE)</f>
        <v>3702</v>
      </c>
      <c r="S43" s="25">
        <f>HLOOKUP(S$7,$I$66:$DJ$120,ROWS($A$10:$A43)+2,FALSE)</f>
        <v>29344</v>
      </c>
      <c r="T43" s="25">
        <f>HLOOKUP(T$7,$I$66:$DJ$120,ROWS($A$10:$A43)+2,FALSE)</f>
        <v>10584</v>
      </c>
      <c r="U43" s="25">
        <f>HLOOKUP(U$7,$I$66:$DJ$120,ROWS($A$10:$A43)+2,FALSE)</f>
        <v>1002</v>
      </c>
      <c r="V43" s="25">
        <f>HLOOKUP(V$7,$I$66:$DJ$120,ROWS($A$10:$A43)+2,FALSE)</f>
        <v>434</v>
      </c>
      <c r="W43" s="25">
        <f>HLOOKUP(W$7,$I$66:$DJ$120,ROWS($A$10:$A43)+2,FALSE)</f>
        <v>6914</v>
      </c>
      <c r="X43" s="25">
        <f>HLOOKUP(X$7,$I$66:$DJ$120,ROWS($A$10:$A43)+2,FALSE)</f>
        <v>2198</v>
      </c>
      <c r="Y43" s="25">
        <f>HLOOKUP(Y$7,$I$66:$DJ$120,ROWS($A$10:$A43)+2,FALSE)</f>
        <v>928</v>
      </c>
      <c r="Z43" s="25">
        <f>HLOOKUP(Z$7,$I$66:$DJ$120,ROWS($A$10:$A43)+2,FALSE)</f>
        <v>838</v>
      </c>
      <c r="AA43" s="25">
        <f>HLOOKUP(AA$7,$I$66:$DJ$120,ROWS($A$10:$A43)+2,FALSE)</f>
        <v>2414</v>
      </c>
      <c r="AB43" s="25">
        <f>HLOOKUP(AB$7,$I$66:$DJ$120,ROWS($A$10:$A43)+2,FALSE)</f>
        <v>1495</v>
      </c>
      <c r="AC43" s="25">
        <f>HLOOKUP(AC$7,$I$66:$DJ$120,ROWS($A$10:$A43)+2,FALSE)</f>
        <v>2915</v>
      </c>
      <c r="AD43" s="25">
        <f>HLOOKUP(AD$7,$I$66:$DJ$120,ROWS($A$10:$A43)+2,FALSE)</f>
        <v>5037</v>
      </c>
      <c r="AE43" s="25">
        <f>HLOOKUP(AE$7,$I$66:$DJ$120,ROWS($A$10:$A43)+2,FALSE)</f>
        <v>14646</v>
      </c>
      <c r="AF43" s="25">
        <f>HLOOKUP(AF$7,$I$66:$DJ$120,ROWS($A$10:$A43)+2,FALSE)</f>
        <v>3936</v>
      </c>
      <c r="AG43" s="25">
        <f>HLOOKUP(AG$7,$I$66:$DJ$120,ROWS($A$10:$A43)+2,FALSE)</f>
        <v>1824</v>
      </c>
      <c r="AH43" s="25">
        <f>HLOOKUP(AH$7,$I$66:$DJ$120,ROWS($A$10:$A43)+2,FALSE)</f>
        <v>401</v>
      </c>
      <c r="AI43" s="25">
        <f>HLOOKUP(AI$7,$I$66:$DJ$120,ROWS($A$10:$A43)+2,FALSE)</f>
        <v>1417</v>
      </c>
      <c r="AJ43" s="25">
        <f>HLOOKUP(AJ$7,$I$66:$DJ$120,ROWS($A$10:$A43)+2,FALSE)</f>
        <v>391</v>
      </c>
      <c r="AK43" s="25">
        <f>HLOOKUP(AK$7,$I$66:$DJ$120,ROWS($A$10:$A43)+2,FALSE)</f>
        <v>579</v>
      </c>
      <c r="AL43" s="25">
        <f>HLOOKUP(AL$7,$I$66:$DJ$120,ROWS($A$10:$A43)+2,FALSE)</f>
        <v>1785</v>
      </c>
      <c r="AM43" s="25">
        <f>HLOOKUP(AM$7,$I$66:$DJ$120,ROWS($A$10:$A43)+2,FALSE)</f>
        <v>2972</v>
      </c>
      <c r="AN43" s="25">
        <f>HLOOKUP(AN$7,$I$66:$DJ$120,ROWS($A$10:$A43)+2,FALSE)</f>
        <v>41450</v>
      </c>
      <c r="AO43" s="25">
        <f>HLOOKUP(AO$7,$I$66:$DJ$120,ROWS($A$10:$A43)+2,FALSE)</f>
        <v>461</v>
      </c>
      <c r="AP43" s="25" t="str">
        <f>HLOOKUP(AP$7,$I$66:$DJ$120,ROWS($A$10:$A43)+2,FALSE)</f>
        <v>N/A</v>
      </c>
      <c r="AQ43" s="25">
        <f>HLOOKUP(AQ$7,$I$66:$DJ$120,ROWS($A$10:$A43)+2,FALSE)</f>
        <v>9336</v>
      </c>
      <c r="AR43" s="25">
        <f>HLOOKUP(AR$7,$I$66:$DJ$120,ROWS($A$10:$A43)+2,FALSE)</f>
        <v>374</v>
      </c>
      <c r="AS43" s="25">
        <f>HLOOKUP(AS$7,$I$66:$DJ$120,ROWS($A$10:$A43)+2,FALSE)</f>
        <v>5191</v>
      </c>
      <c r="AT43" s="25">
        <f>HLOOKUP(AT$7,$I$66:$DJ$120,ROWS($A$10:$A43)+2,FALSE)</f>
        <v>1425</v>
      </c>
      <c r="AU43" s="25">
        <f>HLOOKUP(AU$7,$I$66:$DJ$120,ROWS($A$10:$A43)+2,FALSE)</f>
        <v>2189</v>
      </c>
      <c r="AV43" s="25">
        <f>HLOOKUP(AV$7,$I$66:$DJ$120,ROWS($A$10:$A43)+2,FALSE)</f>
        <v>26596</v>
      </c>
      <c r="AW43" s="25">
        <f>HLOOKUP(AW$7,$I$66:$DJ$120,ROWS($A$10:$A43)+2,FALSE)</f>
        <v>1393</v>
      </c>
      <c r="AX43" s="25">
        <f>HLOOKUP(AX$7,$I$66:$DJ$120,ROWS($A$10:$A43)+2,FALSE)</f>
        <v>6947</v>
      </c>
      <c r="AY43" s="25">
        <f>HLOOKUP(AY$7,$I$66:$DJ$120,ROWS($A$10:$A43)+2,FALSE)</f>
        <v>112</v>
      </c>
      <c r="AZ43" s="25">
        <f>HLOOKUP(AZ$7,$I$66:$DJ$120,ROWS($A$10:$A43)+2,FALSE)</f>
        <v>2660</v>
      </c>
      <c r="BA43" s="25">
        <f>HLOOKUP(BA$7,$I$66:$DJ$120,ROWS($A$10:$A43)+2,FALSE)</f>
        <v>9151</v>
      </c>
      <c r="BB43" s="25">
        <f>HLOOKUP(BB$7,$I$66:$DJ$120,ROWS($A$10:$A43)+2,FALSE)</f>
        <v>773</v>
      </c>
      <c r="BC43" s="25">
        <f>HLOOKUP(BC$7,$I$66:$DJ$120,ROWS($A$10:$A43)+2,FALSE)</f>
        <v>3882</v>
      </c>
      <c r="BD43" s="25">
        <f>HLOOKUP(BD$7,$I$66:$DJ$120,ROWS($A$10:$A43)+2,FALSE)</f>
        <v>10800</v>
      </c>
      <c r="BE43" s="25">
        <f>HLOOKUP(BE$7,$I$66:$DJ$120,ROWS($A$10:$A43)+2,FALSE)</f>
        <v>2986</v>
      </c>
      <c r="BF43" s="25">
        <f>HLOOKUP(BF$7,$I$66:$DJ$120,ROWS($A$10:$A43)+2,FALSE)</f>
        <v>631</v>
      </c>
      <c r="BG43" s="25">
        <f>HLOOKUP(BG$7,$I$66:$DJ$120,ROWS($A$10:$A43)+2,FALSE)</f>
        <v>1878</v>
      </c>
      <c r="BH43" s="25">
        <f>HLOOKUP(BH$7,$I$66:$DJ$120,ROWS($A$10:$A43)+2,FALSE)</f>
        <v>688</v>
      </c>
      <c r="BI43" s="25">
        <f>HLOOKUP(BI$7,$I$66:$DJ$120,ROWS($A$10:$A43)+2,FALSE)</f>
        <v>10582</v>
      </c>
      <c r="BJ43" s="34">
        <f>HLOOKUP(BJ$7+0.5,$I$66:$DJ$120,ROWS($A$10:$A43)+2,FALSE)</f>
        <v>11956</v>
      </c>
      <c r="BK43" s="34">
        <f>HLOOKUP(BK$7+0.5,$I$66:$DJ$120,ROWS($A$10:$A43)+2,FALSE)</f>
        <v>1002</v>
      </c>
      <c r="BL43" s="34">
        <f>HLOOKUP(BL$7+0.5,$I$66:$DJ$120,ROWS($A$10:$A43)+2,FALSE)</f>
        <v>2270</v>
      </c>
      <c r="BM43" s="34">
        <f>HLOOKUP(BM$7+0.5,$I$66:$DJ$120,ROWS($A$10:$A43)+2,FALSE)</f>
        <v>1100</v>
      </c>
      <c r="BN43" s="34">
        <f>HLOOKUP(BN$7+0.5,$I$66:$DJ$120,ROWS($A$10:$A43)+2,FALSE)</f>
        <v>734</v>
      </c>
      <c r="BO43" s="34">
        <f>HLOOKUP(BO$7+0.5,$I$66:$DJ$120,ROWS($A$10:$A43)+2,FALSE)</f>
        <v>3856</v>
      </c>
      <c r="BP43" s="34">
        <f>HLOOKUP(BP$7+0.5,$I$66:$DJ$120,ROWS($A$10:$A43)+2,FALSE)</f>
        <v>1151</v>
      </c>
      <c r="BQ43" s="34">
        <f>HLOOKUP(BQ$7+0.5,$I$66:$DJ$120,ROWS($A$10:$A43)+2,FALSE)</f>
        <v>3667</v>
      </c>
      <c r="BR43" s="34">
        <f>HLOOKUP(BR$7+0.5,$I$66:$DJ$120,ROWS($A$10:$A43)+2,FALSE)</f>
        <v>588</v>
      </c>
      <c r="BS43" s="34">
        <f>HLOOKUP(BS$7+0.5,$I$66:$DJ$120,ROWS($A$10:$A43)+2,FALSE)</f>
        <v>1051</v>
      </c>
      <c r="BT43" s="34">
        <f>HLOOKUP(BT$7+0.5,$I$66:$DJ$120,ROWS($A$10:$A43)+2,FALSE)</f>
        <v>4718</v>
      </c>
      <c r="BU43" s="34">
        <f>HLOOKUP(BU$7+0.5,$I$66:$DJ$120,ROWS($A$10:$A43)+2,FALSE)</f>
        <v>2320</v>
      </c>
      <c r="BV43" s="34">
        <f>HLOOKUP(BV$7+0.5,$I$66:$DJ$120,ROWS($A$10:$A43)+2,FALSE)</f>
        <v>973</v>
      </c>
      <c r="BW43" s="34">
        <f>HLOOKUP(BW$7+0.5,$I$66:$DJ$120,ROWS($A$10:$A43)+2,FALSE)</f>
        <v>377</v>
      </c>
      <c r="BX43" s="34">
        <f>HLOOKUP(BX$7+0.5,$I$66:$DJ$120,ROWS($A$10:$A43)+2,FALSE)</f>
        <v>1720</v>
      </c>
      <c r="BY43" s="34">
        <f>HLOOKUP(BY$7+0.5,$I$66:$DJ$120,ROWS($A$10:$A43)+2,FALSE)</f>
        <v>958</v>
      </c>
      <c r="BZ43" s="34">
        <f>HLOOKUP(BZ$7+0.5,$I$66:$DJ$120,ROWS($A$10:$A43)+2,FALSE)</f>
        <v>783</v>
      </c>
      <c r="CA43" s="34">
        <f>HLOOKUP(CA$7+0.5,$I$66:$DJ$120,ROWS($A$10:$A43)+2,FALSE)</f>
        <v>397</v>
      </c>
      <c r="CB43" s="34">
        <f>HLOOKUP(CB$7+0.5,$I$66:$DJ$120,ROWS($A$10:$A43)+2,FALSE)</f>
        <v>1223</v>
      </c>
      <c r="CC43" s="34">
        <f>HLOOKUP(CC$7+0.5,$I$66:$DJ$120,ROWS($A$10:$A43)+2,FALSE)</f>
        <v>916</v>
      </c>
      <c r="CD43" s="34">
        <f>HLOOKUP(CD$7+0.5,$I$66:$DJ$120,ROWS($A$10:$A43)+2,FALSE)</f>
        <v>1114</v>
      </c>
      <c r="CE43" s="34">
        <f>HLOOKUP(CE$7+0.5,$I$66:$DJ$120,ROWS($A$10:$A43)+2,FALSE)</f>
        <v>1192</v>
      </c>
      <c r="CF43" s="34">
        <f>HLOOKUP(CF$7+0.5,$I$66:$DJ$120,ROWS($A$10:$A43)+2,FALSE)</f>
        <v>2367</v>
      </c>
      <c r="CG43" s="34">
        <f>HLOOKUP(CG$7+0.5,$I$66:$DJ$120,ROWS($A$10:$A43)+2,FALSE)</f>
        <v>947</v>
      </c>
      <c r="CH43" s="34">
        <f>HLOOKUP(CH$7+0.5,$I$66:$DJ$120,ROWS($A$10:$A43)+2,FALSE)</f>
        <v>678</v>
      </c>
      <c r="CI43" s="34">
        <f>HLOOKUP(CI$7+0.5,$I$66:$DJ$120,ROWS($A$10:$A43)+2,FALSE)</f>
        <v>266</v>
      </c>
      <c r="CJ43" s="34">
        <f>HLOOKUP(CJ$7+0.5,$I$66:$DJ$120,ROWS($A$10:$A43)+2,FALSE)</f>
        <v>595</v>
      </c>
      <c r="CK43" s="34">
        <f>HLOOKUP(CK$7+0.5,$I$66:$DJ$120,ROWS($A$10:$A43)+2,FALSE)</f>
        <v>282</v>
      </c>
      <c r="CL43" s="34">
        <f>HLOOKUP(CL$7+0.5,$I$66:$DJ$120,ROWS($A$10:$A43)+2,FALSE)</f>
        <v>553</v>
      </c>
      <c r="CM43" s="34">
        <f>HLOOKUP(CM$7+0.5,$I$66:$DJ$120,ROWS($A$10:$A43)+2,FALSE)</f>
        <v>1037</v>
      </c>
      <c r="CN43" s="34">
        <f>HLOOKUP(CN$7+0.5,$I$66:$DJ$120,ROWS($A$10:$A43)+2,FALSE)</f>
        <v>1172</v>
      </c>
      <c r="CO43" s="34">
        <f>HLOOKUP(CO$7+0.5,$I$66:$DJ$120,ROWS($A$10:$A43)+2,FALSE)</f>
        <v>4170</v>
      </c>
      <c r="CP43" s="34">
        <f>HLOOKUP(CP$7+0.5,$I$66:$DJ$120,ROWS($A$10:$A43)+2,FALSE)</f>
        <v>276</v>
      </c>
      <c r="CQ43" s="34" t="str">
        <f>HLOOKUP(CQ$7+0.5,$I$66:$DJ$120,ROWS($A$10:$A43)+2,FALSE)</f>
        <v>N/A</v>
      </c>
      <c r="CR43" s="34">
        <f>HLOOKUP(CR$7+0.5,$I$66:$DJ$120,ROWS($A$10:$A43)+2,FALSE)</f>
        <v>1874</v>
      </c>
      <c r="CS43" s="34">
        <f>HLOOKUP(CS$7+0.5,$I$66:$DJ$120,ROWS($A$10:$A43)+2,FALSE)</f>
        <v>266</v>
      </c>
      <c r="CT43" s="34">
        <f>HLOOKUP(CT$7+0.5,$I$66:$DJ$120,ROWS($A$10:$A43)+2,FALSE)</f>
        <v>1717</v>
      </c>
      <c r="CU43" s="34">
        <f>HLOOKUP(CU$7+0.5,$I$66:$DJ$120,ROWS($A$10:$A43)+2,FALSE)</f>
        <v>887</v>
      </c>
      <c r="CV43" s="34">
        <f>HLOOKUP(CV$7+0.5,$I$66:$DJ$120,ROWS($A$10:$A43)+2,FALSE)</f>
        <v>977</v>
      </c>
      <c r="CW43" s="34">
        <f>HLOOKUP(CW$7+0.5,$I$66:$DJ$120,ROWS($A$10:$A43)+2,FALSE)</f>
        <v>3427</v>
      </c>
      <c r="CX43" s="34">
        <f>HLOOKUP(CX$7+0.5,$I$66:$DJ$120,ROWS($A$10:$A43)+2,FALSE)</f>
        <v>663</v>
      </c>
      <c r="CY43" s="34">
        <f>HLOOKUP(CY$7+0.5,$I$66:$DJ$120,ROWS($A$10:$A43)+2,FALSE)</f>
        <v>2791</v>
      </c>
      <c r="CZ43" s="34">
        <f>HLOOKUP(CZ$7+0.5,$I$66:$DJ$120,ROWS($A$10:$A43)+2,FALSE)</f>
        <v>121</v>
      </c>
      <c r="DA43" s="34">
        <f>HLOOKUP(DA$7+0.5,$I$66:$DJ$120,ROWS($A$10:$A43)+2,FALSE)</f>
        <v>1051</v>
      </c>
      <c r="DB43" s="34">
        <f>HLOOKUP(DB$7+0.5,$I$66:$DJ$120,ROWS($A$10:$A43)+2,FALSE)</f>
        <v>2132</v>
      </c>
      <c r="DC43" s="34">
        <f>HLOOKUP(DC$7+0.5,$I$66:$DJ$120,ROWS($A$10:$A43)+2,FALSE)</f>
        <v>482</v>
      </c>
      <c r="DD43" s="34">
        <f>HLOOKUP(DD$7+0.5,$I$66:$DJ$120,ROWS($A$10:$A43)+2,FALSE)</f>
        <v>1242</v>
      </c>
      <c r="DE43" s="34">
        <f>HLOOKUP(DE$7+0.5,$I$66:$DJ$120,ROWS($A$10:$A43)+2,FALSE)</f>
        <v>2343</v>
      </c>
      <c r="DF43" s="34">
        <f>HLOOKUP(DF$7+0.5,$I$66:$DJ$120,ROWS($A$10:$A43)+2,FALSE)</f>
        <v>1367</v>
      </c>
      <c r="DG43" s="34">
        <f>HLOOKUP(DG$7+0.5,$I$66:$DJ$120,ROWS($A$10:$A43)+2,FALSE)</f>
        <v>470</v>
      </c>
      <c r="DH43" s="34">
        <f>HLOOKUP(DH$7+0.5,$I$66:$DJ$120,ROWS($A$10:$A43)+2,FALSE)</f>
        <v>1014</v>
      </c>
      <c r="DI43" s="34">
        <f>HLOOKUP(DI$7+0.5,$I$66:$DJ$120,ROWS($A$10:$A43)+2,FALSE)</f>
        <v>645</v>
      </c>
      <c r="DJ43" s="34">
        <f>HLOOKUP(DJ$7+0.5,$I$66:$DJ$120,ROWS($A$10:$A43)+2,FALSE)</f>
        <v>3796</v>
      </c>
    </row>
    <row r="44" spans="2:114" x14ac:dyDescent="0.25">
      <c r="B44" s="38" t="s">
        <v>41</v>
      </c>
      <c r="C44" s="15">
        <v>9539412</v>
      </c>
      <c r="D44" s="14">
        <v>5364</v>
      </c>
      <c r="E44" s="15">
        <v>8070238</v>
      </c>
      <c r="F44" s="14">
        <v>36924</v>
      </c>
      <c r="G44" s="15">
        <v>1160510</v>
      </c>
      <c r="H44" s="14">
        <v>33476</v>
      </c>
      <c r="I44" s="36">
        <f>HLOOKUP(I$7,$I$66:$DJ$120,ROWS($A$10:$A44)+2,FALSE)</f>
        <v>265291</v>
      </c>
      <c r="J44" s="25">
        <f>HLOOKUP(J$7,$I$66:$DJ$120,ROWS($A$10:$A44)+2,FALSE)</f>
        <v>5420</v>
      </c>
      <c r="K44" s="25">
        <f>HLOOKUP(K$7,$I$66:$DJ$120,ROWS($A$10:$A44)+2,FALSE)</f>
        <v>3991</v>
      </c>
      <c r="L44" s="25">
        <f>HLOOKUP(L$7,$I$66:$DJ$120,ROWS($A$10:$A44)+2,FALSE)</f>
        <v>4286</v>
      </c>
      <c r="M44" s="25">
        <f>HLOOKUP(M$7,$I$66:$DJ$120,ROWS($A$10:$A44)+2,FALSE)</f>
        <v>327</v>
      </c>
      <c r="N44" s="25">
        <f>HLOOKUP(N$7,$I$66:$DJ$120,ROWS($A$10:$A44)+2,FALSE)</f>
        <v>15373</v>
      </c>
      <c r="O44" s="25">
        <f>HLOOKUP(O$7,$I$66:$DJ$120,ROWS($A$10:$A44)+2,FALSE)</f>
        <v>3919</v>
      </c>
      <c r="P44" s="25">
        <f>HLOOKUP(P$7,$I$66:$DJ$120,ROWS($A$10:$A44)+2,FALSE)</f>
        <v>1975</v>
      </c>
      <c r="Q44" s="25">
        <f>HLOOKUP(Q$7,$I$66:$DJ$120,ROWS($A$10:$A44)+2,FALSE)</f>
        <v>954</v>
      </c>
      <c r="R44" s="25">
        <f>HLOOKUP(R$7,$I$66:$DJ$120,ROWS($A$10:$A44)+2,FALSE)</f>
        <v>1135</v>
      </c>
      <c r="S44" s="25">
        <f>HLOOKUP(S$7,$I$66:$DJ$120,ROWS($A$10:$A44)+2,FALSE)</f>
        <v>28044</v>
      </c>
      <c r="T44" s="25">
        <f>HLOOKUP(T$7,$I$66:$DJ$120,ROWS($A$10:$A44)+2,FALSE)</f>
        <v>16192</v>
      </c>
      <c r="U44" s="25">
        <f>HLOOKUP(U$7,$I$66:$DJ$120,ROWS($A$10:$A44)+2,FALSE)</f>
        <v>1806</v>
      </c>
      <c r="V44" s="25">
        <f>HLOOKUP(V$7,$I$66:$DJ$120,ROWS($A$10:$A44)+2,FALSE)</f>
        <v>675</v>
      </c>
      <c r="W44" s="25">
        <f>HLOOKUP(W$7,$I$66:$DJ$120,ROWS($A$10:$A44)+2,FALSE)</f>
        <v>5971</v>
      </c>
      <c r="X44" s="25">
        <f>HLOOKUP(X$7,$I$66:$DJ$120,ROWS($A$10:$A44)+2,FALSE)</f>
        <v>3228</v>
      </c>
      <c r="Y44" s="25">
        <f>HLOOKUP(Y$7,$I$66:$DJ$120,ROWS($A$10:$A44)+2,FALSE)</f>
        <v>654</v>
      </c>
      <c r="Z44" s="25">
        <f>HLOOKUP(Z$7,$I$66:$DJ$120,ROWS($A$10:$A44)+2,FALSE)</f>
        <v>4995</v>
      </c>
      <c r="AA44" s="25">
        <f>HLOOKUP(AA$7,$I$66:$DJ$120,ROWS($A$10:$A44)+2,FALSE)</f>
        <v>1637</v>
      </c>
      <c r="AB44" s="25">
        <f>HLOOKUP(AB$7,$I$66:$DJ$120,ROWS($A$10:$A44)+2,FALSE)</f>
        <v>2936</v>
      </c>
      <c r="AC44" s="25">
        <f>HLOOKUP(AC$7,$I$66:$DJ$120,ROWS($A$10:$A44)+2,FALSE)</f>
        <v>824</v>
      </c>
      <c r="AD44" s="25">
        <f>HLOOKUP(AD$7,$I$66:$DJ$120,ROWS($A$10:$A44)+2,FALSE)</f>
        <v>10485</v>
      </c>
      <c r="AE44" s="25">
        <f>HLOOKUP(AE$7,$I$66:$DJ$120,ROWS($A$10:$A44)+2,FALSE)</f>
        <v>9053</v>
      </c>
      <c r="AF44" s="25">
        <f>HLOOKUP(AF$7,$I$66:$DJ$120,ROWS($A$10:$A44)+2,FALSE)</f>
        <v>7530</v>
      </c>
      <c r="AG44" s="25">
        <f>HLOOKUP(AG$7,$I$66:$DJ$120,ROWS($A$10:$A44)+2,FALSE)</f>
        <v>1294</v>
      </c>
      <c r="AH44" s="25">
        <f>HLOOKUP(AH$7,$I$66:$DJ$120,ROWS($A$10:$A44)+2,FALSE)</f>
        <v>1273</v>
      </c>
      <c r="AI44" s="25">
        <f>HLOOKUP(AI$7,$I$66:$DJ$120,ROWS($A$10:$A44)+2,FALSE)</f>
        <v>2638</v>
      </c>
      <c r="AJ44" s="25">
        <f>HLOOKUP(AJ$7,$I$66:$DJ$120,ROWS($A$10:$A44)+2,FALSE)</f>
        <v>563</v>
      </c>
      <c r="AK44" s="25">
        <f>HLOOKUP(AK$7,$I$66:$DJ$120,ROWS($A$10:$A44)+2,FALSE)</f>
        <v>1056</v>
      </c>
      <c r="AL44" s="25">
        <f>HLOOKUP(AL$7,$I$66:$DJ$120,ROWS($A$10:$A44)+2,FALSE)</f>
        <v>1048</v>
      </c>
      <c r="AM44" s="25">
        <f>HLOOKUP(AM$7,$I$66:$DJ$120,ROWS($A$10:$A44)+2,FALSE)</f>
        <v>2078</v>
      </c>
      <c r="AN44" s="25">
        <f>HLOOKUP(AN$7,$I$66:$DJ$120,ROWS($A$10:$A44)+2,FALSE)</f>
        <v>10374</v>
      </c>
      <c r="AO44" s="25">
        <f>HLOOKUP(AO$7,$I$66:$DJ$120,ROWS($A$10:$A44)+2,FALSE)</f>
        <v>1737</v>
      </c>
      <c r="AP44" s="25">
        <f>HLOOKUP(AP$7,$I$66:$DJ$120,ROWS($A$10:$A44)+2,FALSE)</f>
        <v>18321</v>
      </c>
      <c r="AQ44" s="25" t="str">
        <f>HLOOKUP(AQ$7,$I$66:$DJ$120,ROWS($A$10:$A44)+2,FALSE)</f>
        <v>N/A</v>
      </c>
      <c r="AR44" s="25">
        <f>HLOOKUP(AR$7,$I$66:$DJ$120,ROWS($A$10:$A44)+2,FALSE)</f>
        <v>189</v>
      </c>
      <c r="AS44" s="25">
        <f>HLOOKUP(AS$7,$I$66:$DJ$120,ROWS($A$10:$A44)+2,FALSE)</f>
        <v>10187</v>
      </c>
      <c r="AT44" s="25">
        <f>HLOOKUP(AT$7,$I$66:$DJ$120,ROWS($A$10:$A44)+2,FALSE)</f>
        <v>1390</v>
      </c>
      <c r="AU44" s="25">
        <f>HLOOKUP(AU$7,$I$66:$DJ$120,ROWS($A$10:$A44)+2,FALSE)</f>
        <v>1175</v>
      </c>
      <c r="AV44" s="25">
        <f>HLOOKUP(AV$7,$I$66:$DJ$120,ROWS($A$10:$A44)+2,FALSE)</f>
        <v>9450</v>
      </c>
      <c r="AW44" s="25">
        <f>HLOOKUP(AW$7,$I$66:$DJ$120,ROWS($A$10:$A44)+2,FALSE)</f>
        <v>444</v>
      </c>
      <c r="AX44" s="25">
        <f>HLOOKUP(AX$7,$I$66:$DJ$120,ROWS($A$10:$A44)+2,FALSE)</f>
        <v>20427</v>
      </c>
      <c r="AY44" s="25">
        <f>HLOOKUP(AY$7,$I$66:$DJ$120,ROWS($A$10:$A44)+2,FALSE)</f>
        <v>565</v>
      </c>
      <c r="AZ44" s="25">
        <f>HLOOKUP(AZ$7,$I$66:$DJ$120,ROWS($A$10:$A44)+2,FALSE)</f>
        <v>6057</v>
      </c>
      <c r="BA44" s="25">
        <f>HLOOKUP(BA$7,$I$66:$DJ$120,ROWS($A$10:$A44)+2,FALSE)</f>
        <v>6621</v>
      </c>
      <c r="BB44" s="25">
        <f>HLOOKUP(BB$7,$I$66:$DJ$120,ROWS($A$10:$A44)+2,FALSE)</f>
        <v>961</v>
      </c>
      <c r="BC44" s="25">
        <f>HLOOKUP(BC$7,$I$66:$DJ$120,ROWS($A$10:$A44)+2,FALSE)</f>
        <v>212</v>
      </c>
      <c r="BD44" s="25">
        <f>HLOOKUP(BD$7,$I$66:$DJ$120,ROWS($A$10:$A44)+2,FALSE)</f>
        <v>27302</v>
      </c>
      <c r="BE44" s="25">
        <f>HLOOKUP(BE$7,$I$66:$DJ$120,ROWS($A$10:$A44)+2,FALSE)</f>
        <v>3295</v>
      </c>
      <c r="BF44" s="25">
        <f>HLOOKUP(BF$7,$I$66:$DJ$120,ROWS($A$10:$A44)+2,FALSE)</f>
        <v>2780</v>
      </c>
      <c r="BG44" s="25">
        <f>HLOOKUP(BG$7,$I$66:$DJ$120,ROWS($A$10:$A44)+2,FALSE)</f>
        <v>2291</v>
      </c>
      <c r="BH44" s="25">
        <f>HLOOKUP(BH$7,$I$66:$DJ$120,ROWS($A$10:$A44)+2,FALSE)</f>
        <v>153</v>
      </c>
      <c r="BI44" s="25">
        <f>HLOOKUP(BI$7,$I$66:$DJ$120,ROWS($A$10:$A44)+2,FALSE)</f>
        <v>844</v>
      </c>
      <c r="BJ44" s="34">
        <f>HLOOKUP(BJ$7+0.5,$I$66:$DJ$120,ROWS($A$10:$A44)+2,FALSE)</f>
        <v>16660</v>
      </c>
      <c r="BK44" s="34">
        <f>HLOOKUP(BK$7+0.5,$I$66:$DJ$120,ROWS($A$10:$A44)+2,FALSE)</f>
        <v>2338</v>
      </c>
      <c r="BL44" s="34">
        <f>HLOOKUP(BL$7+0.5,$I$66:$DJ$120,ROWS($A$10:$A44)+2,FALSE)</f>
        <v>2185</v>
      </c>
      <c r="BM44" s="34">
        <f>HLOOKUP(BM$7+0.5,$I$66:$DJ$120,ROWS($A$10:$A44)+2,FALSE)</f>
        <v>2860</v>
      </c>
      <c r="BN44" s="34">
        <f>HLOOKUP(BN$7+0.5,$I$66:$DJ$120,ROWS($A$10:$A44)+2,FALSE)</f>
        <v>322</v>
      </c>
      <c r="BO44" s="34">
        <f>HLOOKUP(BO$7+0.5,$I$66:$DJ$120,ROWS($A$10:$A44)+2,FALSE)</f>
        <v>5531</v>
      </c>
      <c r="BP44" s="34">
        <f>HLOOKUP(BP$7+0.5,$I$66:$DJ$120,ROWS($A$10:$A44)+2,FALSE)</f>
        <v>1645</v>
      </c>
      <c r="BQ44" s="34">
        <f>HLOOKUP(BQ$7+0.5,$I$66:$DJ$120,ROWS($A$10:$A44)+2,FALSE)</f>
        <v>820</v>
      </c>
      <c r="BR44" s="34">
        <f>HLOOKUP(BR$7+0.5,$I$66:$DJ$120,ROWS($A$10:$A44)+2,FALSE)</f>
        <v>600</v>
      </c>
      <c r="BS44" s="34">
        <f>HLOOKUP(BS$7+0.5,$I$66:$DJ$120,ROWS($A$10:$A44)+2,FALSE)</f>
        <v>591</v>
      </c>
      <c r="BT44" s="34">
        <f>HLOOKUP(BT$7+0.5,$I$66:$DJ$120,ROWS($A$10:$A44)+2,FALSE)</f>
        <v>4471</v>
      </c>
      <c r="BU44" s="34">
        <f>HLOOKUP(BU$7+0.5,$I$66:$DJ$120,ROWS($A$10:$A44)+2,FALSE)</f>
        <v>3163</v>
      </c>
      <c r="BV44" s="34">
        <f>HLOOKUP(BV$7+0.5,$I$66:$DJ$120,ROWS($A$10:$A44)+2,FALSE)</f>
        <v>1362</v>
      </c>
      <c r="BW44" s="34">
        <f>HLOOKUP(BW$7+0.5,$I$66:$DJ$120,ROWS($A$10:$A44)+2,FALSE)</f>
        <v>615</v>
      </c>
      <c r="BX44" s="34">
        <f>HLOOKUP(BX$7+0.5,$I$66:$DJ$120,ROWS($A$10:$A44)+2,FALSE)</f>
        <v>2065</v>
      </c>
      <c r="BY44" s="34">
        <f>HLOOKUP(BY$7+0.5,$I$66:$DJ$120,ROWS($A$10:$A44)+2,FALSE)</f>
        <v>1379</v>
      </c>
      <c r="BZ44" s="34">
        <f>HLOOKUP(BZ$7+0.5,$I$66:$DJ$120,ROWS($A$10:$A44)+2,FALSE)</f>
        <v>530</v>
      </c>
      <c r="CA44" s="34">
        <f>HLOOKUP(CA$7+0.5,$I$66:$DJ$120,ROWS($A$10:$A44)+2,FALSE)</f>
        <v>4644</v>
      </c>
      <c r="CB44" s="34">
        <f>HLOOKUP(CB$7+0.5,$I$66:$DJ$120,ROWS($A$10:$A44)+2,FALSE)</f>
        <v>786</v>
      </c>
      <c r="CC44" s="34">
        <f>HLOOKUP(CC$7+0.5,$I$66:$DJ$120,ROWS($A$10:$A44)+2,FALSE)</f>
        <v>1135</v>
      </c>
      <c r="CD44" s="34">
        <f>HLOOKUP(CD$7+0.5,$I$66:$DJ$120,ROWS($A$10:$A44)+2,FALSE)</f>
        <v>663</v>
      </c>
      <c r="CE44" s="34">
        <f>HLOOKUP(CE$7+0.5,$I$66:$DJ$120,ROWS($A$10:$A44)+2,FALSE)</f>
        <v>2304</v>
      </c>
      <c r="CF44" s="34">
        <f>HLOOKUP(CF$7+0.5,$I$66:$DJ$120,ROWS($A$10:$A44)+2,FALSE)</f>
        <v>4920</v>
      </c>
      <c r="CG44" s="34">
        <f>HLOOKUP(CG$7+0.5,$I$66:$DJ$120,ROWS($A$10:$A44)+2,FALSE)</f>
        <v>2879</v>
      </c>
      <c r="CH44" s="34">
        <f>HLOOKUP(CH$7+0.5,$I$66:$DJ$120,ROWS($A$10:$A44)+2,FALSE)</f>
        <v>825</v>
      </c>
      <c r="CI44" s="34">
        <f>HLOOKUP(CI$7+0.5,$I$66:$DJ$120,ROWS($A$10:$A44)+2,FALSE)</f>
        <v>829</v>
      </c>
      <c r="CJ44" s="34">
        <f>HLOOKUP(CJ$7+0.5,$I$66:$DJ$120,ROWS($A$10:$A44)+2,FALSE)</f>
        <v>1150</v>
      </c>
      <c r="CK44" s="34">
        <f>HLOOKUP(CK$7+0.5,$I$66:$DJ$120,ROWS($A$10:$A44)+2,FALSE)</f>
        <v>549</v>
      </c>
      <c r="CL44" s="34">
        <f>HLOOKUP(CL$7+0.5,$I$66:$DJ$120,ROWS($A$10:$A44)+2,FALSE)</f>
        <v>1334</v>
      </c>
      <c r="CM44" s="34">
        <f>HLOOKUP(CM$7+0.5,$I$66:$DJ$120,ROWS($A$10:$A44)+2,FALSE)</f>
        <v>716</v>
      </c>
      <c r="CN44" s="34">
        <f>HLOOKUP(CN$7+0.5,$I$66:$DJ$120,ROWS($A$10:$A44)+2,FALSE)</f>
        <v>1738</v>
      </c>
      <c r="CO44" s="34">
        <f>HLOOKUP(CO$7+0.5,$I$66:$DJ$120,ROWS($A$10:$A44)+2,FALSE)</f>
        <v>2643</v>
      </c>
      <c r="CP44" s="34">
        <f>HLOOKUP(CP$7+0.5,$I$66:$DJ$120,ROWS($A$10:$A44)+2,FALSE)</f>
        <v>1297</v>
      </c>
      <c r="CQ44" s="34">
        <f>HLOOKUP(CQ$7+0.5,$I$66:$DJ$120,ROWS($A$10:$A44)+2,FALSE)</f>
        <v>3621</v>
      </c>
      <c r="CR44" s="34" t="str">
        <f>HLOOKUP(CR$7+0.5,$I$66:$DJ$120,ROWS($A$10:$A44)+2,FALSE)</f>
        <v>N/A</v>
      </c>
      <c r="CS44" s="34">
        <f>HLOOKUP(CS$7+0.5,$I$66:$DJ$120,ROWS($A$10:$A44)+2,FALSE)</f>
        <v>272</v>
      </c>
      <c r="CT44" s="34">
        <f>HLOOKUP(CT$7+0.5,$I$66:$DJ$120,ROWS($A$10:$A44)+2,FALSE)</f>
        <v>3649</v>
      </c>
      <c r="CU44" s="34">
        <f>HLOOKUP(CU$7+0.5,$I$66:$DJ$120,ROWS($A$10:$A44)+2,FALSE)</f>
        <v>684</v>
      </c>
      <c r="CV44" s="34">
        <f>HLOOKUP(CV$7+0.5,$I$66:$DJ$120,ROWS($A$10:$A44)+2,FALSE)</f>
        <v>826</v>
      </c>
      <c r="CW44" s="34">
        <f>HLOOKUP(CW$7+0.5,$I$66:$DJ$120,ROWS($A$10:$A44)+2,FALSE)</f>
        <v>2770</v>
      </c>
      <c r="CX44" s="34">
        <f>HLOOKUP(CX$7+0.5,$I$66:$DJ$120,ROWS($A$10:$A44)+2,FALSE)</f>
        <v>384</v>
      </c>
      <c r="CY44" s="34">
        <f>HLOOKUP(CY$7+0.5,$I$66:$DJ$120,ROWS($A$10:$A44)+2,FALSE)</f>
        <v>3260</v>
      </c>
      <c r="CZ44" s="34">
        <f>HLOOKUP(CZ$7+0.5,$I$66:$DJ$120,ROWS($A$10:$A44)+2,FALSE)</f>
        <v>609</v>
      </c>
      <c r="DA44" s="34">
        <f>HLOOKUP(DA$7+0.5,$I$66:$DJ$120,ROWS($A$10:$A44)+2,FALSE)</f>
        <v>2083</v>
      </c>
      <c r="DB44" s="34">
        <f>HLOOKUP(DB$7+0.5,$I$66:$DJ$120,ROWS($A$10:$A44)+2,FALSE)</f>
        <v>2034</v>
      </c>
      <c r="DC44" s="34">
        <f>HLOOKUP(DC$7+0.5,$I$66:$DJ$120,ROWS($A$10:$A44)+2,FALSE)</f>
        <v>692</v>
      </c>
      <c r="DD44" s="34">
        <f>HLOOKUP(DD$7+0.5,$I$66:$DJ$120,ROWS($A$10:$A44)+2,FALSE)</f>
        <v>345</v>
      </c>
      <c r="DE44" s="34">
        <f>HLOOKUP(DE$7+0.5,$I$66:$DJ$120,ROWS($A$10:$A44)+2,FALSE)</f>
        <v>4012</v>
      </c>
      <c r="DF44" s="34">
        <f>HLOOKUP(DF$7+0.5,$I$66:$DJ$120,ROWS($A$10:$A44)+2,FALSE)</f>
        <v>1566</v>
      </c>
      <c r="DG44" s="34">
        <f>HLOOKUP(DG$7+0.5,$I$66:$DJ$120,ROWS($A$10:$A44)+2,FALSE)</f>
        <v>1517</v>
      </c>
      <c r="DH44" s="34">
        <f>HLOOKUP(DH$7+0.5,$I$66:$DJ$120,ROWS($A$10:$A44)+2,FALSE)</f>
        <v>1192</v>
      </c>
      <c r="DI44" s="34">
        <f>HLOOKUP(DI$7+0.5,$I$66:$DJ$120,ROWS($A$10:$A44)+2,FALSE)</f>
        <v>228</v>
      </c>
      <c r="DJ44" s="34">
        <f>HLOOKUP(DJ$7+0.5,$I$66:$DJ$120,ROWS($A$10:$A44)+2,FALSE)</f>
        <v>447</v>
      </c>
    </row>
    <row r="45" spans="2:114" x14ac:dyDescent="0.25">
      <c r="B45" s="38" t="s">
        <v>42</v>
      </c>
      <c r="C45" s="15">
        <v>675161</v>
      </c>
      <c r="D45" s="14">
        <v>1047</v>
      </c>
      <c r="E45" s="15">
        <v>559906</v>
      </c>
      <c r="F45" s="14">
        <v>6503</v>
      </c>
      <c r="G45" s="15">
        <v>79837</v>
      </c>
      <c r="H45" s="14">
        <v>6140</v>
      </c>
      <c r="I45" s="36">
        <f>HLOOKUP(I$7,$I$66:$DJ$120,ROWS($A$10:$A45)+2,FALSE)</f>
        <v>32510</v>
      </c>
      <c r="J45" s="25">
        <f>HLOOKUP(J$7,$I$66:$DJ$120,ROWS($A$10:$A45)+2,FALSE)</f>
        <v>97</v>
      </c>
      <c r="K45" s="25">
        <f>HLOOKUP(K$7,$I$66:$DJ$120,ROWS($A$10:$A45)+2,FALSE)</f>
        <v>393</v>
      </c>
      <c r="L45" s="25">
        <f>HLOOKUP(L$7,$I$66:$DJ$120,ROWS($A$10:$A45)+2,FALSE)</f>
        <v>1313</v>
      </c>
      <c r="M45" s="25">
        <f>HLOOKUP(M$7,$I$66:$DJ$120,ROWS($A$10:$A45)+2,FALSE)</f>
        <v>249</v>
      </c>
      <c r="N45" s="25">
        <f>HLOOKUP(N$7,$I$66:$DJ$120,ROWS($A$10:$A45)+2,FALSE)</f>
        <v>1356</v>
      </c>
      <c r="O45" s="25">
        <f>HLOOKUP(O$7,$I$66:$DJ$120,ROWS($A$10:$A45)+2,FALSE)</f>
        <v>1229</v>
      </c>
      <c r="P45" s="25">
        <f>HLOOKUP(P$7,$I$66:$DJ$120,ROWS($A$10:$A45)+2,FALSE)</f>
        <v>0</v>
      </c>
      <c r="Q45" s="25">
        <f>HLOOKUP(Q$7,$I$66:$DJ$120,ROWS($A$10:$A45)+2,FALSE)</f>
        <v>84</v>
      </c>
      <c r="R45" s="25">
        <f>HLOOKUP(R$7,$I$66:$DJ$120,ROWS($A$10:$A45)+2,FALSE)</f>
        <v>0</v>
      </c>
      <c r="S45" s="25">
        <f>HLOOKUP(S$7,$I$66:$DJ$120,ROWS($A$10:$A45)+2,FALSE)</f>
        <v>459</v>
      </c>
      <c r="T45" s="25">
        <f>HLOOKUP(T$7,$I$66:$DJ$120,ROWS($A$10:$A45)+2,FALSE)</f>
        <v>364</v>
      </c>
      <c r="U45" s="25">
        <f>HLOOKUP(U$7,$I$66:$DJ$120,ROWS($A$10:$A45)+2,FALSE)</f>
        <v>138</v>
      </c>
      <c r="V45" s="25">
        <f>HLOOKUP(V$7,$I$66:$DJ$120,ROWS($A$10:$A45)+2,FALSE)</f>
        <v>1209</v>
      </c>
      <c r="W45" s="25">
        <f>HLOOKUP(W$7,$I$66:$DJ$120,ROWS($A$10:$A45)+2,FALSE)</f>
        <v>571</v>
      </c>
      <c r="X45" s="25">
        <f>HLOOKUP(X$7,$I$66:$DJ$120,ROWS($A$10:$A45)+2,FALSE)</f>
        <v>130</v>
      </c>
      <c r="Y45" s="25">
        <f>HLOOKUP(Y$7,$I$66:$DJ$120,ROWS($A$10:$A45)+2,FALSE)</f>
        <v>208</v>
      </c>
      <c r="Z45" s="25">
        <f>HLOOKUP(Z$7,$I$66:$DJ$120,ROWS($A$10:$A45)+2,FALSE)</f>
        <v>75</v>
      </c>
      <c r="AA45" s="25">
        <f>HLOOKUP(AA$7,$I$66:$DJ$120,ROWS($A$10:$A45)+2,FALSE)</f>
        <v>0</v>
      </c>
      <c r="AB45" s="25">
        <f>HLOOKUP(AB$7,$I$66:$DJ$120,ROWS($A$10:$A45)+2,FALSE)</f>
        <v>422</v>
      </c>
      <c r="AC45" s="25">
        <f>HLOOKUP(AC$7,$I$66:$DJ$120,ROWS($A$10:$A45)+2,FALSE)</f>
        <v>50</v>
      </c>
      <c r="AD45" s="25">
        <f>HLOOKUP(AD$7,$I$66:$DJ$120,ROWS($A$10:$A45)+2,FALSE)</f>
        <v>10</v>
      </c>
      <c r="AE45" s="25">
        <f>HLOOKUP(AE$7,$I$66:$DJ$120,ROWS($A$10:$A45)+2,FALSE)</f>
        <v>369</v>
      </c>
      <c r="AF45" s="25">
        <f>HLOOKUP(AF$7,$I$66:$DJ$120,ROWS($A$10:$A45)+2,FALSE)</f>
        <v>328</v>
      </c>
      <c r="AG45" s="25">
        <f>HLOOKUP(AG$7,$I$66:$DJ$120,ROWS($A$10:$A45)+2,FALSE)</f>
        <v>12244</v>
      </c>
      <c r="AH45" s="25">
        <f>HLOOKUP(AH$7,$I$66:$DJ$120,ROWS($A$10:$A45)+2,FALSE)</f>
        <v>80</v>
      </c>
      <c r="AI45" s="25">
        <f>HLOOKUP(AI$7,$I$66:$DJ$120,ROWS($A$10:$A45)+2,FALSE)</f>
        <v>330</v>
      </c>
      <c r="AJ45" s="25">
        <f>HLOOKUP(AJ$7,$I$66:$DJ$120,ROWS($A$10:$A45)+2,FALSE)</f>
        <v>1227</v>
      </c>
      <c r="AK45" s="25">
        <f>HLOOKUP(AK$7,$I$66:$DJ$120,ROWS($A$10:$A45)+2,FALSE)</f>
        <v>218</v>
      </c>
      <c r="AL45" s="25">
        <f>HLOOKUP(AL$7,$I$66:$DJ$120,ROWS($A$10:$A45)+2,FALSE)</f>
        <v>845</v>
      </c>
      <c r="AM45" s="25">
        <f>HLOOKUP(AM$7,$I$66:$DJ$120,ROWS($A$10:$A45)+2,FALSE)</f>
        <v>0</v>
      </c>
      <c r="AN45" s="25">
        <f>HLOOKUP(AN$7,$I$66:$DJ$120,ROWS($A$10:$A45)+2,FALSE)</f>
        <v>183</v>
      </c>
      <c r="AO45" s="25">
        <f>HLOOKUP(AO$7,$I$66:$DJ$120,ROWS($A$10:$A45)+2,FALSE)</f>
        <v>99</v>
      </c>
      <c r="AP45" s="25">
        <f>HLOOKUP(AP$7,$I$66:$DJ$120,ROWS($A$10:$A45)+2,FALSE)</f>
        <v>264</v>
      </c>
      <c r="AQ45" s="25">
        <f>HLOOKUP(AQ$7,$I$66:$DJ$120,ROWS($A$10:$A45)+2,FALSE)</f>
        <v>900</v>
      </c>
      <c r="AR45" s="25" t="str">
        <f>HLOOKUP(AR$7,$I$66:$DJ$120,ROWS($A$10:$A45)+2,FALSE)</f>
        <v>N/A</v>
      </c>
      <c r="AS45" s="25">
        <f>HLOOKUP(AS$7,$I$66:$DJ$120,ROWS($A$10:$A45)+2,FALSE)</f>
        <v>286</v>
      </c>
      <c r="AT45" s="25">
        <f>HLOOKUP(AT$7,$I$66:$DJ$120,ROWS($A$10:$A45)+2,FALSE)</f>
        <v>59</v>
      </c>
      <c r="AU45" s="25">
        <f>HLOOKUP(AU$7,$I$66:$DJ$120,ROWS($A$10:$A45)+2,FALSE)</f>
        <v>264</v>
      </c>
      <c r="AV45" s="25">
        <f>HLOOKUP(AV$7,$I$66:$DJ$120,ROWS($A$10:$A45)+2,FALSE)</f>
        <v>652</v>
      </c>
      <c r="AW45" s="25">
        <f>HLOOKUP(AW$7,$I$66:$DJ$120,ROWS($A$10:$A45)+2,FALSE)</f>
        <v>0</v>
      </c>
      <c r="AX45" s="25">
        <f>HLOOKUP(AX$7,$I$66:$DJ$120,ROWS($A$10:$A45)+2,FALSE)</f>
        <v>1</v>
      </c>
      <c r="AY45" s="25">
        <f>HLOOKUP(AY$7,$I$66:$DJ$120,ROWS($A$10:$A45)+2,FALSE)</f>
        <v>1293</v>
      </c>
      <c r="AZ45" s="25">
        <f>HLOOKUP(AZ$7,$I$66:$DJ$120,ROWS($A$10:$A45)+2,FALSE)</f>
        <v>113</v>
      </c>
      <c r="BA45" s="25">
        <f>HLOOKUP(BA$7,$I$66:$DJ$120,ROWS($A$10:$A45)+2,FALSE)</f>
        <v>1862</v>
      </c>
      <c r="BB45" s="25">
        <f>HLOOKUP(BB$7,$I$66:$DJ$120,ROWS($A$10:$A45)+2,FALSE)</f>
        <v>429</v>
      </c>
      <c r="BC45" s="25">
        <f>HLOOKUP(BC$7,$I$66:$DJ$120,ROWS($A$10:$A45)+2,FALSE)</f>
        <v>0</v>
      </c>
      <c r="BD45" s="25">
        <f>HLOOKUP(BD$7,$I$66:$DJ$120,ROWS($A$10:$A45)+2,FALSE)</f>
        <v>166</v>
      </c>
      <c r="BE45" s="25">
        <f>HLOOKUP(BE$7,$I$66:$DJ$120,ROWS($A$10:$A45)+2,FALSE)</f>
        <v>404</v>
      </c>
      <c r="BF45" s="25">
        <f>HLOOKUP(BF$7,$I$66:$DJ$120,ROWS($A$10:$A45)+2,FALSE)</f>
        <v>0</v>
      </c>
      <c r="BG45" s="25">
        <f>HLOOKUP(BG$7,$I$66:$DJ$120,ROWS($A$10:$A45)+2,FALSE)</f>
        <v>1398</v>
      </c>
      <c r="BH45" s="25">
        <f>HLOOKUP(BH$7,$I$66:$DJ$120,ROWS($A$10:$A45)+2,FALSE)</f>
        <v>139</v>
      </c>
      <c r="BI45" s="25">
        <f>HLOOKUP(BI$7,$I$66:$DJ$120,ROWS($A$10:$A45)+2,FALSE)</f>
        <v>76</v>
      </c>
      <c r="BJ45" s="34">
        <f>HLOOKUP(BJ$7+0.5,$I$66:$DJ$120,ROWS($A$10:$A45)+2,FALSE)</f>
        <v>3641</v>
      </c>
      <c r="BK45" s="34">
        <f>HLOOKUP(BK$7+0.5,$I$66:$DJ$120,ROWS($A$10:$A45)+2,FALSE)</f>
        <v>125</v>
      </c>
      <c r="BL45" s="34">
        <f>HLOOKUP(BL$7+0.5,$I$66:$DJ$120,ROWS($A$10:$A45)+2,FALSE)</f>
        <v>365</v>
      </c>
      <c r="BM45" s="34">
        <f>HLOOKUP(BM$7+0.5,$I$66:$DJ$120,ROWS($A$10:$A45)+2,FALSE)</f>
        <v>613</v>
      </c>
      <c r="BN45" s="34">
        <f>HLOOKUP(BN$7+0.5,$I$66:$DJ$120,ROWS($A$10:$A45)+2,FALSE)</f>
        <v>293</v>
      </c>
      <c r="BO45" s="34">
        <f>HLOOKUP(BO$7+0.5,$I$66:$DJ$120,ROWS($A$10:$A45)+2,FALSE)</f>
        <v>1011</v>
      </c>
      <c r="BP45" s="34">
        <f>HLOOKUP(BP$7+0.5,$I$66:$DJ$120,ROWS($A$10:$A45)+2,FALSE)</f>
        <v>612</v>
      </c>
      <c r="BQ45" s="34">
        <f>HLOOKUP(BQ$7+0.5,$I$66:$DJ$120,ROWS($A$10:$A45)+2,FALSE)</f>
        <v>143</v>
      </c>
      <c r="BR45" s="34">
        <f>HLOOKUP(BR$7+0.5,$I$66:$DJ$120,ROWS($A$10:$A45)+2,FALSE)</f>
        <v>100</v>
      </c>
      <c r="BS45" s="34">
        <f>HLOOKUP(BS$7+0.5,$I$66:$DJ$120,ROWS($A$10:$A45)+2,FALSE)</f>
        <v>143</v>
      </c>
      <c r="BT45" s="34">
        <f>HLOOKUP(BT$7+0.5,$I$66:$DJ$120,ROWS($A$10:$A45)+2,FALSE)</f>
        <v>303</v>
      </c>
      <c r="BU45" s="34">
        <f>HLOOKUP(BU$7+0.5,$I$66:$DJ$120,ROWS($A$10:$A45)+2,FALSE)</f>
        <v>410</v>
      </c>
      <c r="BV45" s="34">
        <f>HLOOKUP(BV$7+0.5,$I$66:$DJ$120,ROWS($A$10:$A45)+2,FALSE)</f>
        <v>216</v>
      </c>
      <c r="BW45" s="34">
        <f>HLOOKUP(BW$7+0.5,$I$66:$DJ$120,ROWS($A$10:$A45)+2,FALSE)</f>
        <v>817</v>
      </c>
      <c r="BX45" s="34">
        <f>HLOOKUP(BX$7+0.5,$I$66:$DJ$120,ROWS($A$10:$A45)+2,FALSE)</f>
        <v>504</v>
      </c>
      <c r="BY45" s="34">
        <f>HLOOKUP(BY$7+0.5,$I$66:$DJ$120,ROWS($A$10:$A45)+2,FALSE)</f>
        <v>171</v>
      </c>
      <c r="BZ45" s="34">
        <f>HLOOKUP(BZ$7+0.5,$I$66:$DJ$120,ROWS($A$10:$A45)+2,FALSE)</f>
        <v>178</v>
      </c>
      <c r="CA45" s="34">
        <f>HLOOKUP(CA$7+0.5,$I$66:$DJ$120,ROWS($A$10:$A45)+2,FALSE)</f>
        <v>96</v>
      </c>
      <c r="CB45" s="34">
        <f>HLOOKUP(CB$7+0.5,$I$66:$DJ$120,ROWS($A$10:$A45)+2,FALSE)</f>
        <v>143</v>
      </c>
      <c r="CC45" s="34">
        <f>HLOOKUP(CC$7+0.5,$I$66:$DJ$120,ROWS($A$10:$A45)+2,FALSE)</f>
        <v>441</v>
      </c>
      <c r="CD45" s="34">
        <f>HLOOKUP(CD$7+0.5,$I$66:$DJ$120,ROWS($A$10:$A45)+2,FALSE)</f>
        <v>72</v>
      </c>
      <c r="CE45" s="34">
        <f>HLOOKUP(CE$7+0.5,$I$66:$DJ$120,ROWS($A$10:$A45)+2,FALSE)</f>
        <v>16</v>
      </c>
      <c r="CF45" s="34">
        <f>HLOOKUP(CF$7+0.5,$I$66:$DJ$120,ROWS($A$10:$A45)+2,FALSE)</f>
        <v>359</v>
      </c>
      <c r="CG45" s="34">
        <f>HLOOKUP(CG$7+0.5,$I$66:$DJ$120,ROWS($A$10:$A45)+2,FALSE)</f>
        <v>324</v>
      </c>
      <c r="CH45" s="34">
        <f>HLOOKUP(CH$7+0.5,$I$66:$DJ$120,ROWS($A$10:$A45)+2,FALSE)</f>
        <v>2374</v>
      </c>
      <c r="CI45" s="34">
        <f>HLOOKUP(CI$7+0.5,$I$66:$DJ$120,ROWS($A$10:$A45)+2,FALSE)</f>
        <v>143</v>
      </c>
      <c r="CJ45" s="34">
        <f>HLOOKUP(CJ$7+0.5,$I$66:$DJ$120,ROWS($A$10:$A45)+2,FALSE)</f>
        <v>284</v>
      </c>
      <c r="CK45" s="34">
        <f>HLOOKUP(CK$7+0.5,$I$66:$DJ$120,ROWS($A$10:$A45)+2,FALSE)</f>
        <v>612</v>
      </c>
      <c r="CL45" s="34">
        <f>HLOOKUP(CL$7+0.5,$I$66:$DJ$120,ROWS($A$10:$A45)+2,FALSE)</f>
        <v>170</v>
      </c>
      <c r="CM45" s="34">
        <f>HLOOKUP(CM$7+0.5,$I$66:$DJ$120,ROWS($A$10:$A45)+2,FALSE)</f>
        <v>860</v>
      </c>
      <c r="CN45" s="34">
        <f>HLOOKUP(CN$7+0.5,$I$66:$DJ$120,ROWS($A$10:$A45)+2,FALSE)</f>
        <v>143</v>
      </c>
      <c r="CO45" s="34">
        <f>HLOOKUP(CO$7+0.5,$I$66:$DJ$120,ROWS($A$10:$A45)+2,FALSE)</f>
        <v>306</v>
      </c>
      <c r="CP45" s="34">
        <f>HLOOKUP(CP$7+0.5,$I$66:$DJ$120,ROWS($A$10:$A45)+2,FALSE)</f>
        <v>112</v>
      </c>
      <c r="CQ45" s="34">
        <f>HLOOKUP(CQ$7+0.5,$I$66:$DJ$120,ROWS($A$10:$A45)+2,FALSE)</f>
        <v>233</v>
      </c>
      <c r="CR45" s="34">
        <f>HLOOKUP(CR$7+0.5,$I$66:$DJ$120,ROWS($A$10:$A45)+2,FALSE)</f>
        <v>678</v>
      </c>
      <c r="CS45" s="34" t="str">
        <f>HLOOKUP(CS$7+0.5,$I$66:$DJ$120,ROWS($A$10:$A45)+2,FALSE)</f>
        <v>N/A</v>
      </c>
      <c r="CT45" s="34">
        <f>HLOOKUP(CT$7+0.5,$I$66:$DJ$120,ROWS($A$10:$A45)+2,FALSE)</f>
        <v>248</v>
      </c>
      <c r="CU45" s="34">
        <f>HLOOKUP(CU$7+0.5,$I$66:$DJ$120,ROWS($A$10:$A45)+2,FALSE)</f>
        <v>68</v>
      </c>
      <c r="CV45" s="34">
        <f>HLOOKUP(CV$7+0.5,$I$66:$DJ$120,ROWS($A$10:$A45)+2,FALSE)</f>
        <v>256</v>
      </c>
      <c r="CW45" s="34">
        <f>HLOOKUP(CW$7+0.5,$I$66:$DJ$120,ROWS($A$10:$A45)+2,FALSE)</f>
        <v>637</v>
      </c>
      <c r="CX45" s="34">
        <f>HLOOKUP(CX$7+0.5,$I$66:$DJ$120,ROWS($A$10:$A45)+2,FALSE)</f>
        <v>143</v>
      </c>
      <c r="CY45" s="34">
        <f>HLOOKUP(CY$7+0.5,$I$66:$DJ$120,ROWS($A$10:$A45)+2,FALSE)</f>
        <v>2</v>
      </c>
      <c r="CZ45" s="34">
        <f>HLOOKUP(CZ$7+0.5,$I$66:$DJ$120,ROWS($A$10:$A45)+2,FALSE)</f>
        <v>714</v>
      </c>
      <c r="DA45" s="34">
        <f>HLOOKUP(DA$7+0.5,$I$66:$DJ$120,ROWS($A$10:$A45)+2,FALSE)</f>
        <v>120</v>
      </c>
      <c r="DB45" s="34">
        <f>HLOOKUP(DB$7+0.5,$I$66:$DJ$120,ROWS($A$10:$A45)+2,FALSE)</f>
        <v>1029</v>
      </c>
      <c r="DC45" s="34">
        <f>HLOOKUP(DC$7+0.5,$I$66:$DJ$120,ROWS($A$10:$A45)+2,FALSE)</f>
        <v>427</v>
      </c>
      <c r="DD45" s="34">
        <f>HLOOKUP(DD$7+0.5,$I$66:$DJ$120,ROWS($A$10:$A45)+2,FALSE)</f>
        <v>143</v>
      </c>
      <c r="DE45" s="34">
        <f>HLOOKUP(DE$7+0.5,$I$66:$DJ$120,ROWS($A$10:$A45)+2,FALSE)</f>
        <v>202</v>
      </c>
      <c r="DF45" s="34">
        <f>HLOOKUP(DF$7+0.5,$I$66:$DJ$120,ROWS($A$10:$A45)+2,FALSE)</f>
        <v>312</v>
      </c>
      <c r="DG45" s="34">
        <f>HLOOKUP(DG$7+0.5,$I$66:$DJ$120,ROWS($A$10:$A45)+2,FALSE)</f>
        <v>143</v>
      </c>
      <c r="DH45" s="34">
        <f>HLOOKUP(DH$7+0.5,$I$66:$DJ$120,ROWS($A$10:$A45)+2,FALSE)</f>
        <v>601</v>
      </c>
      <c r="DI45" s="34">
        <f>HLOOKUP(DI$7+0.5,$I$66:$DJ$120,ROWS($A$10:$A45)+2,FALSE)</f>
        <v>102</v>
      </c>
      <c r="DJ45" s="34">
        <f>HLOOKUP(DJ$7+0.5,$I$66:$DJ$120,ROWS($A$10:$A45)+2,FALSE)</f>
        <v>110</v>
      </c>
    </row>
    <row r="46" spans="2:114" x14ac:dyDescent="0.25">
      <c r="B46" s="38" t="s">
        <v>43</v>
      </c>
      <c r="C46" s="15">
        <v>11418944</v>
      </c>
      <c r="D46" s="14">
        <v>4418</v>
      </c>
      <c r="E46" s="15">
        <v>9764366</v>
      </c>
      <c r="F46" s="14">
        <v>32087</v>
      </c>
      <c r="G46" s="15">
        <v>1425709</v>
      </c>
      <c r="H46" s="14">
        <v>29701</v>
      </c>
      <c r="I46" s="36">
        <f>HLOOKUP(I$7,$I$66:$DJ$120,ROWS($A$10:$A46)+2,FALSE)</f>
        <v>191778</v>
      </c>
      <c r="J46" s="25">
        <f>HLOOKUP(J$7,$I$66:$DJ$120,ROWS($A$10:$A46)+2,FALSE)</f>
        <v>1567</v>
      </c>
      <c r="K46" s="25">
        <f>HLOOKUP(K$7,$I$66:$DJ$120,ROWS($A$10:$A46)+2,FALSE)</f>
        <v>1637</v>
      </c>
      <c r="L46" s="25">
        <f>HLOOKUP(L$7,$I$66:$DJ$120,ROWS($A$10:$A46)+2,FALSE)</f>
        <v>6763</v>
      </c>
      <c r="M46" s="25">
        <f>HLOOKUP(M$7,$I$66:$DJ$120,ROWS($A$10:$A46)+2,FALSE)</f>
        <v>1952</v>
      </c>
      <c r="N46" s="25">
        <f>HLOOKUP(N$7,$I$66:$DJ$120,ROWS($A$10:$A46)+2,FALSE)</f>
        <v>9032</v>
      </c>
      <c r="O46" s="25">
        <f>HLOOKUP(O$7,$I$66:$DJ$120,ROWS($A$10:$A46)+2,FALSE)</f>
        <v>2690</v>
      </c>
      <c r="P46" s="25">
        <f>HLOOKUP(P$7,$I$66:$DJ$120,ROWS($A$10:$A46)+2,FALSE)</f>
        <v>1189</v>
      </c>
      <c r="Q46" s="25">
        <f>HLOOKUP(Q$7,$I$66:$DJ$120,ROWS($A$10:$A46)+2,FALSE)</f>
        <v>263</v>
      </c>
      <c r="R46" s="25">
        <f>HLOOKUP(R$7,$I$66:$DJ$120,ROWS($A$10:$A46)+2,FALSE)</f>
        <v>587</v>
      </c>
      <c r="S46" s="25">
        <f>HLOOKUP(S$7,$I$66:$DJ$120,ROWS($A$10:$A46)+2,FALSE)</f>
        <v>16492</v>
      </c>
      <c r="T46" s="25">
        <f>HLOOKUP(T$7,$I$66:$DJ$120,ROWS($A$10:$A46)+2,FALSE)</f>
        <v>4290</v>
      </c>
      <c r="U46" s="25">
        <f>HLOOKUP(U$7,$I$66:$DJ$120,ROWS($A$10:$A46)+2,FALSE)</f>
        <v>1044</v>
      </c>
      <c r="V46" s="25">
        <f>HLOOKUP(V$7,$I$66:$DJ$120,ROWS($A$10:$A46)+2,FALSE)</f>
        <v>312</v>
      </c>
      <c r="W46" s="25">
        <f>HLOOKUP(W$7,$I$66:$DJ$120,ROWS($A$10:$A46)+2,FALSE)</f>
        <v>7027</v>
      </c>
      <c r="X46" s="25">
        <f>HLOOKUP(X$7,$I$66:$DJ$120,ROWS($A$10:$A46)+2,FALSE)</f>
        <v>11588</v>
      </c>
      <c r="Y46" s="25">
        <f>HLOOKUP(Y$7,$I$66:$DJ$120,ROWS($A$10:$A46)+2,FALSE)</f>
        <v>1146</v>
      </c>
      <c r="Z46" s="25">
        <f>HLOOKUP(Z$7,$I$66:$DJ$120,ROWS($A$10:$A46)+2,FALSE)</f>
        <v>657</v>
      </c>
      <c r="AA46" s="25">
        <f>HLOOKUP(AA$7,$I$66:$DJ$120,ROWS($A$10:$A46)+2,FALSE)</f>
        <v>12744</v>
      </c>
      <c r="AB46" s="25">
        <f>HLOOKUP(AB$7,$I$66:$DJ$120,ROWS($A$10:$A46)+2,FALSE)</f>
        <v>1872</v>
      </c>
      <c r="AC46" s="25">
        <f>HLOOKUP(AC$7,$I$66:$DJ$120,ROWS($A$10:$A46)+2,FALSE)</f>
        <v>0</v>
      </c>
      <c r="AD46" s="25">
        <f>HLOOKUP(AD$7,$I$66:$DJ$120,ROWS($A$10:$A46)+2,FALSE)</f>
        <v>4982</v>
      </c>
      <c r="AE46" s="25">
        <f>HLOOKUP(AE$7,$I$66:$DJ$120,ROWS($A$10:$A46)+2,FALSE)</f>
        <v>2101</v>
      </c>
      <c r="AF46" s="25">
        <f>HLOOKUP(AF$7,$I$66:$DJ$120,ROWS($A$10:$A46)+2,FALSE)</f>
        <v>14330</v>
      </c>
      <c r="AG46" s="25">
        <f>HLOOKUP(AG$7,$I$66:$DJ$120,ROWS($A$10:$A46)+2,FALSE)</f>
        <v>1788</v>
      </c>
      <c r="AH46" s="25">
        <f>HLOOKUP(AH$7,$I$66:$DJ$120,ROWS($A$10:$A46)+2,FALSE)</f>
        <v>691</v>
      </c>
      <c r="AI46" s="25">
        <f>HLOOKUP(AI$7,$I$66:$DJ$120,ROWS($A$10:$A46)+2,FALSE)</f>
        <v>2003</v>
      </c>
      <c r="AJ46" s="25">
        <f>HLOOKUP(AJ$7,$I$66:$DJ$120,ROWS($A$10:$A46)+2,FALSE)</f>
        <v>101</v>
      </c>
      <c r="AK46" s="25">
        <f>HLOOKUP(AK$7,$I$66:$DJ$120,ROWS($A$10:$A46)+2,FALSE)</f>
        <v>1176</v>
      </c>
      <c r="AL46" s="25">
        <f>HLOOKUP(AL$7,$I$66:$DJ$120,ROWS($A$10:$A46)+2,FALSE)</f>
        <v>1851</v>
      </c>
      <c r="AM46" s="25">
        <f>HLOOKUP(AM$7,$I$66:$DJ$120,ROWS($A$10:$A46)+2,FALSE)</f>
        <v>1992</v>
      </c>
      <c r="AN46" s="25">
        <f>HLOOKUP(AN$7,$I$66:$DJ$120,ROWS($A$10:$A46)+2,FALSE)</f>
        <v>3936</v>
      </c>
      <c r="AO46" s="25">
        <f>HLOOKUP(AO$7,$I$66:$DJ$120,ROWS($A$10:$A46)+2,FALSE)</f>
        <v>255</v>
      </c>
      <c r="AP46" s="25">
        <f>HLOOKUP(AP$7,$I$66:$DJ$120,ROWS($A$10:$A46)+2,FALSE)</f>
        <v>8784</v>
      </c>
      <c r="AQ46" s="25">
        <f>HLOOKUP(AQ$7,$I$66:$DJ$120,ROWS($A$10:$A46)+2,FALSE)</f>
        <v>4572</v>
      </c>
      <c r="AR46" s="25">
        <f>HLOOKUP(AR$7,$I$66:$DJ$120,ROWS($A$10:$A46)+2,FALSE)</f>
        <v>204</v>
      </c>
      <c r="AS46" s="25" t="str">
        <f>HLOOKUP(AS$7,$I$66:$DJ$120,ROWS($A$10:$A46)+2,FALSE)</f>
        <v>N/A</v>
      </c>
      <c r="AT46" s="25">
        <f>HLOOKUP(AT$7,$I$66:$DJ$120,ROWS($A$10:$A46)+2,FALSE)</f>
        <v>2333</v>
      </c>
      <c r="AU46" s="25">
        <f>HLOOKUP(AU$7,$I$66:$DJ$120,ROWS($A$10:$A46)+2,FALSE)</f>
        <v>1326</v>
      </c>
      <c r="AV46" s="25">
        <f>HLOOKUP(AV$7,$I$66:$DJ$120,ROWS($A$10:$A46)+2,FALSE)</f>
        <v>14292</v>
      </c>
      <c r="AW46" s="25">
        <f>HLOOKUP(AW$7,$I$66:$DJ$120,ROWS($A$10:$A46)+2,FALSE)</f>
        <v>369</v>
      </c>
      <c r="AX46" s="25">
        <f>HLOOKUP(AX$7,$I$66:$DJ$120,ROWS($A$10:$A46)+2,FALSE)</f>
        <v>3826</v>
      </c>
      <c r="AY46" s="25">
        <f>HLOOKUP(AY$7,$I$66:$DJ$120,ROWS($A$10:$A46)+2,FALSE)</f>
        <v>34</v>
      </c>
      <c r="AZ46" s="25">
        <f>HLOOKUP(AZ$7,$I$66:$DJ$120,ROWS($A$10:$A46)+2,FALSE)</f>
        <v>6468</v>
      </c>
      <c r="BA46" s="25">
        <f>HLOOKUP(BA$7,$I$66:$DJ$120,ROWS($A$10:$A46)+2,FALSE)</f>
        <v>11987</v>
      </c>
      <c r="BB46" s="25">
        <f>HLOOKUP(BB$7,$I$66:$DJ$120,ROWS($A$10:$A46)+2,FALSE)</f>
        <v>691</v>
      </c>
      <c r="BC46" s="25">
        <f>HLOOKUP(BC$7,$I$66:$DJ$120,ROWS($A$10:$A46)+2,FALSE)</f>
        <v>68</v>
      </c>
      <c r="BD46" s="25">
        <f>HLOOKUP(BD$7,$I$66:$DJ$120,ROWS($A$10:$A46)+2,FALSE)</f>
        <v>5425</v>
      </c>
      <c r="BE46" s="25">
        <f>HLOOKUP(BE$7,$I$66:$DJ$120,ROWS($A$10:$A46)+2,FALSE)</f>
        <v>1979</v>
      </c>
      <c r="BF46" s="25">
        <f>HLOOKUP(BF$7,$I$66:$DJ$120,ROWS($A$10:$A46)+2,FALSE)</f>
        <v>7548</v>
      </c>
      <c r="BG46" s="25">
        <f>HLOOKUP(BG$7,$I$66:$DJ$120,ROWS($A$10:$A46)+2,FALSE)</f>
        <v>2534</v>
      </c>
      <c r="BH46" s="25">
        <f>HLOOKUP(BH$7,$I$66:$DJ$120,ROWS($A$10:$A46)+2,FALSE)</f>
        <v>1280</v>
      </c>
      <c r="BI46" s="25">
        <f>HLOOKUP(BI$7,$I$66:$DJ$120,ROWS($A$10:$A46)+2,FALSE)</f>
        <v>1607</v>
      </c>
      <c r="BJ46" s="34">
        <f>HLOOKUP(BJ$7+0.5,$I$66:$DJ$120,ROWS($A$10:$A46)+2,FALSE)</f>
        <v>11799</v>
      </c>
      <c r="BK46" s="34">
        <f>HLOOKUP(BK$7+0.5,$I$66:$DJ$120,ROWS($A$10:$A46)+2,FALSE)</f>
        <v>705</v>
      </c>
      <c r="BL46" s="34">
        <f>HLOOKUP(BL$7+0.5,$I$66:$DJ$120,ROWS($A$10:$A46)+2,FALSE)</f>
        <v>1579</v>
      </c>
      <c r="BM46" s="34">
        <f>HLOOKUP(BM$7+0.5,$I$66:$DJ$120,ROWS($A$10:$A46)+2,FALSE)</f>
        <v>3193</v>
      </c>
      <c r="BN46" s="34">
        <f>HLOOKUP(BN$7+0.5,$I$66:$DJ$120,ROWS($A$10:$A46)+2,FALSE)</f>
        <v>1128</v>
      </c>
      <c r="BO46" s="34">
        <f>HLOOKUP(BO$7+0.5,$I$66:$DJ$120,ROWS($A$10:$A46)+2,FALSE)</f>
        <v>1771</v>
      </c>
      <c r="BP46" s="34">
        <f>HLOOKUP(BP$7+0.5,$I$66:$DJ$120,ROWS($A$10:$A46)+2,FALSE)</f>
        <v>1023</v>
      </c>
      <c r="BQ46" s="34">
        <f>HLOOKUP(BQ$7+0.5,$I$66:$DJ$120,ROWS($A$10:$A46)+2,FALSE)</f>
        <v>663</v>
      </c>
      <c r="BR46" s="34">
        <f>HLOOKUP(BR$7+0.5,$I$66:$DJ$120,ROWS($A$10:$A46)+2,FALSE)</f>
        <v>270</v>
      </c>
      <c r="BS46" s="34">
        <f>HLOOKUP(BS$7+0.5,$I$66:$DJ$120,ROWS($A$10:$A46)+2,FALSE)</f>
        <v>449</v>
      </c>
      <c r="BT46" s="34">
        <f>HLOOKUP(BT$7+0.5,$I$66:$DJ$120,ROWS($A$10:$A46)+2,FALSE)</f>
        <v>3173</v>
      </c>
      <c r="BU46" s="34">
        <f>HLOOKUP(BU$7+0.5,$I$66:$DJ$120,ROWS($A$10:$A46)+2,FALSE)</f>
        <v>1143</v>
      </c>
      <c r="BV46" s="34">
        <f>HLOOKUP(BV$7+0.5,$I$66:$DJ$120,ROWS($A$10:$A46)+2,FALSE)</f>
        <v>694</v>
      </c>
      <c r="BW46" s="34">
        <f>HLOOKUP(BW$7+0.5,$I$66:$DJ$120,ROWS($A$10:$A46)+2,FALSE)</f>
        <v>223</v>
      </c>
      <c r="BX46" s="34">
        <f>HLOOKUP(BX$7+0.5,$I$66:$DJ$120,ROWS($A$10:$A46)+2,FALSE)</f>
        <v>1504</v>
      </c>
      <c r="BY46" s="34">
        <f>HLOOKUP(BY$7+0.5,$I$66:$DJ$120,ROWS($A$10:$A46)+2,FALSE)</f>
        <v>2147</v>
      </c>
      <c r="BZ46" s="34">
        <f>HLOOKUP(BZ$7+0.5,$I$66:$DJ$120,ROWS($A$10:$A46)+2,FALSE)</f>
        <v>614</v>
      </c>
      <c r="CA46" s="34">
        <f>HLOOKUP(CA$7+0.5,$I$66:$DJ$120,ROWS($A$10:$A46)+2,FALSE)</f>
        <v>519</v>
      </c>
      <c r="CB46" s="34">
        <f>HLOOKUP(CB$7+0.5,$I$66:$DJ$120,ROWS($A$10:$A46)+2,FALSE)</f>
        <v>3507</v>
      </c>
      <c r="CC46" s="34">
        <f>HLOOKUP(CC$7+0.5,$I$66:$DJ$120,ROWS($A$10:$A46)+2,FALSE)</f>
        <v>1784</v>
      </c>
      <c r="CD46" s="34">
        <f>HLOOKUP(CD$7+0.5,$I$66:$DJ$120,ROWS($A$10:$A46)+2,FALSE)</f>
        <v>187</v>
      </c>
      <c r="CE46" s="34">
        <f>HLOOKUP(CE$7+0.5,$I$66:$DJ$120,ROWS($A$10:$A46)+2,FALSE)</f>
        <v>1578</v>
      </c>
      <c r="CF46" s="34">
        <f>HLOOKUP(CF$7+0.5,$I$66:$DJ$120,ROWS($A$10:$A46)+2,FALSE)</f>
        <v>1008</v>
      </c>
      <c r="CG46" s="34">
        <f>HLOOKUP(CG$7+0.5,$I$66:$DJ$120,ROWS($A$10:$A46)+2,FALSE)</f>
        <v>2896</v>
      </c>
      <c r="CH46" s="34">
        <f>HLOOKUP(CH$7+0.5,$I$66:$DJ$120,ROWS($A$10:$A46)+2,FALSE)</f>
        <v>784</v>
      </c>
      <c r="CI46" s="34">
        <f>HLOOKUP(CI$7+0.5,$I$66:$DJ$120,ROWS($A$10:$A46)+2,FALSE)</f>
        <v>462</v>
      </c>
      <c r="CJ46" s="34">
        <f>HLOOKUP(CJ$7+0.5,$I$66:$DJ$120,ROWS($A$10:$A46)+2,FALSE)</f>
        <v>873</v>
      </c>
      <c r="CK46" s="34">
        <f>HLOOKUP(CK$7+0.5,$I$66:$DJ$120,ROWS($A$10:$A46)+2,FALSE)</f>
        <v>172</v>
      </c>
      <c r="CL46" s="34">
        <f>HLOOKUP(CL$7+0.5,$I$66:$DJ$120,ROWS($A$10:$A46)+2,FALSE)</f>
        <v>616</v>
      </c>
      <c r="CM46" s="34">
        <f>HLOOKUP(CM$7+0.5,$I$66:$DJ$120,ROWS($A$10:$A46)+2,FALSE)</f>
        <v>1107</v>
      </c>
      <c r="CN46" s="34">
        <f>HLOOKUP(CN$7+0.5,$I$66:$DJ$120,ROWS($A$10:$A46)+2,FALSE)</f>
        <v>1509</v>
      </c>
      <c r="CO46" s="34">
        <f>HLOOKUP(CO$7+0.5,$I$66:$DJ$120,ROWS($A$10:$A46)+2,FALSE)</f>
        <v>1643</v>
      </c>
      <c r="CP46" s="34">
        <f>HLOOKUP(CP$7+0.5,$I$66:$DJ$120,ROWS($A$10:$A46)+2,FALSE)</f>
        <v>287</v>
      </c>
      <c r="CQ46" s="34">
        <f>HLOOKUP(CQ$7+0.5,$I$66:$DJ$120,ROWS($A$10:$A46)+2,FALSE)</f>
        <v>2659</v>
      </c>
      <c r="CR46" s="34">
        <f>HLOOKUP(CR$7+0.5,$I$66:$DJ$120,ROWS($A$10:$A46)+2,FALSE)</f>
        <v>1270</v>
      </c>
      <c r="CS46" s="34">
        <f>HLOOKUP(CS$7+0.5,$I$66:$DJ$120,ROWS($A$10:$A46)+2,FALSE)</f>
        <v>270</v>
      </c>
      <c r="CT46" s="34" t="str">
        <f>HLOOKUP(CT$7+0.5,$I$66:$DJ$120,ROWS($A$10:$A46)+2,FALSE)</f>
        <v>N/A</v>
      </c>
      <c r="CU46" s="34">
        <f>HLOOKUP(CU$7+0.5,$I$66:$DJ$120,ROWS($A$10:$A46)+2,FALSE)</f>
        <v>1263</v>
      </c>
      <c r="CV46" s="34">
        <f>HLOOKUP(CV$7+0.5,$I$66:$DJ$120,ROWS($A$10:$A46)+2,FALSE)</f>
        <v>614</v>
      </c>
      <c r="CW46" s="34">
        <f>HLOOKUP(CW$7+0.5,$I$66:$DJ$120,ROWS($A$10:$A46)+2,FALSE)</f>
        <v>2842</v>
      </c>
      <c r="CX46" s="34">
        <f>HLOOKUP(CX$7+0.5,$I$66:$DJ$120,ROWS($A$10:$A46)+2,FALSE)</f>
        <v>353</v>
      </c>
      <c r="CY46" s="34">
        <f>HLOOKUP(CY$7+0.5,$I$66:$DJ$120,ROWS($A$10:$A46)+2,FALSE)</f>
        <v>1192</v>
      </c>
      <c r="CZ46" s="34">
        <f>HLOOKUP(CZ$7+0.5,$I$66:$DJ$120,ROWS($A$10:$A46)+2,FALSE)</f>
        <v>68</v>
      </c>
      <c r="DA46" s="34">
        <f>HLOOKUP(DA$7+0.5,$I$66:$DJ$120,ROWS($A$10:$A46)+2,FALSE)</f>
        <v>2336</v>
      </c>
      <c r="DB46" s="34">
        <f>HLOOKUP(DB$7+0.5,$I$66:$DJ$120,ROWS($A$10:$A46)+2,FALSE)</f>
        <v>4302</v>
      </c>
      <c r="DC46" s="34">
        <f>HLOOKUP(DC$7+0.5,$I$66:$DJ$120,ROWS($A$10:$A46)+2,FALSE)</f>
        <v>469</v>
      </c>
      <c r="DD46" s="34">
        <f>HLOOKUP(DD$7+0.5,$I$66:$DJ$120,ROWS($A$10:$A46)+2,FALSE)</f>
        <v>77</v>
      </c>
      <c r="DE46" s="34">
        <f>HLOOKUP(DE$7+0.5,$I$66:$DJ$120,ROWS($A$10:$A46)+2,FALSE)</f>
        <v>2020</v>
      </c>
      <c r="DF46" s="34">
        <f>HLOOKUP(DF$7+0.5,$I$66:$DJ$120,ROWS($A$10:$A46)+2,FALSE)</f>
        <v>965</v>
      </c>
      <c r="DG46" s="34">
        <f>HLOOKUP(DG$7+0.5,$I$66:$DJ$120,ROWS($A$10:$A46)+2,FALSE)</f>
        <v>1866</v>
      </c>
      <c r="DH46" s="34">
        <f>HLOOKUP(DH$7+0.5,$I$66:$DJ$120,ROWS($A$10:$A46)+2,FALSE)</f>
        <v>1620</v>
      </c>
      <c r="DI46" s="34">
        <f>HLOOKUP(DI$7+0.5,$I$66:$DJ$120,ROWS($A$10:$A46)+2,FALSE)</f>
        <v>793</v>
      </c>
      <c r="DJ46" s="34">
        <f>HLOOKUP(DJ$7+0.5,$I$66:$DJ$120,ROWS($A$10:$A46)+2,FALSE)</f>
        <v>1062</v>
      </c>
    </row>
    <row r="47" spans="2:114" x14ac:dyDescent="0.25">
      <c r="B47" s="38" t="s">
        <v>44</v>
      </c>
      <c r="C47" s="15">
        <v>3742698</v>
      </c>
      <c r="D47" s="14">
        <v>2585</v>
      </c>
      <c r="E47" s="15">
        <v>3089041</v>
      </c>
      <c r="F47" s="14">
        <v>15209</v>
      </c>
      <c r="G47" s="15">
        <v>528498</v>
      </c>
      <c r="H47" s="14">
        <v>15584</v>
      </c>
      <c r="I47" s="36">
        <f>HLOOKUP(I$7,$I$66:$DJ$120,ROWS($A$10:$A47)+2,FALSE)</f>
        <v>108878</v>
      </c>
      <c r="J47" s="25">
        <f>HLOOKUP(J$7,$I$66:$DJ$120,ROWS($A$10:$A47)+2,FALSE)</f>
        <v>591</v>
      </c>
      <c r="K47" s="25">
        <f>HLOOKUP(K$7,$I$66:$DJ$120,ROWS($A$10:$A47)+2,FALSE)</f>
        <v>1137</v>
      </c>
      <c r="L47" s="25">
        <f>HLOOKUP(L$7,$I$66:$DJ$120,ROWS($A$10:$A47)+2,FALSE)</f>
        <v>3770</v>
      </c>
      <c r="M47" s="25">
        <f>HLOOKUP(M$7,$I$66:$DJ$120,ROWS($A$10:$A47)+2,FALSE)</f>
        <v>6894</v>
      </c>
      <c r="N47" s="25">
        <f>HLOOKUP(N$7,$I$66:$DJ$120,ROWS($A$10:$A47)+2,FALSE)</f>
        <v>8233</v>
      </c>
      <c r="O47" s="25">
        <f>HLOOKUP(O$7,$I$66:$DJ$120,ROWS($A$10:$A47)+2,FALSE)</f>
        <v>3273</v>
      </c>
      <c r="P47" s="25">
        <f>HLOOKUP(P$7,$I$66:$DJ$120,ROWS($A$10:$A47)+2,FALSE)</f>
        <v>97</v>
      </c>
      <c r="Q47" s="25">
        <f>HLOOKUP(Q$7,$I$66:$DJ$120,ROWS($A$10:$A47)+2,FALSE)</f>
        <v>66</v>
      </c>
      <c r="R47" s="25">
        <f>HLOOKUP(R$7,$I$66:$DJ$120,ROWS($A$10:$A47)+2,FALSE)</f>
        <v>191</v>
      </c>
      <c r="S47" s="25">
        <f>HLOOKUP(S$7,$I$66:$DJ$120,ROWS($A$10:$A47)+2,FALSE)</f>
        <v>6056</v>
      </c>
      <c r="T47" s="25">
        <f>HLOOKUP(T$7,$I$66:$DJ$120,ROWS($A$10:$A47)+2,FALSE)</f>
        <v>3514</v>
      </c>
      <c r="U47" s="25">
        <f>HLOOKUP(U$7,$I$66:$DJ$120,ROWS($A$10:$A47)+2,FALSE)</f>
        <v>140</v>
      </c>
      <c r="V47" s="25">
        <f>HLOOKUP(V$7,$I$66:$DJ$120,ROWS($A$10:$A47)+2,FALSE)</f>
        <v>21</v>
      </c>
      <c r="W47" s="25">
        <f>HLOOKUP(W$7,$I$66:$DJ$120,ROWS($A$10:$A47)+2,FALSE)</f>
        <v>2179</v>
      </c>
      <c r="X47" s="25">
        <f>HLOOKUP(X$7,$I$66:$DJ$120,ROWS($A$10:$A47)+2,FALSE)</f>
        <v>2113</v>
      </c>
      <c r="Y47" s="25">
        <f>HLOOKUP(Y$7,$I$66:$DJ$120,ROWS($A$10:$A47)+2,FALSE)</f>
        <v>580</v>
      </c>
      <c r="Z47" s="25">
        <f>HLOOKUP(Z$7,$I$66:$DJ$120,ROWS($A$10:$A47)+2,FALSE)</f>
        <v>4626</v>
      </c>
      <c r="AA47" s="25">
        <f>HLOOKUP(AA$7,$I$66:$DJ$120,ROWS($A$10:$A47)+2,FALSE)</f>
        <v>1398</v>
      </c>
      <c r="AB47" s="25">
        <f>HLOOKUP(AB$7,$I$66:$DJ$120,ROWS($A$10:$A47)+2,FALSE)</f>
        <v>1934</v>
      </c>
      <c r="AC47" s="25">
        <f>HLOOKUP(AC$7,$I$66:$DJ$120,ROWS($A$10:$A47)+2,FALSE)</f>
        <v>271</v>
      </c>
      <c r="AD47" s="25">
        <f>HLOOKUP(AD$7,$I$66:$DJ$120,ROWS($A$10:$A47)+2,FALSE)</f>
        <v>432</v>
      </c>
      <c r="AE47" s="25">
        <f>HLOOKUP(AE$7,$I$66:$DJ$120,ROWS($A$10:$A47)+2,FALSE)</f>
        <v>160</v>
      </c>
      <c r="AF47" s="25">
        <f>HLOOKUP(AF$7,$I$66:$DJ$120,ROWS($A$10:$A47)+2,FALSE)</f>
        <v>1038</v>
      </c>
      <c r="AG47" s="25">
        <f>HLOOKUP(AG$7,$I$66:$DJ$120,ROWS($A$10:$A47)+2,FALSE)</f>
        <v>497</v>
      </c>
      <c r="AH47" s="25">
        <f>HLOOKUP(AH$7,$I$66:$DJ$120,ROWS($A$10:$A47)+2,FALSE)</f>
        <v>199</v>
      </c>
      <c r="AI47" s="25">
        <f>HLOOKUP(AI$7,$I$66:$DJ$120,ROWS($A$10:$A47)+2,FALSE)</f>
        <v>5781</v>
      </c>
      <c r="AJ47" s="25">
        <f>HLOOKUP(AJ$7,$I$66:$DJ$120,ROWS($A$10:$A47)+2,FALSE)</f>
        <v>803</v>
      </c>
      <c r="AK47" s="25">
        <f>HLOOKUP(AK$7,$I$66:$DJ$120,ROWS($A$10:$A47)+2,FALSE)</f>
        <v>1979</v>
      </c>
      <c r="AL47" s="25">
        <f>HLOOKUP(AL$7,$I$66:$DJ$120,ROWS($A$10:$A47)+2,FALSE)</f>
        <v>705</v>
      </c>
      <c r="AM47" s="25">
        <f>HLOOKUP(AM$7,$I$66:$DJ$120,ROWS($A$10:$A47)+2,FALSE)</f>
        <v>0</v>
      </c>
      <c r="AN47" s="25">
        <f>HLOOKUP(AN$7,$I$66:$DJ$120,ROWS($A$10:$A47)+2,FALSE)</f>
        <v>391</v>
      </c>
      <c r="AO47" s="25">
        <f>HLOOKUP(AO$7,$I$66:$DJ$120,ROWS($A$10:$A47)+2,FALSE)</f>
        <v>403</v>
      </c>
      <c r="AP47" s="25">
        <f>HLOOKUP(AP$7,$I$66:$DJ$120,ROWS($A$10:$A47)+2,FALSE)</f>
        <v>1858</v>
      </c>
      <c r="AQ47" s="25">
        <f>HLOOKUP(AQ$7,$I$66:$DJ$120,ROWS($A$10:$A47)+2,FALSE)</f>
        <v>1322</v>
      </c>
      <c r="AR47" s="25">
        <f>HLOOKUP(AR$7,$I$66:$DJ$120,ROWS($A$10:$A47)+2,FALSE)</f>
        <v>928</v>
      </c>
      <c r="AS47" s="25">
        <f>HLOOKUP(AS$7,$I$66:$DJ$120,ROWS($A$10:$A47)+2,FALSE)</f>
        <v>1608</v>
      </c>
      <c r="AT47" s="25" t="str">
        <f>HLOOKUP(AT$7,$I$66:$DJ$120,ROWS($A$10:$A47)+2,FALSE)</f>
        <v>N/A</v>
      </c>
      <c r="AU47" s="25">
        <f>HLOOKUP(AU$7,$I$66:$DJ$120,ROWS($A$10:$A47)+2,FALSE)</f>
        <v>917</v>
      </c>
      <c r="AV47" s="25">
        <f>HLOOKUP(AV$7,$I$66:$DJ$120,ROWS($A$10:$A47)+2,FALSE)</f>
        <v>1116</v>
      </c>
      <c r="AW47" s="25">
        <f>HLOOKUP(AW$7,$I$66:$DJ$120,ROWS($A$10:$A47)+2,FALSE)</f>
        <v>152</v>
      </c>
      <c r="AX47" s="25">
        <f>HLOOKUP(AX$7,$I$66:$DJ$120,ROWS($A$10:$A47)+2,FALSE)</f>
        <v>2015</v>
      </c>
      <c r="AY47" s="25">
        <f>HLOOKUP(AY$7,$I$66:$DJ$120,ROWS($A$10:$A47)+2,FALSE)</f>
        <v>600</v>
      </c>
      <c r="AZ47" s="25">
        <f>HLOOKUP(AZ$7,$I$66:$DJ$120,ROWS($A$10:$A47)+2,FALSE)</f>
        <v>1700</v>
      </c>
      <c r="BA47" s="25">
        <f>HLOOKUP(BA$7,$I$66:$DJ$120,ROWS($A$10:$A47)+2,FALSE)</f>
        <v>31595</v>
      </c>
      <c r="BB47" s="25">
        <f>HLOOKUP(BB$7,$I$66:$DJ$120,ROWS($A$10:$A47)+2,FALSE)</f>
        <v>587</v>
      </c>
      <c r="BC47" s="25">
        <f>HLOOKUP(BC$7,$I$66:$DJ$120,ROWS($A$10:$A47)+2,FALSE)</f>
        <v>0</v>
      </c>
      <c r="BD47" s="25">
        <f>HLOOKUP(BD$7,$I$66:$DJ$120,ROWS($A$10:$A47)+2,FALSE)</f>
        <v>1013</v>
      </c>
      <c r="BE47" s="25">
        <f>HLOOKUP(BE$7,$I$66:$DJ$120,ROWS($A$10:$A47)+2,FALSE)</f>
        <v>1246</v>
      </c>
      <c r="BF47" s="25">
        <f>HLOOKUP(BF$7,$I$66:$DJ$120,ROWS($A$10:$A47)+2,FALSE)</f>
        <v>44</v>
      </c>
      <c r="BG47" s="25">
        <f>HLOOKUP(BG$7,$I$66:$DJ$120,ROWS($A$10:$A47)+2,FALSE)</f>
        <v>942</v>
      </c>
      <c r="BH47" s="25">
        <f>HLOOKUP(BH$7,$I$66:$DJ$120,ROWS($A$10:$A47)+2,FALSE)</f>
        <v>1763</v>
      </c>
      <c r="BI47" s="25">
        <f>HLOOKUP(BI$7,$I$66:$DJ$120,ROWS($A$10:$A47)+2,FALSE)</f>
        <v>105</v>
      </c>
      <c r="BJ47" s="34">
        <f>HLOOKUP(BJ$7+0.5,$I$66:$DJ$120,ROWS($A$10:$A47)+2,FALSE)</f>
        <v>7998</v>
      </c>
      <c r="BK47" s="34">
        <f>HLOOKUP(BK$7+0.5,$I$66:$DJ$120,ROWS($A$10:$A47)+2,FALSE)</f>
        <v>368</v>
      </c>
      <c r="BL47" s="34">
        <f>HLOOKUP(BL$7+0.5,$I$66:$DJ$120,ROWS($A$10:$A47)+2,FALSE)</f>
        <v>857</v>
      </c>
      <c r="BM47" s="34">
        <f>HLOOKUP(BM$7+0.5,$I$66:$DJ$120,ROWS($A$10:$A47)+2,FALSE)</f>
        <v>1522</v>
      </c>
      <c r="BN47" s="34">
        <f>HLOOKUP(BN$7+0.5,$I$66:$DJ$120,ROWS($A$10:$A47)+2,FALSE)</f>
        <v>2060</v>
      </c>
      <c r="BO47" s="34">
        <f>HLOOKUP(BO$7+0.5,$I$66:$DJ$120,ROWS($A$10:$A47)+2,FALSE)</f>
        <v>2583</v>
      </c>
      <c r="BP47" s="34">
        <f>HLOOKUP(BP$7+0.5,$I$66:$DJ$120,ROWS($A$10:$A47)+2,FALSE)</f>
        <v>1511</v>
      </c>
      <c r="BQ47" s="34">
        <f>HLOOKUP(BQ$7+0.5,$I$66:$DJ$120,ROWS($A$10:$A47)+2,FALSE)</f>
        <v>138</v>
      </c>
      <c r="BR47" s="34">
        <f>HLOOKUP(BR$7+0.5,$I$66:$DJ$120,ROWS($A$10:$A47)+2,FALSE)</f>
        <v>110</v>
      </c>
      <c r="BS47" s="34">
        <f>HLOOKUP(BS$7+0.5,$I$66:$DJ$120,ROWS($A$10:$A47)+2,FALSE)</f>
        <v>234</v>
      </c>
      <c r="BT47" s="34">
        <f>HLOOKUP(BT$7+0.5,$I$66:$DJ$120,ROWS($A$10:$A47)+2,FALSE)</f>
        <v>1588</v>
      </c>
      <c r="BU47" s="34">
        <f>HLOOKUP(BU$7+0.5,$I$66:$DJ$120,ROWS($A$10:$A47)+2,FALSE)</f>
        <v>1642</v>
      </c>
      <c r="BV47" s="34">
        <f>HLOOKUP(BV$7+0.5,$I$66:$DJ$120,ROWS($A$10:$A47)+2,FALSE)</f>
        <v>148</v>
      </c>
      <c r="BW47" s="34">
        <f>HLOOKUP(BW$7+0.5,$I$66:$DJ$120,ROWS($A$10:$A47)+2,FALSE)</f>
        <v>35</v>
      </c>
      <c r="BX47" s="34">
        <f>HLOOKUP(BX$7+0.5,$I$66:$DJ$120,ROWS($A$10:$A47)+2,FALSE)</f>
        <v>1297</v>
      </c>
      <c r="BY47" s="34">
        <f>HLOOKUP(BY$7+0.5,$I$66:$DJ$120,ROWS($A$10:$A47)+2,FALSE)</f>
        <v>1098</v>
      </c>
      <c r="BZ47" s="34">
        <f>HLOOKUP(BZ$7+0.5,$I$66:$DJ$120,ROWS($A$10:$A47)+2,FALSE)</f>
        <v>536</v>
      </c>
      <c r="CA47" s="34">
        <f>HLOOKUP(CA$7+0.5,$I$66:$DJ$120,ROWS($A$10:$A47)+2,FALSE)</f>
        <v>1250</v>
      </c>
      <c r="CB47" s="34">
        <f>HLOOKUP(CB$7+0.5,$I$66:$DJ$120,ROWS($A$10:$A47)+2,FALSE)</f>
        <v>747</v>
      </c>
      <c r="CC47" s="34">
        <f>HLOOKUP(CC$7+0.5,$I$66:$DJ$120,ROWS($A$10:$A47)+2,FALSE)</f>
        <v>727</v>
      </c>
      <c r="CD47" s="34">
        <f>HLOOKUP(CD$7+0.5,$I$66:$DJ$120,ROWS($A$10:$A47)+2,FALSE)</f>
        <v>425</v>
      </c>
      <c r="CE47" s="34">
        <f>HLOOKUP(CE$7+0.5,$I$66:$DJ$120,ROWS($A$10:$A47)+2,FALSE)</f>
        <v>312</v>
      </c>
      <c r="CF47" s="34">
        <f>HLOOKUP(CF$7+0.5,$I$66:$DJ$120,ROWS($A$10:$A47)+2,FALSE)</f>
        <v>103</v>
      </c>
      <c r="CG47" s="34">
        <f>HLOOKUP(CG$7+0.5,$I$66:$DJ$120,ROWS($A$10:$A47)+2,FALSE)</f>
        <v>848</v>
      </c>
      <c r="CH47" s="34">
        <f>HLOOKUP(CH$7+0.5,$I$66:$DJ$120,ROWS($A$10:$A47)+2,FALSE)</f>
        <v>341</v>
      </c>
      <c r="CI47" s="34">
        <f>HLOOKUP(CI$7+0.5,$I$66:$DJ$120,ROWS($A$10:$A47)+2,FALSE)</f>
        <v>202</v>
      </c>
      <c r="CJ47" s="34">
        <f>HLOOKUP(CJ$7+0.5,$I$66:$DJ$120,ROWS($A$10:$A47)+2,FALSE)</f>
        <v>1311</v>
      </c>
      <c r="CK47" s="34">
        <f>HLOOKUP(CK$7+0.5,$I$66:$DJ$120,ROWS($A$10:$A47)+2,FALSE)</f>
        <v>793</v>
      </c>
      <c r="CL47" s="34">
        <f>HLOOKUP(CL$7+0.5,$I$66:$DJ$120,ROWS($A$10:$A47)+2,FALSE)</f>
        <v>1196</v>
      </c>
      <c r="CM47" s="34">
        <f>HLOOKUP(CM$7+0.5,$I$66:$DJ$120,ROWS($A$10:$A47)+2,FALSE)</f>
        <v>532</v>
      </c>
      <c r="CN47" s="34">
        <f>HLOOKUP(CN$7+0.5,$I$66:$DJ$120,ROWS($A$10:$A47)+2,FALSE)</f>
        <v>163</v>
      </c>
      <c r="CO47" s="34">
        <f>HLOOKUP(CO$7+0.5,$I$66:$DJ$120,ROWS($A$10:$A47)+2,FALSE)</f>
        <v>333</v>
      </c>
      <c r="CP47" s="34">
        <f>HLOOKUP(CP$7+0.5,$I$66:$DJ$120,ROWS($A$10:$A47)+2,FALSE)</f>
        <v>259</v>
      </c>
      <c r="CQ47" s="34">
        <f>HLOOKUP(CQ$7+0.5,$I$66:$DJ$120,ROWS($A$10:$A47)+2,FALSE)</f>
        <v>925</v>
      </c>
      <c r="CR47" s="34">
        <f>HLOOKUP(CR$7+0.5,$I$66:$DJ$120,ROWS($A$10:$A47)+2,FALSE)</f>
        <v>800</v>
      </c>
      <c r="CS47" s="34">
        <f>HLOOKUP(CS$7+0.5,$I$66:$DJ$120,ROWS($A$10:$A47)+2,FALSE)</f>
        <v>805</v>
      </c>
      <c r="CT47" s="34">
        <f>HLOOKUP(CT$7+0.5,$I$66:$DJ$120,ROWS($A$10:$A47)+2,FALSE)</f>
        <v>791</v>
      </c>
      <c r="CU47" s="34" t="str">
        <f>HLOOKUP(CU$7+0.5,$I$66:$DJ$120,ROWS($A$10:$A47)+2,FALSE)</f>
        <v>N/A</v>
      </c>
      <c r="CV47" s="34">
        <f>HLOOKUP(CV$7+0.5,$I$66:$DJ$120,ROWS($A$10:$A47)+2,FALSE)</f>
        <v>713</v>
      </c>
      <c r="CW47" s="34">
        <f>HLOOKUP(CW$7+0.5,$I$66:$DJ$120,ROWS($A$10:$A47)+2,FALSE)</f>
        <v>492</v>
      </c>
      <c r="CX47" s="34">
        <f>HLOOKUP(CX$7+0.5,$I$66:$DJ$120,ROWS($A$10:$A47)+2,FALSE)</f>
        <v>179</v>
      </c>
      <c r="CY47" s="34">
        <f>HLOOKUP(CY$7+0.5,$I$66:$DJ$120,ROWS($A$10:$A47)+2,FALSE)</f>
        <v>971</v>
      </c>
      <c r="CZ47" s="34">
        <f>HLOOKUP(CZ$7+0.5,$I$66:$DJ$120,ROWS($A$10:$A47)+2,FALSE)</f>
        <v>379</v>
      </c>
      <c r="DA47" s="34">
        <f>HLOOKUP(DA$7+0.5,$I$66:$DJ$120,ROWS($A$10:$A47)+2,FALSE)</f>
        <v>1101</v>
      </c>
      <c r="DB47" s="34">
        <f>HLOOKUP(DB$7+0.5,$I$66:$DJ$120,ROWS($A$10:$A47)+2,FALSE)</f>
        <v>4987</v>
      </c>
      <c r="DC47" s="34">
        <f>HLOOKUP(DC$7+0.5,$I$66:$DJ$120,ROWS($A$10:$A47)+2,FALSE)</f>
        <v>450</v>
      </c>
      <c r="DD47" s="34">
        <f>HLOOKUP(DD$7+0.5,$I$66:$DJ$120,ROWS($A$10:$A47)+2,FALSE)</f>
        <v>163</v>
      </c>
      <c r="DE47" s="34">
        <f>HLOOKUP(DE$7+0.5,$I$66:$DJ$120,ROWS($A$10:$A47)+2,FALSE)</f>
        <v>610</v>
      </c>
      <c r="DF47" s="34">
        <f>HLOOKUP(DF$7+0.5,$I$66:$DJ$120,ROWS($A$10:$A47)+2,FALSE)</f>
        <v>620</v>
      </c>
      <c r="DG47" s="34">
        <f>HLOOKUP(DG$7+0.5,$I$66:$DJ$120,ROWS($A$10:$A47)+2,FALSE)</f>
        <v>68</v>
      </c>
      <c r="DH47" s="34">
        <f>HLOOKUP(DH$7+0.5,$I$66:$DJ$120,ROWS($A$10:$A47)+2,FALSE)</f>
        <v>474</v>
      </c>
      <c r="DI47" s="34">
        <f>HLOOKUP(DI$7+0.5,$I$66:$DJ$120,ROWS($A$10:$A47)+2,FALSE)</f>
        <v>1572</v>
      </c>
      <c r="DJ47" s="34">
        <f>HLOOKUP(DJ$7+0.5,$I$66:$DJ$120,ROWS($A$10:$A47)+2,FALSE)</f>
        <v>139</v>
      </c>
    </row>
    <row r="48" spans="2:114" x14ac:dyDescent="0.25">
      <c r="B48" s="38" t="s">
        <v>45</v>
      </c>
      <c r="C48" s="15">
        <v>3828714</v>
      </c>
      <c r="D48" s="14">
        <v>3857</v>
      </c>
      <c r="E48" s="15">
        <v>3128121</v>
      </c>
      <c r="F48" s="14">
        <v>20096</v>
      </c>
      <c r="G48" s="15">
        <v>549332</v>
      </c>
      <c r="H48" s="14">
        <v>19087</v>
      </c>
      <c r="I48" s="36">
        <f>HLOOKUP(I$7,$I$66:$DJ$120,ROWS($A$10:$A48)+2,FALSE)</f>
        <v>127906</v>
      </c>
      <c r="J48" s="25">
        <f>HLOOKUP(J$7,$I$66:$DJ$120,ROWS($A$10:$A48)+2,FALSE)</f>
        <v>758</v>
      </c>
      <c r="K48" s="25">
        <f>HLOOKUP(K$7,$I$66:$DJ$120,ROWS($A$10:$A48)+2,FALSE)</f>
        <v>1935</v>
      </c>
      <c r="L48" s="25">
        <f>HLOOKUP(L$7,$I$66:$DJ$120,ROWS($A$10:$A48)+2,FALSE)</f>
        <v>7911</v>
      </c>
      <c r="M48" s="25">
        <f>HLOOKUP(M$7,$I$66:$DJ$120,ROWS($A$10:$A48)+2,FALSE)</f>
        <v>988</v>
      </c>
      <c r="N48" s="25">
        <f>HLOOKUP(N$7,$I$66:$DJ$120,ROWS($A$10:$A48)+2,FALSE)</f>
        <v>34214</v>
      </c>
      <c r="O48" s="25">
        <f>HLOOKUP(O$7,$I$66:$DJ$120,ROWS($A$10:$A48)+2,FALSE)</f>
        <v>2110</v>
      </c>
      <c r="P48" s="25">
        <f>HLOOKUP(P$7,$I$66:$DJ$120,ROWS($A$10:$A48)+2,FALSE)</f>
        <v>949</v>
      </c>
      <c r="Q48" s="25">
        <f>HLOOKUP(Q$7,$I$66:$DJ$120,ROWS($A$10:$A48)+2,FALSE)</f>
        <v>251</v>
      </c>
      <c r="R48" s="25">
        <f>HLOOKUP(R$7,$I$66:$DJ$120,ROWS($A$10:$A48)+2,FALSE)</f>
        <v>349</v>
      </c>
      <c r="S48" s="25">
        <f>HLOOKUP(S$7,$I$66:$DJ$120,ROWS($A$10:$A48)+2,FALSE)</f>
        <v>3384</v>
      </c>
      <c r="T48" s="25">
        <f>HLOOKUP(T$7,$I$66:$DJ$120,ROWS($A$10:$A48)+2,FALSE)</f>
        <v>1946</v>
      </c>
      <c r="U48" s="25">
        <f>HLOOKUP(U$7,$I$66:$DJ$120,ROWS($A$10:$A48)+2,FALSE)</f>
        <v>2491</v>
      </c>
      <c r="V48" s="25">
        <f>HLOOKUP(V$7,$I$66:$DJ$120,ROWS($A$10:$A48)+2,FALSE)</f>
        <v>6236</v>
      </c>
      <c r="W48" s="25">
        <f>HLOOKUP(W$7,$I$66:$DJ$120,ROWS($A$10:$A48)+2,FALSE)</f>
        <v>1350</v>
      </c>
      <c r="X48" s="25">
        <f>HLOOKUP(X$7,$I$66:$DJ$120,ROWS($A$10:$A48)+2,FALSE)</f>
        <v>1371</v>
      </c>
      <c r="Y48" s="25">
        <f>HLOOKUP(Y$7,$I$66:$DJ$120,ROWS($A$10:$A48)+2,FALSE)</f>
        <v>659</v>
      </c>
      <c r="Z48" s="25">
        <f>HLOOKUP(Z$7,$I$66:$DJ$120,ROWS($A$10:$A48)+2,FALSE)</f>
        <v>1263</v>
      </c>
      <c r="AA48" s="25">
        <f>HLOOKUP(AA$7,$I$66:$DJ$120,ROWS($A$10:$A48)+2,FALSE)</f>
        <v>71</v>
      </c>
      <c r="AB48" s="25">
        <f>HLOOKUP(AB$7,$I$66:$DJ$120,ROWS($A$10:$A48)+2,FALSE)</f>
        <v>0</v>
      </c>
      <c r="AC48" s="25">
        <f>HLOOKUP(AC$7,$I$66:$DJ$120,ROWS($A$10:$A48)+2,FALSE)</f>
        <v>269</v>
      </c>
      <c r="AD48" s="25">
        <f>HLOOKUP(AD$7,$I$66:$DJ$120,ROWS($A$10:$A48)+2,FALSE)</f>
        <v>453</v>
      </c>
      <c r="AE48" s="25">
        <f>HLOOKUP(AE$7,$I$66:$DJ$120,ROWS($A$10:$A48)+2,FALSE)</f>
        <v>1423</v>
      </c>
      <c r="AF48" s="25">
        <f>HLOOKUP(AF$7,$I$66:$DJ$120,ROWS($A$10:$A48)+2,FALSE)</f>
        <v>1652</v>
      </c>
      <c r="AG48" s="25">
        <f>HLOOKUP(AG$7,$I$66:$DJ$120,ROWS($A$10:$A48)+2,FALSE)</f>
        <v>1413</v>
      </c>
      <c r="AH48" s="25">
        <f>HLOOKUP(AH$7,$I$66:$DJ$120,ROWS($A$10:$A48)+2,FALSE)</f>
        <v>7</v>
      </c>
      <c r="AI48" s="25">
        <f>HLOOKUP(AI$7,$I$66:$DJ$120,ROWS($A$10:$A48)+2,FALSE)</f>
        <v>1172</v>
      </c>
      <c r="AJ48" s="25">
        <f>HLOOKUP(AJ$7,$I$66:$DJ$120,ROWS($A$10:$A48)+2,FALSE)</f>
        <v>1079</v>
      </c>
      <c r="AK48" s="25">
        <f>HLOOKUP(AK$7,$I$66:$DJ$120,ROWS($A$10:$A48)+2,FALSE)</f>
        <v>324</v>
      </c>
      <c r="AL48" s="25">
        <f>HLOOKUP(AL$7,$I$66:$DJ$120,ROWS($A$10:$A48)+2,FALSE)</f>
        <v>7222</v>
      </c>
      <c r="AM48" s="25">
        <f>HLOOKUP(AM$7,$I$66:$DJ$120,ROWS($A$10:$A48)+2,FALSE)</f>
        <v>427</v>
      </c>
      <c r="AN48" s="25">
        <f>HLOOKUP(AN$7,$I$66:$DJ$120,ROWS($A$10:$A48)+2,FALSE)</f>
        <v>1322</v>
      </c>
      <c r="AO48" s="25">
        <f>HLOOKUP(AO$7,$I$66:$DJ$120,ROWS($A$10:$A48)+2,FALSE)</f>
        <v>537</v>
      </c>
      <c r="AP48" s="25">
        <f>HLOOKUP(AP$7,$I$66:$DJ$120,ROWS($A$10:$A48)+2,FALSE)</f>
        <v>2056</v>
      </c>
      <c r="AQ48" s="25">
        <f>HLOOKUP(AQ$7,$I$66:$DJ$120,ROWS($A$10:$A48)+2,FALSE)</f>
        <v>1099</v>
      </c>
      <c r="AR48" s="25">
        <f>HLOOKUP(AR$7,$I$66:$DJ$120,ROWS($A$10:$A48)+2,FALSE)</f>
        <v>313</v>
      </c>
      <c r="AS48" s="25">
        <f>HLOOKUP(AS$7,$I$66:$DJ$120,ROWS($A$10:$A48)+2,FALSE)</f>
        <v>949</v>
      </c>
      <c r="AT48" s="25">
        <f>HLOOKUP(AT$7,$I$66:$DJ$120,ROWS($A$10:$A48)+2,FALSE)</f>
        <v>2034</v>
      </c>
      <c r="AU48" s="25" t="str">
        <f>HLOOKUP(AU$7,$I$66:$DJ$120,ROWS($A$10:$A48)+2,FALSE)</f>
        <v>N/A</v>
      </c>
      <c r="AV48" s="25">
        <f>HLOOKUP(AV$7,$I$66:$DJ$120,ROWS($A$10:$A48)+2,FALSE)</f>
        <v>1407</v>
      </c>
      <c r="AW48" s="25">
        <f>HLOOKUP(AW$7,$I$66:$DJ$120,ROWS($A$10:$A48)+2,FALSE)</f>
        <v>0</v>
      </c>
      <c r="AX48" s="25">
        <f>HLOOKUP(AX$7,$I$66:$DJ$120,ROWS($A$10:$A48)+2,FALSE)</f>
        <v>370</v>
      </c>
      <c r="AY48" s="25">
        <f>HLOOKUP(AY$7,$I$66:$DJ$120,ROWS($A$10:$A48)+2,FALSE)</f>
        <v>417</v>
      </c>
      <c r="AZ48" s="25">
        <f>HLOOKUP(AZ$7,$I$66:$DJ$120,ROWS($A$10:$A48)+2,FALSE)</f>
        <v>673</v>
      </c>
      <c r="BA48" s="25">
        <f>HLOOKUP(BA$7,$I$66:$DJ$120,ROWS($A$10:$A48)+2,FALSE)</f>
        <v>4498</v>
      </c>
      <c r="BB48" s="25">
        <f>HLOOKUP(BB$7,$I$66:$DJ$120,ROWS($A$10:$A48)+2,FALSE)</f>
        <v>3443</v>
      </c>
      <c r="BC48" s="25">
        <f>HLOOKUP(BC$7,$I$66:$DJ$120,ROWS($A$10:$A48)+2,FALSE)</f>
        <v>176</v>
      </c>
      <c r="BD48" s="25">
        <f>HLOOKUP(BD$7,$I$66:$DJ$120,ROWS($A$10:$A48)+2,FALSE)</f>
        <v>1179</v>
      </c>
      <c r="BE48" s="25">
        <f>HLOOKUP(BE$7,$I$66:$DJ$120,ROWS($A$10:$A48)+2,FALSE)</f>
        <v>21862</v>
      </c>
      <c r="BF48" s="25">
        <f>HLOOKUP(BF$7,$I$66:$DJ$120,ROWS($A$10:$A48)+2,FALSE)</f>
        <v>66</v>
      </c>
      <c r="BG48" s="25">
        <f>HLOOKUP(BG$7,$I$66:$DJ$120,ROWS($A$10:$A48)+2,FALSE)</f>
        <v>914</v>
      </c>
      <c r="BH48" s="25">
        <f>HLOOKUP(BH$7,$I$66:$DJ$120,ROWS($A$10:$A48)+2,FALSE)</f>
        <v>914</v>
      </c>
      <c r="BI48" s="25">
        <f>HLOOKUP(BI$7,$I$66:$DJ$120,ROWS($A$10:$A48)+2,FALSE)</f>
        <v>4</v>
      </c>
      <c r="BJ48" s="34">
        <f>HLOOKUP(BJ$7+0.5,$I$66:$DJ$120,ROWS($A$10:$A48)+2,FALSE)</f>
        <v>9071</v>
      </c>
      <c r="BK48" s="34">
        <f>HLOOKUP(BK$7+0.5,$I$66:$DJ$120,ROWS($A$10:$A48)+2,FALSE)</f>
        <v>1071</v>
      </c>
      <c r="BL48" s="34">
        <f>HLOOKUP(BL$7+0.5,$I$66:$DJ$120,ROWS($A$10:$A48)+2,FALSE)</f>
        <v>1062</v>
      </c>
      <c r="BM48" s="34">
        <f>HLOOKUP(BM$7+0.5,$I$66:$DJ$120,ROWS($A$10:$A48)+2,FALSE)</f>
        <v>3054</v>
      </c>
      <c r="BN48" s="34">
        <f>HLOOKUP(BN$7+0.5,$I$66:$DJ$120,ROWS($A$10:$A48)+2,FALSE)</f>
        <v>1155</v>
      </c>
      <c r="BO48" s="34">
        <f>HLOOKUP(BO$7+0.5,$I$66:$DJ$120,ROWS($A$10:$A48)+2,FALSE)</f>
        <v>4555</v>
      </c>
      <c r="BP48" s="34">
        <f>HLOOKUP(BP$7+0.5,$I$66:$DJ$120,ROWS($A$10:$A48)+2,FALSE)</f>
        <v>659</v>
      </c>
      <c r="BQ48" s="34">
        <f>HLOOKUP(BQ$7+0.5,$I$66:$DJ$120,ROWS($A$10:$A48)+2,FALSE)</f>
        <v>564</v>
      </c>
      <c r="BR48" s="34">
        <f>HLOOKUP(BR$7+0.5,$I$66:$DJ$120,ROWS($A$10:$A48)+2,FALSE)</f>
        <v>264</v>
      </c>
      <c r="BS48" s="34">
        <f>HLOOKUP(BS$7+0.5,$I$66:$DJ$120,ROWS($A$10:$A48)+2,FALSE)</f>
        <v>291</v>
      </c>
      <c r="BT48" s="34">
        <f>HLOOKUP(BT$7+0.5,$I$66:$DJ$120,ROWS($A$10:$A48)+2,FALSE)</f>
        <v>1934</v>
      </c>
      <c r="BU48" s="34">
        <f>HLOOKUP(BU$7+0.5,$I$66:$DJ$120,ROWS($A$10:$A48)+2,FALSE)</f>
        <v>1914</v>
      </c>
      <c r="BV48" s="34">
        <f>HLOOKUP(BV$7+0.5,$I$66:$DJ$120,ROWS($A$10:$A48)+2,FALSE)</f>
        <v>1173</v>
      </c>
      <c r="BW48" s="34">
        <f>HLOOKUP(BW$7+0.5,$I$66:$DJ$120,ROWS($A$10:$A48)+2,FALSE)</f>
        <v>2097</v>
      </c>
      <c r="BX48" s="34">
        <f>HLOOKUP(BX$7+0.5,$I$66:$DJ$120,ROWS($A$10:$A48)+2,FALSE)</f>
        <v>663</v>
      </c>
      <c r="BY48" s="34">
        <f>HLOOKUP(BY$7+0.5,$I$66:$DJ$120,ROWS($A$10:$A48)+2,FALSE)</f>
        <v>1707</v>
      </c>
      <c r="BZ48" s="34">
        <f>HLOOKUP(BZ$7+0.5,$I$66:$DJ$120,ROWS($A$10:$A48)+2,FALSE)</f>
        <v>627</v>
      </c>
      <c r="CA48" s="34">
        <f>HLOOKUP(CA$7+0.5,$I$66:$DJ$120,ROWS($A$10:$A48)+2,FALSE)</f>
        <v>1355</v>
      </c>
      <c r="CB48" s="34">
        <f>HLOOKUP(CB$7+0.5,$I$66:$DJ$120,ROWS($A$10:$A48)+2,FALSE)</f>
        <v>118</v>
      </c>
      <c r="CC48" s="34">
        <f>HLOOKUP(CC$7+0.5,$I$66:$DJ$120,ROWS($A$10:$A48)+2,FALSE)</f>
        <v>203</v>
      </c>
      <c r="CD48" s="34">
        <f>HLOOKUP(CD$7+0.5,$I$66:$DJ$120,ROWS($A$10:$A48)+2,FALSE)</f>
        <v>320</v>
      </c>
      <c r="CE48" s="34">
        <f>HLOOKUP(CE$7+0.5,$I$66:$DJ$120,ROWS($A$10:$A48)+2,FALSE)</f>
        <v>482</v>
      </c>
      <c r="CF48" s="34">
        <f>HLOOKUP(CF$7+0.5,$I$66:$DJ$120,ROWS($A$10:$A48)+2,FALSE)</f>
        <v>768</v>
      </c>
      <c r="CG48" s="34">
        <f>HLOOKUP(CG$7+0.5,$I$66:$DJ$120,ROWS($A$10:$A48)+2,FALSE)</f>
        <v>1174</v>
      </c>
      <c r="CH48" s="34">
        <f>HLOOKUP(CH$7+0.5,$I$66:$DJ$120,ROWS($A$10:$A48)+2,FALSE)</f>
        <v>863</v>
      </c>
      <c r="CI48" s="34">
        <f>HLOOKUP(CI$7+0.5,$I$66:$DJ$120,ROWS($A$10:$A48)+2,FALSE)</f>
        <v>14</v>
      </c>
      <c r="CJ48" s="34">
        <f>HLOOKUP(CJ$7+0.5,$I$66:$DJ$120,ROWS($A$10:$A48)+2,FALSE)</f>
        <v>664</v>
      </c>
      <c r="CK48" s="34">
        <f>HLOOKUP(CK$7+0.5,$I$66:$DJ$120,ROWS($A$10:$A48)+2,FALSE)</f>
        <v>784</v>
      </c>
      <c r="CL48" s="34">
        <f>HLOOKUP(CL$7+0.5,$I$66:$DJ$120,ROWS($A$10:$A48)+2,FALSE)</f>
        <v>342</v>
      </c>
      <c r="CM48" s="34">
        <f>HLOOKUP(CM$7+0.5,$I$66:$DJ$120,ROWS($A$10:$A48)+2,FALSE)</f>
        <v>3426</v>
      </c>
      <c r="CN48" s="34">
        <f>HLOOKUP(CN$7+0.5,$I$66:$DJ$120,ROWS($A$10:$A48)+2,FALSE)</f>
        <v>404</v>
      </c>
      <c r="CO48" s="34">
        <f>HLOOKUP(CO$7+0.5,$I$66:$DJ$120,ROWS($A$10:$A48)+2,FALSE)</f>
        <v>771</v>
      </c>
      <c r="CP48" s="34">
        <f>HLOOKUP(CP$7+0.5,$I$66:$DJ$120,ROWS($A$10:$A48)+2,FALSE)</f>
        <v>449</v>
      </c>
      <c r="CQ48" s="34">
        <f>HLOOKUP(CQ$7+0.5,$I$66:$DJ$120,ROWS($A$10:$A48)+2,FALSE)</f>
        <v>850</v>
      </c>
      <c r="CR48" s="34">
        <f>HLOOKUP(CR$7+0.5,$I$66:$DJ$120,ROWS($A$10:$A48)+2,FALSE)</f>
        <v>740</v>
      </c>
      <c r="CS48" s="34">
        <f>HLOOKUP(CS$7+0.5,$I$66:$DJ$120,ROWS($A$10:$A48)+2,FALSE)</f>
        <v>340</v>
      </c>
      <c r="CT48" s="34">
        <f>HLOOKUP(CT$7+0.5,$I$66:$DJ$120,ROWS($A$10:$A48)+2,FALSE)</f>
        <v>789</v>
      </c>
      <c r="CU48" s="34">
        <f>HLOOKUP(CU$7+0.5,$I$66:$DJ$120,ROWS($A$10:$A48)+2,FALSE)</f>
        <v>1244</v>
      </c>
      <c r="CV48" s="34" t="str">
        <f>HLOOKUP(CV$7+0.5,$I$66:$DJ$120,ROWS($A$10:$A48)+2,FALSE)</f>
        <v>N/A</v>
      </c>
      <c r="CW48" s="34">
        <f>HLOOKUP(CW$7+0.5,$I$66:$DJ$120,ROWS($A$10:$A48)+2,FALSE)</f>
        <v>775</v>
      </c>
      <c r="CX48" s="34">
        <f>HLOOKUP(CX$7+0.5,$I$66:$DJ$120,ROWS($A$10:$A48)+2,FALSE)</f>
        <v>203</v>
      </c>
      <c r="CY48" s="34">
        <f>HLOOKUP(CY$7+0.5,$I$66:$DJ$120,ROWS($A$10:$A48)+2,FALSE)</f>
        <v>292</v>
      </c>
      <c r="CZ48" s="34">
        <f>HLOOKUP(CZ$7+0.5,$I$66:$DJ$120,ROWS($A$10:$A48)+2,FALSE)</f>
        <v>395</v>
      </c>
      <c r="DA48" s="34">
        <f>HLOOKUP(DA$7+0.5,$I$66:$DJ$120,ROWS($A$10:$A48)+2,FALSE)</f>
        <v>420</v>
      </c>
      <c r="DB48" s="34">
        <f>HLOOKUP(DB$7+0.5,$I$66:$DJ$120,ROWS($A$10:$A48)+2,FALSE)</f>
        <v>2398</v>
      </c>
      <c r="DC48" s="34">
        <f>HLOOKUP(DC$7+0.5,$I$66:$DJ$120,ROWS($A$10:$A48)+2,FALSE)</f>
        <v>1781</v>
      </c>
      <c r="DD48" s="34">
        <f>HLOOKUP(DD$7+0.5,$I$66:$DJ$120,ROWS($A$10:$A48)+2,FALSE)</f>
        <v>203</v>
      </c>
      <c r="DE48" s="34">
        <f>HLOOKUP(DE$7+0.5,$I$66:$DJ$120,ROWS($A$10:$A48)+2,FALSE)</f>
        <v>619</v>
      </c>
      <c r="DF48" s="34">
        <f>HLOOKUP(DF$7+0.5,$I$66:$DJ$120,ROWS($A$10:$A48)+2,FALSE)</f>
        <v>3732</v>
      </c>
      <c r="DG48" s="34">
        <f>HLOOKUP(DG$7+0.5,$I$66:$DJ$120,ROWS($A$10:$A48)+2,FALSE)</f>
        <v>115</v>
      </c>
      <c r="DH48" s="34">
        <f>HLOOKUP(DH$7+0.5,$I$66:$DJ$120,ROWS($A$10:$A48)+2,FALSE)</f>
        <v>697</v>
      </c>
      <c r="DI48" s="34">
        <f>HLOOKUP(DI$7+0.5,$I$66:$DJ$120,ROWS($A$10:$A48)+2,FALSE)</f>
        <v>880</v>
      </c>
      <c r="DJ48" s="34">
        <f>HLOOKUP(DJ$7+0.5,$I$66:$DJ$120,ROWS($A$10:$A48)+2,FALSE)</f>
        <v>8</v>
      </c>
    </row>
    <row r="49" spans="2:114" x14ac:dyDescent="0.25">
      <c r="B49" s="38" t="s">
        <v>46</v>
      </c>
      <c r="C49" s="15">
        <v>12610486</v>
      </c>
      <c r="D49" s="14">
        <v>5092</v>
      </c>
      <c r="E49" s="15">
        <v>11099077</v>
      </c>
      <c r="F49" s="14">
        <v>27780</v>
      </c>
      <c r="G49" s="15">
        <v>1224564</v>
      </c>
      <c r="H49" s="14">
        <v>25195</v>
      </c>
      <c r="I49" s="36">
        <f>HLOOKUP(I$7,$I$66:$DJ$120,ROWS($A$10:$A49)+2,FALSE)</f>
        <v>234291</v>
      </c>
      <c r="J49" s="25">
        <f>HLOOKUP(J$7,$I$66:$DJ$120,ROWS($A$10:$A49)+2,FALSE)</f>
        <v>1332</v>
      </c>
      <c r="K49" s="25">
        <f>HLOOKUP(K$7,$I$66:$DJ$120,ROWS($A$10:$A49)+2,FALSE)</f>
        <v>759</v>
      </c>
      <c r="L49" s="25">
        <f>HLOOKUP(L$7,$I$66:$DJ$120,ROWS($A$10:$A49)+2,FALSE)</f>
        <v>2278</v>
      </c>
      <c r="M49" s="25">
        <f>HLOOKUP(M$7,$I$66:$DJ$120,ROWS($A$10:$A49)+2,FALSE)</f>
        <v>582</v>
      </c>
      <c r="N49" s="25">
        <f>HLOOKUP(N$7,$I$66:$DJ$120,ROWS($A$10:$A49)+2,FALSE)</f>
        <v>10672</v>
      </c>
      <c r="O49" s="25">
        <f>HLOOKUP(O$7,$I$66:$DJ$120,ROWS($A$10:$A49)+2,FALSE)</f>
        <v>2491</v>
      </c>
      <c r="P49" s="25">
        <f>HLOOKUP(P$7,$I$66:$DJ$120,ROWS($A$10:$A49)+2,FALSE)</f>
        <v>4150</v>
      </c>
      <c r="Q49" s="25">
        <f>HLOOKUP(Q$7,$I$66:$DJ$120,ROWS($A$10:$A49)+2,FALSE)</f>
        <v>5177</v>
      </c>
      <c r="R49" s="25">
        <f>HLOOKUP(R$7,$I$66:$DJ$120,ROWS($A$10:$A49)+2,FALSE)</f>
        <v>1401</v>
      </c>
      <c r="S49" s="25">
        <f>HLOOKUP(S$7,$I$66:$DJ$120,ROWS($A$10:$A49)+2,FALSE)</f>
        <v>19299</v>
      </c>
      <c r="T49" s="25">
        <f>HLOOKUP(T$7,$I$66:$DJ$120,ROWS($A$10:$A49)+2,FALSE)</f>
        <v>4627</v>
      </c>
      <c r="U49" s="25">
        <f>HLOOKUP(U$7,$I$66:$DJ$120,ROWS($A$10:$A49)+2,FALSE)</f>
        <v>495</v>
      </c>
      <c r="V49" s="25">
        <f>HLOOKUP(V$7,$I$66:$DJ$120,ROWS($A$10:$A49)+2,FALSE)</f>
        <v>236</v>
      </c>
      <c r="W49" s="25">
        <f>HLOOKUP(W$7,$I$66:$DJ$120,ROWS($A$10:$A49)+2,FALSE)</f>
        <v>3902</v>
      </c>
      <c r="X49" s="25">
        <f>HLOOKUP(X$7,$I$66:$DJ$120,ROWS($A$10:$A49)+2,FALSE)</f>
        <v>4086</v>
      </c>
      <c r="Y49" s="25">
        <f>HLOOKUP(Y$7,$I$66:$DJ$120,ROWS($A$10:$A49)+2,FALSE)</f>
        <v>1176</v>
      </c>
      <c r="Z49" s="25">
        <f>HLOOKUP(Z$7,$I$66:$DJ$120,ROWS($A$10:$A49)+2,FALSE)</f>
        <v>2323</v>
      </c>
      <c r="AA49" s="25">
        <f>HLOOKUP(AA$7,$I$66:$DJ$120,ROWS($A$10:$A49)+2,FALSE)</f>
        <v>4013</v>
      </c>
      <c r="AB49" s="25">
        <f>HLOOKUP(AB$7,$I$66:$DJ$120,ROWS($A$10:$A49)+2,FALSE)</f>
        <v>615</v>
      </c>
      <c r="AC49" s="25">
        <f>HLOOKUP(AC$7,$I$66:$DJ$120,ROWS($A$10:$A49)+2,FALSE)</f>
        <v>608</v>
      </c>
      <c r="AD49" s="25">
        <f>HLOOKUP(AD$7,$I$66:$DJ$120,ROWS($A$10:$A49)+2,FALSE)</f>
        <v>17751</v>
      </c>
      <c r="AE49" s="25">
        <f>HLOOKUP(AE$7,$I$66:$DJ$120,ROWS($A$10:$A49)+2,FALSE)</f>
        <v>6284</v>
      </c>
      <c r="AF49" s="25">
        <f>HLOOKUP(AF$7,$I$66:$DJ$120,ROWS($A$10:$A49)+2,FALSE)</f>
        <v>4406</v>
      </c>
      <c r="AG49" s="25">
        <f>HLOOKUP(AG$7,$I$66:$DJ$120,ROWS($A$10:$A49)+2,FALSE)</f>
        <v>853</v>
      </c>
      <c r="AH49" s="25">
        <f>HLOOKUP(AH$7,$I$66:$DJ$120,ROWS($A$10:$A49)+2,FALSE)</f>
        <v>1238</v>
      </c>
      <c r="AI49" s="25">
        <f>HLOOKUP(AI$7,$I$66:$DJ$120,ROWS($A$10:$A49)+2,FALSE)</f>
        <v>1761</v>
      </c>
      <c r="AJ49" s="25">
        <f>HLOOKUP(AJ$7,$I$66:$DJ$120,ROWS($A$10:$A49)+2,FALSE)</f>
        <v>338</v>
      </c>
      <c r="AK49" s="25">
        <f>HLOOKUP(AK$7,$I$66:$DJ$120,ROWS($A$10:$A49)+2,FALSE)</f>
        <v>582</v>
      </c>
      <c r="AL49" s="25">
        <f>HLOOKUP(AL$7,$I$66:$DJ$120,ROWS($A$10:$A49)+2,FALSE)</f>
        <v>1057</v>
      </c>
      <c r="AM49" s="25">
        <f>HLOOKUP(AM$7,$I$66:$DJ$120,ROWS($A$10:$A49)+2,FALSE)</f>
        <v>1326</v>
      </c>
      <c r="AN49" s="25">
        <f>HLOOKUP(AN$7,$I$66:$DJ$120,ROWS($A$10:$A49)+2,FALSE)</f>
        <v>36133</v>
      </c>
      <c r="AO49" s="25">
        <f>HLOOKUP(AO$7,$I$66:$DJ$120,ROWS($A$10:$A49)+2,FALSE)</f>
        <v>325</v>
      </c>
      <c r="AP49" s="25">
        <f>HLOOKUP(AP$7,$I$66:$DJ$120,ROWS($A$10:$A49)+2,FALSE)</f>
        <v>29436</v>
      </c>
      <c r="AQ49" s="25">
        <f>HLOOKUP(AQ$7,$I$66:$DJ$120,ROWS($A$10:$A49)+2,FALSE)</f>
        <v>11254</v>
      </c>
      <c r="AR49" s="25">
        <f>HLOOKUP(AR$7,$I$66:$DJ$120,ROWS($A$10:$A49)+2,FALSE)</f>
        <v>195</v>
      </c>
      <c r="AS49" s="25">
        <f>HLOOKUP(AS$7,$I$66:$DJ$120,ROWS($A$10:$A49)+2,FALSE)</f>
        <v>13075</v>
      </c>
      <c r="AT49" s="25">
        <f>HLOOKUP(AT$7,$I$66:$DJ$120,ROWS($A$10:$A49)+2,FALSE)</f>
        <v>283</v>
      </c>
      <c r="AU49" s="25">
        <f>HLOOKUP(AU$7,$I$66:$DJ$120,ROWS($A$10:$A49)+2,FALSE)</f>
        <v>1594</v>
      </c>
      <c r="AV49" s="25" t="str">
        <f>HLOOKUP(AV$7,$I$66:$DJ$120,ROWS($A$10:$A49)+2,FALSE)</f>
        <v>N/A</v>
      </c>
      <c r="AW49" s="25">
        <f>HLOOKUP(AW$7,$I$66:$DJ$120,ROWS($A$10:$A49)+2,FALSE)</f>
        <v>799</v>
      </c>
      <c r="AX49" s="25">
        <f>HLOOKUP(AX$7,$I$66:$DJ$120,ROWS($A$10:$A49)+2,FALSE)</f>
        <v>3438</v>
      </c>
      <c r="AY49" s="25">
        <f>HLOOKUP(AY$7,$I$66:$DJ$120,ROWS($A$10:$A49)+2,FALSE)</f>
        <v>142</v>
      </c>
      <c r="AZ49" s="25">
        <f>HLOOKUP(AZ$7,$I$66:$DJ$120,ROWS($A$10:$A49)+2,FALSE)</f>
        <v>3742</v>
      </c>
      <c r="BA49" s="25">
        <f>HLOOKUP(BA$7,$I$66:$DJ$120,ROWS($A$10:$A49)+2,FALSE)</f>
        <v>7006</v>
      </c>
      <c r="BB49" s="25">
        <f>HLOOKUP(BB$7,$I$66:$DJ$120,ROWS($A$10:$A49)+2,FALSE)</f>
        <v>1246</v>
      </c>
      <c r="BC49" s="25">
        <f>HLOOKUP(BC$7,$I$66:$DJ$120,ROWS($A$10:$A49)+2,FALSE)</f>
        <v>446</v>
      </c>
      <c r="BD49" s="25">
        <f>HLOOKUP(BD$7,$I$66:$DJ$120,ROWS($A$10:$A49)+2,FALSE)</f>
        <v>8419</v>
      </c>
      <c r="BE49" s="25">
        <f>HLOOKUP(BE$7,$I$66:$DJ$120,ROWS($A$10:$A49)+2,FALSE)</f>
        <v>3688</v>
      </c>
      <c r="BF49" s="25">
        <f>HLOOKUP(BF$7,$I$66:$DJ$120,ROWS($A$10:$A49)+2,FALSE)</f>
        <v>4631</v>
      </c>
      <c r="BG49" s="25">
        <f>HLOOKUP(BG$7,$I$66:$DJ$120,ROWS($A$10:$A49)+2,FALSE)</f>
        <v>2426</v>
      </c>
      <c r="BH49" s="25">
        <f>HLOOKUP(BH$7,$I$66:$DJ$120,ROWS($A$10:$A49)+2,FALSE)</f>
        <v>195</v>
      </c>
      <c r="BI49" s="25">
        <f>HLOOKUP(BI$7,$I$66:$DJ$120,ROWS($A$10:$A49)+2,FALSE)</f>
        <v>2723</v>
      </c>
      <c r="BJ49" s="34">
        <f>HLOOKUP(BJ$7+0.5,$I$66:$DJ$120,ROWS($A$10:$A49)+2,FALSE)</f>
        <v>11246</v>
      </c>
      <c r="BK49" s="34">
        <f>HLOOKUP(BK$7+0.5,$I$66:$DJ$120,ROWS($A$10:$A49)+2,FALSE)</f>
        <v>684</v>
      </c>
      <c r="BL49" s="34">
        <f>HLOOKUP(BL$7+0.5,$I$66:$DJ$120,ROWS($A$10:$A49)+2,FALSE)</f>
        <v>664</v>
      </c>
      <c r="BM49" s="34">
        <f>HLOOKUP(BM$7+0.5,$I$66:$DJ$120,ROWS($A$10:$A49)+2,FALSE)</f>
        <v>917</v>
      </c>
      <c r="BN49" s="34">
        <f>HLOOKUP(BN$7+0.5,$I$66:$DJ$120,ROWS($A$10:$A49)+2,FALSE)</f>
        <v>601</v>
      </c>
      <c r="BO49" s="34">
        <f>HLOOKUP(BO$7+0.5,$I$66:$DJ$120,ROWS($A$10:$A49)+2,FALSE)</f>
        <v>2349</v>
      </c>
      <c r="BP49" s="34">
        <f>HLOOKUP(BP$7+0.5,$I$66:$DJ$120,ROWS($A$10:$A49)+2,FALSE)</f>
        <v>1027</v>
      </c>
      <c r="BQ49" s="34">
        <f>HLOOKUP(BQ$7+0.5,$I$66:$DJ$120,ROWS($A$10:$A49)+2,FALSE)</f>
        <v>993</v>
      </c>
      <c r="BR49" s="34">
        <f>HLOOKUP(BR$7+0.5,$I$66:$DJ$120,ROWS($A$10:$A49)+2,FALSE)</f>
        <v>1304</v>
      </c>
      <c r="BS49" s="34">
        <f>HLOOKUP(BS$7+0.5,$I$66:$DJ$120,ROWS($A$10:$A49)+2,FALSE)</f>
        <v>584</v>
      </c>
      <c r="BT49" s="34">
        <f>HLOOKUP(BT$7+0.5,$I$66:$DJ$120,ROWS($A$10:$A49)+2,FALSE)</f>
        <v>3790</v>
      </c>
      <c r="BU49" s="34">
        <f>HLOOKUP(BU$7+0.5,$I$66:$DJ$120,ROWS($A$10:$A49)+2,FALSE)</f>
        <v>1185</v>
      </c>
      <c r="BV49" s="34">
        <f>HLOOKUP(BV$7+0.5,$I$66:$DJ$120,ROWS($A$10:$A49)+2,FALSE)</f>
        <v>369</v>
      </c>
      <c r="BW49" s="34">
        <f>HLOOKUP(BW$7+0.5,$I$66:$DJ$120,ROWS($A$10:$A49)+2,FALSE)</f>
        <v>223</v>
      </c>
      <c r="BX49" s="34">
        <f>HLOOKUP(BX$7+0.5,$I$66:$DJ$120,ROWS($A$10:$A49)+2,FALSE)</f>
        <v>1438</v>
      </c>
      <c r="BY49" s="34">
        <f>HLOOKUP(BY$7+0.5,$I$66:$DJ$120,ROWS($A$10:$A49)+2,FALSE)</f>
        <v>1429</v>
      </c>
      <c r="BZ49" s="34">
        <f>HLOOKUP(BZ$7+0.5,$I$66:$DJ$120,ROWS($A$10:$A49)+2,FALSE)</f>
        <v>960</v>
      </c>
      <c r="CA49" s="34">
        <f>HLOOKUP(CA$7+0.5,$I$66:$DJ$120,ROWS($A$10:$A49)+2,FALSE)</f>
        <v>1449</v>
      </c>
      <c r="CB49" s="34">
        <f>HLOOKUP(CB$7+0.5,$I$66:$DJ$120,ROWS($A$10:$A49)+2,FALSE)</f>
        <v>1826</v>
      </c>
      <c r="CC49" s="34">
        <f>HLOOKUP(CC$7+0.5,$I$66:$DJ$120,ROWS($A$10:$A49)+2,FALSE)</f>
        <v>294</v>
      </c>
      <c r="CD49" s="34">
        <f>HLOOKUP(CD$7+0.5,$I$66:$DJ$120,ROWS($A$10:$A49)+2,FALSE)</f>
        <v>328</v>
      </c>
      <c r="CE49" s="34">
        <f>HLOOKUP(CE$7+0.5,$I$66:$DJ$120,ROWS($A$10:$A49)+2,FALSE)</f>
        <v>3723</v>
      </c>
      <c r="CF49" s="34">
        <f>HLOOKUP(CF$7+0.5,$I$66:$DJ$120,ROWS($A$10:$A49)+2,FALSE)</f>
        <v>1711</v>
      </c>
      <c r="CG49" s="34">
        <f>HLOOKUP(CG$7+0.5,$I$66:$DJ$120,ROWS($A$10:$A49)+2,FALSE)</f>
        <v>1278</v>
      </c>
      <c r="CH49" s="34">
        <f>HLOOKUP(CH$7+0.5,$I$66:$DJ$120,ROWS($A$10:$A49)+2,FALSE)</f>
        <v>592</v>
      </c>
      <c r="CI49" s="34">
        <f>HLOOKUP(CI$7+0.5,$I$66:$DJ$120,ROWS($A$10:$A49)+2,FALSE)</f>
        <v>943</v>
      </c>
      <c r="CJ49" s="34">
        <f>HLOOKUP(CJ$7+0.5,$I$66:$DJ$120,ROWS($A$10:$A49)+2,FALSE)</f>
        <v>1063</v>
      </c>
      <c r="CK49" s="34">
        <f>HLOOKUP(CK$7+0.5,$I$66:$DJ$120,ROWS($A$10:$A49)+2,FALSE)</f>
        <v>308</v>
      </c>
      <c r="CL49" s="34">
        <f>HLOOKUP(CL$7+0.5,$I$66:$DJ$120,ROWS($A$10:$A49)+2,FALSE)</f>
        <v>439</v>
      </c>
      <c r="CM49" s="34">
        <f>HLOOKUP(CM$7+0.5,$I$66:$DJ$120,ROWS($A$10:$A49)+2,FALSE)</f>
        <v>501</v>
      </c>
      <c r="CN49" s="34">
        <f>HLOOKUP(CN$7+0.5,$I$66:$DJ$120,ROWS($A$10:$A49)+2,FALSE)</f>
        <v>520</v>
      </c>
      <c r="CO49" s="34">
        <f>HLOOKUP(CO$7+0.5,$I$66:$DJ$120,ROWS($A$10:$A49)+2,FALSE)</f>
        <v>4167</v>
      </c>
      <c r="CP49" s="34">
        <f>HLOOKUP(CP$7+0.5,$I$66:$DJ$120,ROWS($A$10:$A49)+2,FALSE)</f>
        <v>405</v>
      </c>
      <c r="CQ49" s="34">
        <f>HLOOKUP(CQ$7+0.5,$I$66:$DJ$120,ROWS($A$10:$A49)+2,FALSE)</f>
        <v>3921</v>
      </c>
      <c r="CR49" s="34">
        <f>HLOOKUP(CR$7+0.5,$I$66:$DJ$120,ROWS($A$10:$A49)+2,FALSE)</f>
        <v>3103</v>
      </c>
      <c r="CS49" s="34">
        <f>HLOOKUP(CS$7+0.5,$I$66:$DJ$120,ROWS($A$10:$A49)+2,FALSE)</f>
        <v>208</v>
      </c>
      <c r="CT49" s="34">
        <f>HLOOKUP(CT$7+0.5,$I$66:$DJ$120,ROWS($A$10:$A49)+2,FALSE)</f>
        <v>2133</v>
      </c>
      <c r="CU49" s="34">
        <f>HLOOKUP(CU$7+0.5,$I$66:$DJ$120,ROWS($A$10:$A49)+2,FALSE)</f>
        <v>220</v>
      </c>
      <c r="CV49" s="34">
        <f>HLOOKUP(CV$7+0.5,$I$66:$DJ$120,ROWS($A$10:$A49)+2,FALSE)</f>
        <v>1022</v>
      </c>
      <c r="CW49" s="34" t="str">
        <f>HLOOKUP(CW$7+0.5,$I$66:$DJ$120,ROWS($A$10:$A49)+2,FALSE)</f>
        <v>N/A</v>
      </c>
      <c r="CX49" s="34">
        <f>HLOOKUP(CX$7+0.5,$I$66:$DJ$120,ROWS($A$10:$A49)+2,FALSE)</f>
        <v>558</v>
      </c>
      <c r="CY49" s="34">
        <f>HLOOKUP(CY$7+0.5,$I$66:$DJ$120,ROWS($A$10:$A49)+2,FALSE)</f>
        <v>1057</v>
      </c>
      <c r="CZ49" s="34">
        <f>HLOOKUP(CZ$7+0.5,$I$66:$DJ$120,ROWS($A$10:$A49)+2,FALSE)</f>
        <v>140</v>
      </c>
      <c r="DA49" s="34">
        <f>HLOOKUP(DA$7+0.5,$I$66:$DJ$120,ROWS($A$10:$A49)+2,FALSE)</f>
        <v>1402</v>
      </c>
      <c r="DB49" s="34">
        <f>HLOOKUP(DB$7+0.5,$I$66:$DJ$120,ROWS($A$10:$A49)+2,FALSE)</f>
        <v>1441</v>
      </c>
      <c r="DC49" s="34">
        <f>HLOOKUP(DC$7+0.5,$I$66:$DJ$120,ROWS($A$10:$A49)+2,FALSE)</f>
        <v>776</v>
      </c>
      <c r="DD49" s="34">
        <f>HLOOKUP(DD$7+0.5,$I$66:$DJ$120,ROWS($A$10:$A49)+2,FALSE)</f>
        <v>327</v>
      </c>
      <c r="DE49" s="34">
        <f>HLOOKUP(DE$7+0.5,$I$66:$DJ$120,ROWS($A$10:$A49)+2,FALSE)</f>
        <v>1530</v>
      </c>
      <c r="DF49" s="34">
        <f>HLOOKUP(DF$7+0.5,$I$66:$DJ$120,ROWS($A$10:$A49)+2,FALSE)</f>
        <v>1533</v>
      </c>
      <c r="DG49" s="34">
        <f>HLOOKUP(DG$7+0.5,$I$66:$DJ$120,ROWS($A$10:$A49)+2,FALSE)</f>
        <v>1483</v>
      </c>
      <c r="DH49" s="34">
        <f>HLOOKUP(DH$7+0.5,$I$66:$DJ$120,ROWS($A$10:$A49)+2,FALSE)</f>
        <v>1046</v>
      </c>
      <c r="DI49" s="34">
        <f>HLOOKUP(DI$7+0.5,$I$66:$DJ$120,ROWS($A$10:$A49)+2,FALSE)</f>
        <v>237</v>
      </c>
      <c r="DJ49" s="34">
        <f>HLOOKUP(DJ$7+0.5,$I$66:$DJ$120,ROWS($A$10:$A49)+2,FALSE)</f>
        <v>1294</v>
      </c>
    </row>
    <row r="50" spans="2:114" x14ac:dyDescent="0.25">
      <c r="B50" s="38" t="s">
        <v>47</v>
      </c>
      <c r="C50" s="15">
        <v>1040022</v>
      </c>
      <c r="D50" s="14">
        <v>1440</v>
      </c>
      <c r="E50" s="15">
        <v>903786</v>
      </c>
      <c r="F50" s="14">
        <v>8645</v>
      </c>
      <c r="G50" s="15">
        <v>101689</v>
      </c>
      <c r="H50" s="14">
        <v>7813</v>
      </c>
      <c r="I50" s="36">
        <f>HLOOKUP(I$7,$I$66:$DJ$120,ROWS($A$10:$A50)+2,FALSE)</f>
        <v>26769</v>
      </c>
      <c r="J50" s="25">
        <f>HLOOKUP(J$7,$I$66:$DJ$120,ROWS($A$10:$A50)+2,FALSE)</f>
        <v>0</v>
      </c>
      <c r="K50" s="25">
        <f>HLOOKUP(K$7,$I$66:$DJ$120,ROWS($A$10:$A50)+2,FALSE)</f>
        <v>0</v>
      </c>
      <c r="L50" s="25">
        <f>HLOOKUP(L$7,$I$66:$DJ$120,ROWS($A$10:$A50)+2,FALSE)</f>
        <v>214</v>
      </c>
      <c r="M50" s="25">
        <f>HLOOKUP(M$7,$I$66:$DJ$120,ROWS($A$10:$A50)+2,FALSE)</f>
        <v>0</v>
      </c>
      <c r="N50" s="25">
        <f>HLOOKUP(N$7,$I$66:$DJ$120,ROWS($A$10:$A50)+2,FALSE)</f>
        <v>1949</v>
      </c>
      <c r="O50" s="25">
        <f>HLOOKUP(O$7,$I$66:$DJ$120,ROWS($A$10:$A50)+2,FALSE)</f>
        <v>301</v>
      </c>
      <c r="P50" s="25">
        <f>HLOOKUP(P$7,$I$66:$DJ$120,ROWS($A$10:$A50)+2,FALSE)</f>
        <v>2613</v>
      </c>
      <c r="Q50" s="25">
        <f>HLOOKUP(Q$7,$I$66:$DJ$120,ROWS($A$10:$A50)+2,FALSE)</f>
        <v>0</v>
      </c>
      <c r="R50" s="25">
        <f>HLOOKUP(R$7,$I$66:$DJ$120,ROWS($A$10:$A50)+2,FALSE)</f>
        <v>0</v>
      </c>
      <c r="S50" s="25">
        <f>HLOOKUP(S$7,$I$66:$DJ$120,ROWS($A$10:$A50)+2,FALSE)</f>
        <v>2230</v>
      </c>
      <c r="T50" s="25">
        <f>HLOOKUP(T$7,$I$66:$DJ$120,ROWS($A$10:$A50)+2,FALSE)</f>
        <v>476</v>
      </c>
      <c r="U50" s="25">
        <f>HLOOKUP(U$7,$I$66:$DJ$120,ROWS($A$10:$A50)+2,FALSE)</f>
        <v>0</v>
      </c>
      <c r="V50" s="25">
        <f>HLOOKUP(V$7,$I$66:$DJ$120,ROWS($A$10:$A50)+2,FALSE)</f>
        <v>107</v>
      </c>
      <c r="W50" s="25">
        <f>HLOOKUP(W$7,$I$66:$DJ$120,ROWS($A$10:$A50)+2,FALSE)</f>
        <v>373</v>
      </c>
      <c r="X50" s="25">
        <f>HLOOKUP(X$7,$I$66:$DJ$120,ROWS($A$10:$A50)+2,FALSE)</f>
        <v>41</v>
      </c>
      <c r="Y50" s="25">
        <f>HLOOKUP(Y$7,$I$66:$DJ$120,ROWS($A$10:$A50)+2,FALSE)</f>
        <v>82</v>
      </c>
      <c r="Z50" s="25">
        <f>HLOOKUP(Z$7,$I$66:$DJ$120,ROWS($A$10:$A50)+2,FALSE)</f>
        <v>374</v>
      </c>
      <c r="AA50" s="25">
        <f>HLOOKUP(AA$7,$I$66:$DJ$120,ROWS($A$10:$A50)+2,FALSE)</f>
        <v>211</v>
      </c>
      <c r="AB50" s="25">
        <f>HLOOKUP(AB$7,$I$66:$DJ$120,ROWS($A$10:$A50)+2,FALSE)</f>
        <v>121</v>
      </c>
      <c r="AC50" s="25">
        <f>HLOOKUP(AC$7,$I$66:$DJ$120,ROWS($A$10:$A50)+2,FALSE)</f>
        <v>228</v>
      </c>
      <c r="AD50" s="25">
        <f>HLOOKUP(AD$7,$I$66:$DJ$120,ROWS($A$10:$A50)+2,FALSE)</f>
        <v>472</v>
      </c>
      <c r="AE50" s="25">
        <f>HLOOKUP(AE$7,$I$66:$DJ$120,ROWS($A$10:$A50)+2,FALSE)</f>
        <v>7715</v>
      </c>
      <c r="AF50" s="25">
        <f>HLOOKUP(AF$7,$I$66:$DJ$120,ROWS($A$10:$A50)+2,FALSE)</f>
        <v>178</v>
      </c>
      <c r="AG50" s="25">
        <f>HLOOKUP(AG$7,$I$66:$DJ$120,ROWS($A$10:$A50)+2,FALSE)</f>
        <v>27</v>
      </c>
      <c r="AH50" s="25">
        <f>HLOOKUP(AH$7,$I$66:$DJ$120,ROWS($A$10:$A50)+2,FALSE)</f>
        <v>0</v>
      </c>
      <c r="AI50" s="25">
        <f>HLOOKUP(AI$7,$I$66:$DJ$120,ROWS($A$10:$A50)+2,FALSE)</f>
        <v>109</v>
      </c>
      <c r="AJ50" s="25">
        <f>HLOOKUP(AJ$7,$I$66:$DJ$120,ROWS($A$10:$A50)+2,FALSE)</f>
        <v>0</v>
      </c>
      <c r="AK50" s="25">
        <f>HLOOKUP(AK$7,$I$66:$DJ$120,ROWS($A$10:$A50)+2,FALSE)</f>
        <v>0</v>
      </c>
      <c r="AL50" s="25">
        <f>HLOOKUP(AL$7,$I$66:$DJ$120,ROWS($A$10:$A50)+2,FALSE)</f>
        <v>0</v>
      </c>
      <c r="AM50" s="25">
        <f>HLOOKUP(AM$7,$I$66:$DJ$120,ROWS($A$10:$A50)+2,FALSE)</f>
        <v>941</v>
      </c>
      <c r="AN50" s="25">
        <f>HLOOKUP(AN$7,$I$66:$DJ$120,ROWS($A$10:$A50)+2,FALSE)</f>
        <v>1224</v>
      </c>
      <c r="AO50" s="25">
        <f>HLOOKUP(AO$7,$I$66:$DJ$120,ROWS($A$10:$A50)+2,FALSE)</f>
        <v>93</v>
      </c>
      <c r="AP50" s="25">
        <f>HLOOKUP(AP$7,$I$66:$DJ$120,ROWS($A$10:$A50)+2,FALSE)</f>
        <v>2776</v>
      </c>
      <c r="AQ50" s="25">
        <f>HLOOKUP(AQ$7,$I$66:$DJ$120,ROWS($A$10:$A50)+2,FALSE)</f>
        <v>259</v>
      </c>
      <c r="AR50" s="25">
        <f>HLOOKUP(AR$7,$I$66:$DJ$120,ROWS($A$10:$A50)+2,FALSE)</f>
        <v>0</v>
      </c>
      <c r="AS50" s="25">
        <f>HLOOKUP(AS$7,$I$66:$DJ$120,ROWS($A$10:$A50)+2,FALSE)</f>
        <v>60</v>
      </c>
      <c r="AT50" s="25">
        <f>HLOOKUP(AT$7,$I$66:$DJ$120,ROWS($A$10:$A50)+2,FALSE)</f>
        <v>0</v>
      </c>
      <c r="AU50" s="25">
        <f>HLOOKUP(AU$7,$I$66:$DJ$120,ROWS($A$10:$A50)+2,FALSE)</f>
        <v>57</v>
      </c>
      <c r="AV50" s="25">
        <f>HLOOKUP(AV$7,$I$66:$DJ$120,ROWS($A$10:$A50)+2,FALSE)</f>
        <v>1125</v>
      </c>
      <c r="AW50" s="25" t="str">
        <f>HLOOKUP(AW$7,$I$66:$DJ$120,ROWS($A$10:$A50)+2,FALSE)</f>
        <v>N/A</v>
      </c>
      <c r="AX50" s="25">
        <f>HLOOKUP(AX$7,$I$66:$DJ$120,ROWS($A$10:$A50)+2,FALSE)</f>
        <v>223</v>
      </c>
      <c r="AY50" s="25">
        <f>HLOOKUP(AY$7,$I$66:$DJ$120,ROWS($A$10:$A50)+2,FALSE)</f>
        <v>0</v>
      </c>
      <c r="AZ50" s="25">
        <f>HLOOKUP(AZ$7,$I$66:$DJ$120,ROWS($A$10:$A50)+2,FALSE)</f>
        <v>210</v>
      </c>
      <c r="BA50" s="25">
        <f>HLOOKUP(BA$7,$I$66:$DJ$120,ROWS($A$10:$A50)+2,FALSE)</f>
        <v>207</v>
      </c>
      <c r="BB50" s="25">
        <f>HLOOKUP(BB$7,$I$66:$DJ$120,ROWS($A$10:$A50)+2,FALSE)</f>
        <v>181</v>
      </c>
      <c r="BC50" s="25">
        <f>HLOOKUP(BC$7,$I$66:$DJ$120,ROWS($A$10:$A50)+2,FALSE)</f>
        <v>621</v>
      </c>
      <c r="BD50" s="25">
        <f>HLOOKUP(BD$7,$I$66:$DJ$120,ROWS($A$10:$A50)+2,FALSE)</f>
        <v>485</v>
      </c>
      <c r="BE50" s="25">
        <f>HLOOKUP(BE$7,$I$66:$DJ$120,ROWS($A$10:$A50)+2,FALSE)</f>
        <v>262</v>
      </c>
      <c r="BF50" s="25">
        <f>HLOOKUP(BF$7,$I$66:$DJ$120,ROWS($A$10:$A50)+2,FALSE)</f>
        <v>199</v>
      </c>
      <c r="BG50" s="25">
        <f>HLOOKUP(BG$7,$I$66:$DJ$120,ROWS($A$10:$A50)+2,FALSE)</f>
        <v>2</v>
      </c>
      <c r="BH50" s="25">
        <f>HLOOKUP(BH$7,$I$66:$DJ$120,ROWS($A$10:$A50)+2,FALSE)</f>
        <v>23</v>
      </c>
      <c r="BI50" s="25">
        <f>HLOOKUP(BI$7,$I$66:$DJ$120,ROWS($A$10:$A50)+2,FALSE)</f>
        <v>293</v>
      </c>
      <c r="BJ50" s="34">
        <f>HLOOKUP(BJ$7+0.5,$I$66:$DJ$120,ROWS($A$10:$A50)+2,FALSE)</f>
        <v>2836</v>
      </c>
      <c r="BK50" s="34">
        <f>HLOOKUP(BK$7+0.5,$I$66:$DJ$120,ROWS($A$10:$A50)+2,FALSE)</f>
        <v>207</v>
      </c>
      <c r="BL50" s="34">
        <f>HLOOKUP(BL$7+0.5,$I$66:$DJ$120,ROWS($A$10:$A50)+2,FALSE)</f>
        <v>207</v>
      </c>
      <c r="BM50" s="34">
        <f>HLOOKUP(BM$7+0.5,$I$66:$DJ$120,ROWS($A$10:$A50)+2,FALSE)</f>
        <v>348</v>
      </c>
      <c r="BN50" s="34">
        <f>HLOOKUP(BN$7+0.5,$I$66:$DJ$120,ROWS($A$10:$A50)+2,FALSE)</f>
        <v>207</v>
      </c>
      <c r="BO50" s="34">
        <f>HLOOKUP(BO$7+0.5,$I$66:$DJ$120,ROWS($A$10:$A50)+2,FALSE)</f>
        <v>734</v>
      </c>
      <c r="BP50" s="34">
        <f>HLOOKUP(BP$7+0.5,$I$66:$DJ$120,ROWS($A$10:$A50)+2,FALSE)</f>
        <v>271</v>
      </c>
      <c r="BQ50" s="34">
        <f>HLOOKUP(BQ$7+0.5,$I$66:$DJ$120,ROWS($A$10:$A50)+2,FALSE)</f>
        <v>984</v>
      </c>
      <c r="BR50" s="34">
        <f>HLOOKUP(BR$7+0.5,$I$66:$DJ$120,ROWS($A$10:$A50)+2,FALSE)</f>
        <v>207</v>
      </c>
      <c r="BS50" s="34">
        <f>HLOOKUP(BS$7+0.5,$I$66:$DJ$120,ROWS($A$10:$A50)+2,FALSE)</f>
        <v>207</v>
      </c>
      <c r="BT50" s="34">
        <f>HLOOKUP(BT$7+0.5,$I$66:$DJ$120,ROWS($A$10:$A50)+2,FALSE)</f>
        <v>915</v>
      </c>
      <c r="BU50" s="34">
        <f>HLOOKUP(BU$7+0.5,$I$66:$DJ$120,ROWS($A$10:$A50)+2,FALSE)</f>
        <v>361</v>
      </c>
      <c r="BV50" s="34">
        <f>HLOOKUP(BV$7+0.5,$I$66:$DJ$120,ROWS($A$10:$A50)+2,FALSE)</f>
        <v>207</v>
      </c>
      <c r="BW50" s="34">
        <f>HLOOKUP(BW$7+0.5,$I$66:$DJ$120,ROWS($A$10:$A50)+2,FALSE)</f>
        <v>199</v>
      </c>
      <c r="BX50" s="34">
        <f>HLOOKUP(BX$7+0.5,$I$66:$DJ$120,ROWS($A$10:$A50)+2,FALSE)</f>
        <v>375</v>
      </c>
      <c r="BY50" s="34">
        <f>HLOOKUP(BY$7+0.5,$I$66:$DJ$120,ROWS($A$10:$A50)+2,FALSE)</f>
        <v>95</v>
      </c>
      <c r="BZ50" s="34">
        <f>HLOOKUP(BZ$7+0.5,$I$66:$DJ$120,ROWS($A$10:$A50)+2,FALSE)</f>
        <v>145</v>
      </c>
      <c r="CA50" s="34">
        <f>HLOOKUP(CA$7+0.5,$I$66:$DJ$120,ROWS($A$10:$A50)+2,FALSE)</f>
        <v>433</v>
      </c>
      <c r="CB50" s="34">
        <f>HLOOKUP(CB$7+0.5,$I$66:$DJ$120,ROWS($A$10:$A50)+2,FALSE)</f>
        <v>318</v>
      </c>
      <c r="CC50" s="34">
        <f>HLOOKUP(CC$7+0.5,$I$66:$DJ$120,ROWS($A$10:$A50)+2,FALSE)</f>
        <v>185</v>
      </c>
      <c r="CD50" s="34">
        <f>HLOOKUP(CD$7+0.5,$I$66:$DJ$120,ROWS($A$10:$A50)+2,FALSE)</f>
        <v>177</v>
      </c>
      <c r="CE50" s="34">
        <f>HLOOKUP(CE$7+0.5,$I$66:$DJ$120,ROWS($A$10:$A50)+2,FALSE)</f>
        <v>323</v>
      </c>
      <c r="CF50" s="34">
        <f>HLOOKUP(CF$7+0.5,$I$66:$DJ$120,ROWS($A$10:$A50)+2,FALSE)</f>
        <v>1532</v>
      </c>
      <c r="CG50" s="34">
        <f>HLOOKUP(CG$7+0.5,$I$66:$DJ$120,ROWS($A$10:$A50)+2,FALSE)</f>
        <v>117</v>
      </c>
      <c r="CH50" s="34">
        <f>HLOOKUP(CH$7+0.5,$I$66:$DJ$120,ROWS($A$10:$A50)+2,FALSE)</f>
        <v>60</v>
      </c>
      <c r="CI50" s="34">
        <f>HLOOKUP(CI$7+0.5,$I$66:$DJ$120,ROWS($A$10:$A50)+2,FALSE)</f>
        <v>207</v>
      </c>
      <c r="CJ50" s="34">
        <f>HLOOKUP(CJ$7+0.5,$I$66:$DJ$120,ROWS($A$10:$A50)+2,FALSE)</f>
        <v>163</v>
      </c>
      <c r="CK50" s="34">
        <f>HLOOKUP(CK$7+0.5,$I$66:$DJ$120,ROWS($A$10:$A50)+2,FALSE)</f>
        <v>207</v>
      </c>
      <c r="CL50" s="34">
        <f>HLOOKUP(CL$7+0.5,$I$66:$DJ$120,ROWS($A$10:$A50)+2,FALSE)</f>
        <v>207</v>
      </c>
      <c r="CM50" s="34">
        <f>HLOOKUP(CM$7+0.5,$I$66:$DJ$120,ROWS($A$10:$A50)+2,FALSE)</f>
        <v>207</v>
      </c>
      <c r="CN50" s="34">
        <f>HLOOKUP(CN$7+0.5,$I$66:$DJ$120,ROWS($A$10:$A50)+2,FALSE)</f>
        <v>745</v>
      </c>
      <c r="CO50" s="34">
        <f>HLOOKUP(CO$7+0.5,$I$66:$DJ$120,ROWS($A$10:$A50)+2,FALSE)</f>
        <v>501</v>
      </c>
      <c r="CP50" s="34">
        <f>HLOOKUP(CP$7+0.5,$I$66:$DJ$120,ROWS($A$10:$A50)+2,FALSE)</f>
        <v>153</v>
      </c>
      <c r="CQ50" s="34">
        <f>HLOOKUP(CQ$7+0.5,$I$66:$DJ$120,ROWS($A$10:$A50)+2,FALSE)</f>
        <v>1118</v>
      </c>
      <c r="CR50" s="34">
        <f>HLOOKUP(CR$7+0.5,$I$66:$DJ$120,ROWS($A$10:$A50)+2,FALSE)</f>
        <v>212</v>
      </c>
      <c r="CS50" s="34">
        <f>HLOOKUP(CS$7+0.5,$I$66:$DJ$120,ROWS($A$10:$A50)+2,FALSE)</f>
        <v>207</v>
      </c>
      <c r="CT50" s="34">
        <f>HLOOKUP(CT$7+0.5,$I$66:$DJ$120,ROWS($A$10:$A50)+2,FALSE)</f>
        <v>89</v>
      </c>
      <c r="CU50" s="34">
        <f>HLOOKUP(CU$7+0.5,$I$66:$DJ$120,ROWS($A$10:$A50)+2,FALSE)</f>
        <v>207</v>
      </c>
      <c r="CV50" s="34">
        <f>HLOOKUP(CV$7+0.5,$I$66:$DJ$120,ROWS($A$10:$A50)+2,FALSE)</f>
        <v>94</v>
      </c>
      <c r="CW50" s="34">
        <f>HLOOKUP(CW$7+0.5,$I$66:$DJ$120,ROWS($A$10:$A50)+2,FALSE)</f>
        <v>725</v>
      </c>
      <c r="CX50" s="34" t="str">
        <f>HLOOKUP(CX$7+0.5,$I$66:$DJ$120,ROWS($A$10:$A50)+2,FALSE)</f>
        <v>N/A</v>
      </c>
      <c r="CY50" s="34">
        <f>HLOOKUP(CY$7+0.5,$I$66:$DJ$120,ROWS($A$10:$A50)+2,FALSE)</f>
        <v>232</v>
      </c>
      <c r="CZ50" s="34">
        <f>HLOOKUP(CZ$7+0.5,$I$66:$DJ$120,ROWS($A$10:$A50)+2,FALSE)</f>
        <v>207</v>
      </c>
      <c r="DA50" s="34">
        <f>HLOOKUP(DA$7+0.5,$I$66:$DJ$120,ROWS($A$10:$A50)+2,FALSE)</f>
        <v>187</v>
      </c>
      <c r="DB50" s="34">
        <f>HLOOKUP(DB$7+0.5,$I$66:$DJ$120,ROWS($A$10:$A50)+2,FALSE)</f>
        <v>153</v>
      </c>
      <c r="DC50" s="34">
        <f>HLOOKUP(DC$7+0.5,$I$66:$DJ$120,ROWS($A$10:$A50)+2,FALSE)</f>
        <v>267</v>
      </c>
      <c r="DD50" s="34">
        <f>HLOOKUP(DD$7+0.5,$I$66:$DJ$120,ROWS($A$10:$A50)+2,FALSE)</f>
        <v>328</v>
      </c>
      <c r="DE50" s="34">
        <f>HLOOKUP(DE$7+0.5,$I$66:$DJ$120,ROWS($A$10:$A50)+2,FALSE)</f>
        <v>448</v>
      </c>
      <c r="DF50" s="34">
        <f>HLOOKUP(DF$7+0.5,$I$66:$DJ$120,ROWS($A$10:$A50)+2,FALSE)</f>
        <v>277</v>
      </c>
      <c r="DG50" s="34">
        <f>HLOOKUP(DG$7+0.5,$I$66:$DJ$120,ROWS($A$10:$A50)+2,FALSE)</f>
        <v>253</v>
      </c>
      <c r="DH50" s="34">
        <f>HLOOKUP(DH$7+0.5,$I$66:$DJ$120,ROWS($A$10:$A50)+2,FALSE)</f>
        <v>5</v>
      </c>
      <c r="DI50" s="34">
        <f>HLOOKUP(DI$7+0.5,$I$66:$DJ$120,ROWS($A$10:$A50)+2,FALSE)</f>
        <v>47</v>
      </c>
      <c r="DJ50" s="34">
        <f>HLOOKUP(DJ$7+0.5,$I$66:$DJ$120,ROWS($A$10:$A50)+2,FALSE)</f>
        <v>292</v>
      </c>
    </row>
    <row r="51" spans="2:114" x14ac:dyDescent="0.25">
      <c r="B51" s="38" t="s">
        <v>48</v>
      </c>
      <c r="C51" s="15">
        <v>4624180</v>
      </c>
      <c r="D51" s="14">
        <v>3871</v>
      </c>
      <c r="E51" s="15">
        <v>3899705</v>
      </c>
      <c r="F51" s="14">
        <v>25459</v>
      </c>
      <c r="G51" s="15">
        <v>546666</v>
      </c>
      <c r="H51" s="14">
        <v>21151</v>
      </c>
      <c r="I51" s="36">
        <f>HLOOKUP(I$7,$I$66:$DJ$120,ROWS($A$10:$A51)+2,FALSE)</f>
        <v>157644</v>
      </c>
      <c r="J51" s="25">
        <f>HLOOKUP(J$7,$I$66:$DJ$120,ROWS($A$10:$A51)+2,FALSE)</f>
        <v>2999</v>
      </c>
      <c r="K51" s="25">
        <f>HLOOKUP(K$7,$I$66:$DJ$120,ROWS($A$10:$A51)+2,FALSE)</f>
        <v>2421</v>
      </c>
      <c r="L51" s="25">
        <f>HLOOKUP(L$7,$I$66:$DJ$120,ROWS($A$10:$A51)+2,FALSE)</f>
        <v>1971</v>
      </c>
      <c r="M51" s="25">
        <f>HLOOKUP(M$7,$I$66:$DJ$120,ROWS($A$10:$A51)+2,FALSE)</f>
        <v>1333</v>
      </c>
      <c r="N51" s="25">
        <f>HLOOKUP(N$7,$I$66:$DJ$120,ROWS($A$10:$A51)+2,FALSE)</f>
        <v>6592</v>
      </c>
      <c r="O51" s="25">
        <f>HLOOKUP(O$7,$I$66:$DJ$120,ROWS($A$10:$A51)+2,FALSE)</f>
        <v>1000</v>
      </c>
      <c r="P51" s="25">
        <f>HLOOKUP(P$7,$I$66:$DJ$120,ROWS($A$10:$A51)+2,FALSE)</f>
        <v>1752</v>
      </c>
      <c r="Q51" s="25">
        <f>HLOOKUP(Q$7,$I$66:$DJ$120,ROWS($A$10:$A51)+2,FALSE)</f>
        <v>841</v>
      </c>
      <c r="R51" s="25">
        <f>HLOOKUP(R$7,$I$66:$DJ$120,ROWS($A$10:$A51)+2,FALSE)</f>
        <v>589</v>
      </c>
      <c r="S51" s="25">
        <f>HLOOKUP(S$7,$I$66:$DJ$120,ROWS($A$10:$A51)+2,FALSE)</f>
        <v>15476</v>
      </c>
      <c r="T51" s="25">
        <f>HLOOKUP(T$7,$I$66:$DJ$120,ROWS($A$10:$A51)+2,FALSE)</f>
        <v>16355</v>
      </c>
      <c r="U51" s="25">
        <f>HLOOKUP(U$7,$I$66:$DJ$120,ROWS($A$10:$A51)+2,FALSE)</f>
        <v>712</v>
      </c>
      <c r="V51" s="25">
        <f>HLOOKUP(V$7,$I$66:$DJ$120,ROWS($A$10:$A51)+2,FALSE)</f>
        <v>55</v>
      </c>
      <c r="W51" s="25">
        <f>HLOOKUP(W$7,$I$66:$DJ$120,ROWS($A$10:$A51)+2,FALSE)</f>
        <v>2371</v>
      </c>
      <c r="X51" s="25">
        <f>HLOOKUP(X$7,$I$66:$DJ$120,ROWS($A$10:$A51)+2,FALSE)</f>
        <v>3249</v>
      </c>
      <c r="Y51" s="25">
        <f>HLOOKUP(Y$7,$I$66:$DJ$120,ROWS($A$10:$A51)+2,FALSE)</f>
        <v>1379</v>
      </c>
      <c r="Z51" s="25">
        <f>HLOOKUP(Z$7,$I$66:$DJ$120,ROWS($A$10:$A51)+2,FALSE)</f>
        <v>1885</v>
      </c>
      <c r="AA51" s="25">
        <f>HLOOKUP(AA$7,$I$66:$DJ$120,ROWS($A$10:$A51)+2,FALSE)</f>
        <v>2454</v>
      </c>
      <c r="AB51" s="25">
        <f>HLOOKUP(AB$7,$I$66:$DJ$120,ROWS($A$10:$A51)+2,FALSE)</f>
        <v>878</v>
      </c>
      <c r="AC51" s="25">
        <f>HLOOKUP(AC$7,$I$66:$DJ$120,ROWS($A$10:$A51)+2,FALSE)</f>
        <v>652</v>
      </c>
      <c r="AD51" s="25">
        <f>HLOOKUP(AD$7,$I$66:$DJ$120,ROWS($A$10:$A51)+2,FALSE)</f>
        <v>3807</v>
      </c>
      <c r="AE51" s="25">
        <f>HLOOKUP(AE$7,$I$66:$DJ$120,ROWS($A$10:$A51)+2,FALSE)</f>
        <v>730</v>
      </c>
      <c r="AF51" s="25">
        <f>HLOOKUP(AF$7,$I$66:$DJ$120,ROWS($A$10:$A51)+2,FALSE)</f>
        <v>4483</v>
      </c>
      <c r="AG51" s="25">
        <f>HLOOKUP(AG$7,$I$66:$DJ$120,ROWS($A$10:$A51)+2,FALSE)</f>
        <v>471</v>
      </c>
      <c r="AH51" s="25">
        <f>HLOOKUP(AH$7,$I$66:$DJ$120,ROWS($A$10:$A51)+2,FALSE)</f>
        <v>2163</v>
      </c>
      <c r="AI51" s="25">
        <f>HLOOKUP(AI$7,$I$66:$DJ$120,ROWS($A$10:$A51)+2,FALSE)</f>
        <v>1522</v>
      </c>
      <c r="AJ51" s="25">
        <f>HLOOKUP(AJ$7,$I$66:$DJ$120,ROWS($A$10:$A51)+2,FALSE)</f>
        <v>915</v>
      </c>
      <c r="AK51" s="25">
        <f>HLOOKUP(AK$7,$I$66:$DJ$120,ROWS($A$10:$A51)+2,FALSE)</f>
        <v>204</v>
      </c>
      <c r="AL51" s="25">
        <f>HLOOKUP(AL$7,$I$66:$DJ$120,ROWS($A$10:$A51)+2,FALSE)</f>
        <v>1017</v>
      </c>
      <c r="AM51" s="25">
        <f>HLOOKUP(AM$7,$I$66:$DJ$120,ROWS($A$10:$A51)+2,FALSE)</f>
        <v>372</v>
      </c>
      <c r="AN51" s="25">
        <f>HLOOKUP(AN$7,$I$66:$DJ$120,ROWS($A$10:$A51)+2,FALSE)</f>
        <v>4241</v>
      </c>
      <c r="AO51" s="25">
        <f>HLOOKUP(AO$7,$I$66:$DJ$120,ROWS($A$10:$A51)+2,FALSE)</f>
        <v>598</v>
      </c>
      <c r="AP51" s="25">
        <f>HLOOKUP(AP$7,$I$66:$DJ$120,ROWS($A$10:$A51)+2,FALSE)</f>
        <v>11317</v>
      </c>
      <c r="AQ51" s="25">
        <f>HLOOKUP(AQ$7,$I$66:$DJ$120,ROWS($A$10:$A51)+2,FALSE)</f>
        <v>23102</v>
      </c>
      <c r="AR51" s="25">
        <f>HLOOKUP(AR$7,$I$66:$DJ$120,ROWS($A$10:$A51)+2,FALSE)</f>
        <v>271</v>
      </c>
      <c r="AS51" s="25">
        <f>HLOOKUP(AS$7,$I$66:$DJ$120,ROWS($A$10:$A51)+2,FALSE)</f>
        <v>6327</v>
      </c>
      <c r="AT51" s="25">
        <f>HLOOKUP(AT$7,$I$66:$DJ$120,ROWS($A$10:$A51)+2,FALSE)</f>
        <v>1008</v>
      </c>
      <c r="AU51" s="25">
        <f>HLOOKUP(AU$7,$I$66:$DJ$120,ROWS($A$10:$A51)+2,FALSE)</f>
        <v>833</v>
      </c>
      <c r="AV51" s="25">
        <f>HLOOKUP(AV$7,$I$66:$DJ$120,ROWS($A$10:$A51)+2,FALSE)</f>
        <v>3523</v>
      </c>
      <c r="AW51" s="25">
        <f>HLOOKUP(AW$7,$I$66:$DJ$120,ROWS($A$10:$A51)+2,FALSE)</f>
        <v>453</v>
      </c>
      <c r="AX51" s="25" t="str">
        <f>HLOOKUP(AX$7,$I$66:$DJ$120,ROWS($A$10:$A51)+2,FALSE)</f>
        <v>N/A</v>
      </c>
      <c r="AY51" s="25">
        <f>HLOOKUP(AY$7,$I$66:$DJ$120,ROWS($A$10:$A51)+2,FALSE)</f>
        <v>62</v>
      </c>
      <c r="AZ51" s="25">
        <f>HLOOKUP(AZ$7,$I$66:$DJ$120,ROWS($A$10:$A51)+2,FALSE)</f>
        <v>3324</v>
      </c>
      <c r="BA51" s="25">
        <f>HLOOKUP(BA$7,$I$66:$DJ$120,ROWS($A$10:$A51)+2,FALSE)</f>
        <v>8623</v>
      </c>
      <c r="BB51" s="25">
        <f>HLOOKUP(BB$7,$I$66:$DJ$120,ROWS($A$10:$A51)+2,FALSE)</f>
        <v>181</v>
      </c>
      <c r="BC51" s="25">
        <f>HLOOKUP(BC$7,$I$66:$DJ$120,ROWS($A$10:$A51)+2,FALSE)</f>
        <v>91</v>
      </c>
      <c r="BD51" s="25">
        <f>HLOOKUP(BD$7,$I$66:$DJ$120,ROWS($A$10:$A51)+2,FALSE)</f>
        <v>7879</v>
      </c>
      <c r="BE51" s="25">
        <f>HLOOKUP(BE$7,$I$66:$DJ$120,ROWS($A$10:$A51)+2,FALSE)</f>
        <v>2510</v>
      </c>
      <c r="BF51" s="25">
        <f>HLOOKUP(BF$7,$I$66:$DJ$120,ROWS($A$10:$A51)+2,FALSE)</f>
        <v>1680</v>
      </c>
      <c r="BG51" s="25">
        <f>HLOOKUP(BG$7,$I$66:$DJ$120,ROWS($A$10:$A51)+2,FALSE)</f>
        <v>341</v>
      </c>
      <c r="BH51" s="25">
        <f>HLOOKUP(BH$7,$I$66:$DJ$120,ROWS($A$10:$A51)+2,FALSE)</f>
        <v>632</v>
      </c>
      <c r="BI51" s="25">
        <f>HLOOKUP(BI$7,$I$66:$DJ$120,ROWS($A$10:$A51)+2,FALSE)</f>
        <v>2166</v>
      </c>
      <c r="BJ51" s="34">
        <f>HLOOKUP(BJ$7+0.5,$I$66:$DJ$120,ROWS($A$10:$A51)+2,FALSE)</f>
        <v>12647</v>
      </c>
      <c r="BK51" s="34">
        <f>HLOOKUP(BK$7+0.5,$I$66:$DJ$120,ROWS($A$10:$A51)+2,FALSE)</f>
        <v>1543</v>
      </c>
      <c r="BL51" s="34">
        <f>HLOOKUP(BL$7+0.5,$I$66:$DJ$120,ROWS($A$10:$A51)+2,FALSE)</f>
        <v>1281</v>
      </c>
      <c r="BM51" s="34">
        <f>HLOOKUP(BM$7+0.5,$I$66:$DJ$120,ROWS($A$10:$A51)+2,FALSE)</f>
        <v>1391</v>
      </c>
      <c r="BN51" s="34">
        <f>HLOOKUP(BN$7+0.5,$I$66:$DJ$120,ROWS($A$10:$A51)+2,FALSE)</f>
        <v>1301</v>
      </c>
      <c r="BO51" s="34">
        <f>HLOOKUP(BO$7+0.5,$I$66:$DJ$120,ROWS($A$10:$A51)+2,FALSE)</f>
        <v>1789</v>
      </c>
      <c r="BP51" s="34">
        <f>HLOOKUP(BP$7+0.5,$I$66:$DJ$120,ROWS($A$10:$A51)+2,FALSE)</f>
        <v>598</v>
      </c>
      <c r="BQ51" s="34">
        <f>HLOOKUP(BQ$7+0.5,$I$66:$DJ$120,ROWS($A$10:$A51)+2,FALSE)</f>
        <v>1005</v>
      </c>
      <c r="BR51" s="34">
        <f>HLOOKUP(BR$7+0.5,$I$66:$DJ$120,ROWS($A$10:$A51)+2,FALSE)</f>
        <v>746</v>
      </c>
      <c r="BS51" s="34">
        <f>HLOOKUP(BS$7+0.5,$I$66:$DJ$120,ROWS($A$10:$A51)+2,FALSE)</f>
        <v>681</v>
      </c>
      <c r="BT51" s="34">
        <f>HLOOKUP(BT$7+0.5,$I$66:$DJ$120,ROWS($A$10:$A51)+2,FALSE)</f>
        <v>4230</v>
      </c>
      <c r="BU51" s="34">
        <f>HLOOKUP(BU$7+0.5,$I$66:$DJ$120,ROWS($A$10:$A51)+2,FALSE)</f>
        <v>2798</v>
      </c>
      <c r="BV51" s="34">
        <f>HLOOKUP(BV$7+0.5,$I$66:$DJ$120,ROWS($A$10:$A51)+2,FALSE)</f>
        <v>626</v>
      </c>
      <c r="BW51" s="34">
        <f>HLOOKUP(BW$7+0.5,$I$66:$DJ$120,ROWS($A$10:$A51)+2,FALSE)</f>
        <v>68</v>
      </c>
      <c r="BX51" s="34">
        <f>HLOOKUP(BX$7+0.5,$I$66:$DJ$120,ROWS($A$10:$A51)+2,FALSE)</f>
        <v>831</v>
      </c>
      <c r="BY51" s="34">
        <f>HLOOKUP(BY$7+0.5,$I$66:$DJ$120,ROWS($A$10:$A51)+2,FALSE)</f>
        <v>1601</v>
      </c>
      <c r="BZ51" s="34">
        <f>HLOOKUP(BZ$7+0.5,$I$66:$DJ$120,ROWS($A$10:$A51)+2,FALSE)</f>
        <v>1468</v>
      </c>
      <c r="CA51" s="34">
        <f>HLOOKUP(CA$7+0.5,$I$66:$DJ$120,ROWS($A$10:$A51)+2,FALSE)</f>
        <v>1445</v>
      </c>
      <c r="CB51" s="34">
        <f>HLOOKUP(CB$7+0.5,$I$66:$DJ$120,ROWS($A$10:$A51)+2,FALSE)</f>
        <v>1692</v>
      </c>
      <c r="CC51" s="34">
        <f>HLOOKUP(CC$7+0.5,$I$66:$DJ$120,ROWS($A$10:$A51)+2,FALSE)</f>
        <v>486</v>
      </c>
      <c r="CD51" s="34">
        <f>HLOOKUP(CD$7+0.5,$I$66:$DJ$120,ROWS($A$10:$A51)+2,FALSE)</f>
        <v>566</v>
      </c>
      <c r="CE51" s="34">
        <f>HLOOKUP(CE$7+0.5,$I$66:$DJ$120,ROWS($A$10:$A51)+2,FALSE)</f>
        <v>1261</v>
      </c>
      <c r="CF51" s="34">
        <f>HLOOKUP(CF$7+0.5,$I$66:$DJ$120,ROWS($A$10:$A51)+2,FALSE)</f>
        <v>447</v>
      </c>
      <c r="CG51" s="34">
        <f>HLOOKUP(CG$7+0.5,$I$66:$DJ$120,ROWS($A$10:$A51)+2,FALSE)</f>
        <v>1737</v>
      </c>
      <c r="CH51" s="34">
        <f>HLOOKUP(CH$7+0.5,$I$66:$DJ$120,ROWS($A$10:$A51)+2,FALSE)</f>
        <v>393</v>
      </c>
      <c r="CI51" s="34">
        <f>HLOOKUP(CI$7+0.5,$I$66:$DJ$120,ROWS($A$10:$A51)+2,FALSE)</f>
        <v>1979</v>
      </c>
      <c r="CJ51" s="34">
        <f>HLOOKUP(CJ$7+0.5,$I$66:$DJ$120,ROWS($A$10:$A51)+2,FALSE)</f>
        <v>1671</v>
      </c>
      <c r="CK51" s="34">
        <f>HLOOKUP(CK$7+0.5,$I$66:$DJ$120,ROWS($A$10:$A51)+2,FALSE)</f>
        <v>999</v>
      </c>
      <c r="CL51" s="34">
        <f>HLOOKUP(CL$7+0.5,$I$66:$DJ$120,ROWS($A$10:$A51)+2,FALSE)</f>
        <v>329</v>
      </c>
      <c r="CM51" s="34">
        <f>HLOOKUP(CM$7+0.5,$I$66:$DJ$120,ROWS($A$10:$A51)+2,FALSE)</f>
        <v>722</v>
      </c>
      <c r="CN51" s="34">
        <f>HLOOKUP(CN$7+0.5,$I$66:$DJ$120,ROWS($A$10:$A51)+2,FALSE)</f>
        <v>280</v>
      </c>
      <c r="CO51" s="34">
        <f>HLOOKUP(CO$7+0.5,$I$66:$DJ$120,ROWS($A$10:$A51)+2,FALSE)</f>
        <v>1445</v>
      </c>
      <c r="CP51" s="34">
        <f>HLOOKUP(CP$7+0.5,$I$66:$DJ$120,ROWS($A$10:$A51)+2,FALSE)</f>
        <v>609</v>
      </c>
      <c r="CQ51" s="34">
        <f>HLOOKUP(CQ$7+0.5,$I$66:$DJ$120,ROWS($A$10:$A51)+2,FALSE)</f>
        <v>3991</v>
      </c>
      <c r="CR51" s="34">
        <f>HLOOKUP(CR$7+0.5,$I$66:$DJ$120,ROWS($A$10:$A51)+2,FALSE)</f>
        <v>4356</v>
      </c>
      <c r="CS51" s="34">
        <f>HLOOKUP(CS$7+0.5,$I$66:$DJ$120,ROWS($A$10:$A51)+2,FALSE)</f>
        <v>213</v>
      </c>
      <c r="CT51" s="34">
        <f>HLOOKUP(CT$7+0.5,$I$66:$DJ$120,ROWS($A$10:$A51)+2,FALSE)</f>
        <v>2177</v>
      </c>
      <c r="CU51" s="34">
        <f>HLOOKUP(CU$7+0.5,$I$66:$DJ$120,ROWS($A$10:$A51)+2,FALSE)</f>
        <v>934</v>
      </c>
      <c r="CV51" s="34">
        <f>HLOOKUP(CV$7+0.5,$I$66:$DJ$120,ROWS($A$10:$A51)+2,FALSE)</f>
        <v>583</v>
      </c>
      <c r="CW51" s="34">
        <f>HLOOKUP(CW$7+0.5,$I$66:$DJ$120,ROWS($A$10:$A51)+2,FALSE)</f>
        <v>1139</v>
      </c>
      <c r="CX51" s="34">
        <f>HLOOKUP(CX$7+0.5,$I$66:$DJ$120,ROWS($A$10:$A51)+2,FALSE)</f>
        <v>360</v>
      </c>
      <c r="CY51" s="34" t="str">
        <f>HLOOKUP(CY$7+0.5,$I$66:$DJ$120,ROWS($A$10:$A51)+2,FALSE)</f>
        <v>N/A</v>
      </c>
      <c r="CZ51" s="34">
        <f>HLOOKUP(CZ$7+0.5,$I$66:$DJ$120,ROWS($A$10:$A51)+2,FALSE)</f>
        <v>107</v>
      </c>
      <c r="DA51" s="34">
        <f>HLOOKUP(DA$7+0.5,$I$66:$DJ$120,ROWS($A$10:$A51)+2,FALSE)</f>
        <v>1252</v>
      </c>
      <c r="DB51" s="34">
        <f>HLOOKUP(DB$7+0.5,$I$66:$DJ$120,ROWS($A$10:$A51)+2,FALSE)</f>
        <v>4005</v>
      </c>
      <c r="DC51" s="34">
        <f>HLOOKUP(DC$7+0.5,$I$66:$DJ$120,ROWS($A$10:$A51)+2,FALSE)</f>
        <v>188</v>
      </c>
      <c r="DD51" s="34">
        <f>HLOOKUP(DD$7+0.5,$I$66:$DJ$120,ROWS($A$10:$A51)+2,FALSE)</f>
        <v>115</v>
      </c>
      <c r="DE51" s="34">
        <f>HLOOKUP(DE$7+0.5,$I$66:$DJ$120,ROWS($A$10:$A51)+2,FALSE)</f>
        <v>2193</v>
      </c>
      <c r="DF51" s="34">
        <f>HLOOKUP(DF$7+0.5,$I$66:$DJ$120,ROWS($A$10:$A51)+2,FALSE)</f>
        <v>1257</v>
      </c>
      <c r="DG51" s="34">
        <f>HLOOKUP(DG$7+0.5,$I$66:$DJ$120,ROWS($A$10:$A51)+2,FALSE)</f>
        <v>1114</v>
      </c>
      <c r="DH51" s="34">
        <f>HLOOKUP(DH$7+0.5,$I$66:$DJ$120,ROWS($A$10:$A51)+2,FALSE)</f>
        <v>291</v>
      </c>
      <c r="DI51" s="34">
        <f>HLOOKUP(DI$7+0.5,$I$66:$DJ$120,ROWS($A$10:$A51)+2,FALSE)</f>
        <v>647</v>
      </c>
      <c r="DJ51" s="34">
        <f>HLOOKUP(DJ$7+0.5,$I$66:$DJ$120,ROWS($A$10:$A51)+2,FALSE)</f>
        <v>1534</v>
      </c>
    </row>
    <row r="52" spans="2:114" x14ac:dyDescent="0.25">
      <c r="B52" s="38" t="s">
        <v>49</v>
      </c>
      <c r="C52" s="15">
        <v>814175</v>
      </c>
      <c r="D52" s="14">
        <v>1297</v>
      </c>
      <c r="E52" s="15">
        <v>688436</v>
      </c>
      <c r="F52" s="14">
        <v>7824</v>
      </c>
      <c r="G52" s="15">
        <v>94655</v>
      </c>
      <c r="H52" s="14">
        <v>6542</v>
      </c>
      <c r="I52" s="36">
        <f>HLOOKUP(I$7,$I$66:$DJ$120,ROWS($A$10:$A52)+2,FALSE)</f>
        <v>27506</v>
      </c>
      <c r="J52" s="25">
        <f>HLOOKUP(J$7,$I$66:$DJ$120,ROWS($A$10:$A52)+2,FALSE)</f>
        <v>0</v>
      </c>
      <c r="K52" s="25">
        <f>HLOOKUP(K$7,$I$66:$DJ$120,ROWS($A$10:$A52)+2,FALSE)</f>
        <v>554</v>
      </c>
      <c r="L52" s="25">
        <f>HLOOKUP(L$7,$I$66:$DJ$120,ROWS($A$10:$A52)+2,FALSE)</f>
        <v>1422</v>
      </c>
      <c r="M52" s="25">
        <f>HLOOKUP(M$7,$I$66:$DJ$120,ROWS($A$10:$A52)+2,FALSE)</f>
        <v>659</v>
      </c>
      <c r="N52" s="25">
        <f>HLOOKUP(N$7,$I$66:$DJ$120,ROWS($A$10:$A52)+2,FALSE)</f>
        <v>1286</v>
      </c>
      <c r="O52" s="25">
        <f>HLOOKUP(O$7,$I$66:$DJ$120,ROWS($A$10:$A52)+2,FALSE)</f>
        <v>1021</v>
      </c>
      <c r="P52" s="25">
        <f>HLOOKUP(P$7,$I$66:$DJ$120,ROWS($A$10:$A52)+2,FALSE)</f>
        <v>0</v>
      </c>
      <c r="Q52" s="25">
        <f>HLOOKUP(Q$7,$I$66:$DJ$120,ROWS($A$10:$A52)+2,FALSE)</f>
        <v>0</v>
      </c>
      <c r="R52" s="25">
        <f>HLOOKUP(R$7,$I$66:$DJ$120,ROWS($A$10:$A52)+2,FALSE)</f>
        <v>0</v>
      </c>
      <c r="S52" s="25">
        <f>HLOOKUP(S$7,$I$66:$DJ$120,ROWS($A$10:$A52)+2,FALSE)</f>
        <v>101</v>
      </c>
      <c r="T52" s="25">
        <f>HLOOKUP(T$7,$I$66:$DJ$120,ROWS($A$10:$A52)+2,FALSE)</f>
        <v>69</v>
      </c>
      <c r="U52" s="25">
        <f>HLOOKUP(U$7,$I$66:$DJ$120,ROWS($A$10:$A52)+2,FALSE)</f>
        <v>0</v>
      </c>
      <c r="V52" s="25">
        <f>HLOOKUP(V$7,$I$66:$DJ$120,ROWS($A$10:$A52)+2,FALSE)</f>
        <v>186</v>
      </c>
      <c r="W52" s="25">
        <f>HLOOKUP(W$7,$I$66:$DJ$120,ROWS($A$10:$A52)+2,FALSE)</f>
        <v>267</v>
      </c>
      <c r="X52" s="25">
        <f>HLOOKUP(X$7,$I$66:$DJ$120,ROWS($A$10:$A52)+2,FALSE)</f>
        <v>285</v>
      </c>
      <c r="Y52" s="25">
        <f>HLOOKUP(Y$7,$I$66:$DJ$120,ROWS($A$10:$A52)+2,FALSE)</f>
        <v>4772</v>
      </c>
      <c r="Z52" s="25">
        <f>HLOOKUP(Z$7,$I$66:$DJ$120,ROWS($A$10:$A52)+2,FALSE)</f>
        <v>144</v>
      </c>
      <c r="AA52" s="25">
        <f>HLOOKUP(AA$7,$I$66:$DJ$120,ROWS($A$10:$A52)+2,FALSE)</f>
        <v>211</v>
      </c>
      <c r="AB52" s="25">
        <f>HLOOKUP(AB$7,$I$66:$DJ$120,ROWS($A$10:$A52)+2,FALSE)</f>
        <v>0</v>
      </c>
      <c r="AC52" s="25">
        <f>HLOOKUP(AC$7,$I$66:$DJ$120,ROWS($A$10:$A52)+2,FALSE)</f>
        <v>0</v>
      </c>
      <c r="AD52" s="25">
        <f>HLOOKUP(AD$7,$I$66:$DJ$120,ROWS($A$10:$A52)+2,FALSE)</f>
        <v>254</v>
      </c>
      <c r="AE52" s="25">
        <f>HLOOKUP(AE$7,$I$66:$DJ$120,ROWS($A$10:$A52)+2,FALSE)</f>
        <v>113</v>
      </c>
      <c r="AF52" s="25">
        <f>HLOOKUP(AF$7,$I$66:$DJ$120,ROWS($A$10:$A52)+2,FALSE)</f>
        <v>239</v>
      </c>
      <c r="AG52" s="25">
        <f>HLOOKUP(AG$7,$I$66:$DJ$120,ROWS($A$10:$A52)+2,FALSE)</f>
        <v>5342</v>
      </c>
      <c r="AH52" s="25">
        <f>HLOOKUP(AH$7,$I$66:$DJ$120,ROWS($A$10:$A52)+2,FALSE)</f>
        <v>129</v>
      </c>
      <c r="AI52" s="25">
        <f>HLOOKUP(AI$7,$I$66:$DJ$120,ROWS($A$10:$A52)+2,FALSE)</f>
        <v>354</v>
      </c>
      <c r="AJ52" s="25">
        <f>HLOOKUP(AJ$7,$I$66:$DJ$120,ROWS($A$10:$A52)+2,FALSE)</f>
        <v>232</v>
      </c>
      <c r="AK52" s="25">
        <f>HLOOKUP(AK$7,$I$66:$DJ$120,ROWS($A$10:$A52)+2,FALSE)</f>
        <v>1695</v>
      </c>
      <c r="AL52" s="25">
        <f>HLOOKUP(AL$7,$I$66:$DJ$120,ROWS($A$10:$A52)+2,FALSE)</f>
        <v>110</v>
      </c>
      <c r="AM52" s="25">
        <f>HLOOKUP(AM$7,$I$66:$DJ$120,ROWS($A$10:$A52)+2,FALSE)</f>
        <v>0</v>
      </c>
      <c r="AN52" s="25">
        <f>HLOOKUP(AN$7,$I$66:$DJ$120,ROWS($A$10:$A52)+2,FALSE)</f>
        <v>441</v>
      </c>
      <c r="AO52" s="25">
        <f>HLOOKUP(AO$7,$I$66:$DJ$120,ROWS($A$10:$A52)+2,FALSE)</f>
        <v>513</v>
      </c>
      <c r="AP52" s="25">
        <f>HLOOKUP(AP$7,$I$66:$DJ$120,ROWS($A$10:$A52)+2,FALSE)</f>
        <v>6</v>
      </c>
      <c r="AQ52" s="25">
        <f>HLOOKUP(AQ$7,$I$66:$DJ$120,ROWS($A$10:$A52)+2,FALSE)</f>
        <v>166</v>
      </c>
      <c r="AR52" s="25">
        <f>HLOOKUP(AR$7,$I$66:$DJ$120,ROWS($A$10:$A52)+2,FALSE)</f>
        <v>2060</v>
      </c>
      <c r="AS52" s="25">
        <f>HLOOKUP(AS$7,$I$66:$DJ$120,ROWS($A$10:$A52)+2,FALSE)</f>
        <v>84</v>
      </c>
      <c r="AT52" s="25">
        <f>HLOOKUP(AT$7,$I$66:$DJ$120,ROWS($A$10:$A52)+2,FALSE)</f>
        <v>40</v>
      </c>
      <c r="AU52" s="25">
        <f>HLOOKUP(AU$7,$I$66:$DJ$120,ROWS($A$10:$A52)+2,FALSE)</f>
        <v>15</v>
      </c>
      <c r="AV52" s="25">
        <f>HLOOKUP(AV$7,$I$66:$DJ$120,ROWS($A$10:$A52)+2,FALSE)</f>
        <v>57</v>
      </c>
      <c r="AW52" s="25">
        <f>HLOOKUP(AW$7,$I$66:$DJ$120,ROWS($A$10:$A52)+2,FALSE)</f>
        <v>7</v>
      </c>
      <c r="AX52" s="25">
        <f>HLOOKUP(AX$7,$I$66:$DJ$120,ROWS($A$10:$A52)+2,FALSE)</f>
        <v>529</v>
      </c>
      <c r="AY52" s="25" t="str">
        <f>HLOOKUP(AY$7,$I$66:$DJ$120,ROWS($A$10:$A52)+2,FALSE)</f>
        <v>N/A</v>
      </c>
      <c r="AZ52" s="25">
        <f>HLOOKUP(AZ$7,$I$66:$DJ$120,ROWS($A$10:$A52)+2,FALSE)</f>
        <v>0</v>
      </c>
      <c r="BA52" s="25">
        <f>HLOOKUP(BA$7,$I$66:$DJ$120,ROWS($A$10:$A52)+2,FALSE)</f>
        <v>1156</v>
      </c>
      <c r="BB52" s="25">
        <f>HLOOKUP(BB$7,$I$66:$DJ$120,ROWS($A$10:$A52)+2,FALSE)</f>
        <v>560</v>
      </c>
      <c r="BC52" s="25">
        <f>HLOOKUP(BC$7,$I$66:$DJ$120,ROWS($A$10:$A52)+2,FALSE)</f>
        <v>0</v>
      </c>
      <c r="BD52" s="25">
        <f>HLOOKUP(BD$7,$I$66:$DJ$120,ROWS($A$10:$A52)+2,FALSE)</f>
        <v>79</v>
      </c>
      <c r="BE52" s="25">
        <f>HLOOKUP(BE$7,$I$66:$DJ$120,ROWS($A$10:$A52)+2,FALSE)</f>
        <v>557</v>
      </c>
      <c r="BF52" s="25">
        <f>HLOOKUP(BF$7,$I$66:$DJ$120,ROWS($A$10:$A52)+2,FALSE)</f>
        <v>0</v>
      </c>
      <c r="BG52" s="25">
        <f>HLOOKUP(BG$7,$I$66:$DJ$120,ROWS($A$10:$A52)+2,FALSE)</f>
        <v>481</v>
      </c>
      <c r="BH52" s="25">
        <f>HLOOKUP(BH$7,$I$66:$DJ$120,ROWS($A$10:$A52)+2,FALSE)</f>
        <v>1310</v>
      </c>
      <c r="BI52" s="25">
        <f>HLOOKUP(BI$7,$I$66:$DJ$120,ROWS($A$10:$A52)+2,FALSE)</f>
        <v>0</v>
      </c>
      <c r="BJ52" s="34">
        <f>HLOOKUP(BJ$7+0.5,$I$66:$DJ$120,ROWS($A$10:$A52)+2,FALSE)</f>
        <v>3893</v>
      </c>
      <c r="BK52" s="34">
        <f>HLOOKUP(BK$7+0.5,$I$66:$DJ$120,ROWS($A$10:$A52)+2,FALSE)</f>
        <v>155</v>
      </c>
      <c r="BL52" s="34">
        <f>HLOOKUP(BL$7+0.5,$I$66:$DJ$120,ROWS($A$10:$A52)+2,FALSE)</f>
        <v>492</v>
      </c>
      <c r="BM52" s="34">
        <f>HLOOKUP(BM$7+0.5,$I$66:$DJ$120,ROWS($A$10:$A52)+2,FALSE)</f>
        <v>1445</v>
      </c>
      <c r="BN52" s="34">
        <f>HLOOKUP(BN$7+0.5,$I$66:$DJ$120,ROWS($A$10:$A52)+2,FALSE)</f>
        <v>778</v>
      </c>
      <c r="BO52" s="34">
        <f>HLOOKUP(BO$7+0.5,$I$66:$DJ$120,ROWS($A$10:$A52)+2,FALSE)</f>
        <v>622</v>
      </c>
      <c r="BP52" s="34">
        <f>HLOOKUP(BP$7+0.5,$I$66:$DJ$120,ROWS($A$10:$A52)+2,FALSE)</f>
        <v>604</v>
      </c>
      <c r="BQ52" s="34">
        <f>HLOOKUP(BQ$7+0.5,$I$66:$DJ$120,ROWS($A$10:$A52)+2,FALSE)</f>
        <v>155</v>
      </c>
      <c r="BR52" s="34">
        <f>HLOOKUP(BR$7+0.5,$I$66:$DJ$120,ROWS($A$10:$A52)+2,FALSE)</f>
        <v>155</v>
      </c>
      <c r="BS52" s="34">
        <f>HLOOKUP(BS$7+0.5,$I$66:$DJ$120,ROWS($A$10:$A52)+2,FALSE)</f>
        <v>155</v>
      </c>
      <c r="BT52" s="34">
        <f>HLOOKUP(BT$7+0.5,$I$66:$DJ$120,ROWS($A$10:$A52)+2,FALSE)</f>
        <v>102</v>
      </c>
      <c r="BU52" s="34">
        <f>HLOOKUP(BU$7+0.5,$I$66:$DJ$120,ROWS($A$10:$A52)+2,FALSE)</f>
        <v>104</v>
      </c>
      <c r="BV52" s="34">
        <f>HLOOKUP(BV$7+0.5,$I$66:$DJ$120,ROWS($A$10:$A52)+2,FALSE)</f>
        <v>155</v>
      </c>
      <c r="BW52" s="34">
        <f>HLOOKUP(BW$7+0.5,$I$66:$DJ$120,ROWS($A$10:$A52)+2,FALSE)</f>
        <v>262</v>
      </c>
      <c r="BX52" s="34">
        <f>HLOOKUP(BX$7+0.5,$I$66:$DJ$120,ROWS($A$10:$A52)+2,FALSE)</f>
        <v>235</v>
      </c>
      <c r="BY52" s="34">
        <f>HLOOKUP(BY$7+0.5,$I$66:$DJ$120,ROWS($A$10:$A52)+2,FALSE)</f>
        <v>378</v>
      </c>
      <c r="BZ52" s="34">
        <f>HLOOKUP(BZ$7+0.5,$I$66:$DJ$120,ROWS($A$10:$A52)+2,FALSE)</f>
        <v>1898</v>
      </c>
      <c r="CA52" s="34">
        <f>HLOOKUP(CA$7+0.5,$I$66:$DJ$120,ROWS($A$10:$A52)+2,FALSE)</f>
        <v>212</v>
      </c>
      <c r="CB52" s="34">
        <f>HLOOKUP(CB$7+0.5,$I$66:$DJ$120,ROWS($A$10:$A52)+2,FALSE)</f>
        <v>208</v>
      </c>
      <c r="CC52" s="34">
        <f>HLOOKUP(CC$7+0.5,$I$66:$DJ$120,ROWS($A$10:$A52)+2,FALSE)</f>
        <v>155</v>
      </c>
      <c r="CD52" s="34">
        <f>HLOOKUP(CD$7+0.5,$I$66:$DJ$120,ROWS($A$10:$A52)+2,FALSE)</f>
        <v>155</v>
      </c>
      <c r="CE52" s="34">
        <f>HLOOKUP(CE$7+0.5,$I$66:$DJ$120,ROWS($A$10:$A52)+2,FALSE)</f>
        <v>222</v>
      </c>
      <c r="CF52" s="34">
        <f>HLOOKUP(CF$7+0.5,$I$66:$DJ$120,ROWS($A$10:$A52)+2,FALSE)</f>
        <v>179</v>
      </c>
      <c r="CG52" s="34">
        <f>HLOOKUP(CG$7+0.5,$I$66:$DJ$120,ROWS($A$10:$A52)+2,FALSE)</f>
        <v>201</v>
      </c>
      <c r="CH52" s="34">
        <f>HLOOKUP(CH$7+0.5,$I$66:$DJ$120,ROWS($A$10:$A52)+2,FALSE)</f>
        <v>1981</v>
      </c>
      <c r="CI52" s="34">
        <f>HLOOKUP(CI$7+0.5,$I$66:$DJ$120,ROWS($A$10:$A52)+2,FALSE)</f>
        <v>155</v>
      </c>
      <c r="CJ52" s="34">
        <f>HLOOKUP(CJ$7+0.5,$I$66:$DJ$120,ROWS($A$10:$A52)+2,FALSE)</f>
        <v>294</v>
      </c>
      <c r="CK52" s="34">
        <f>HLOOKUP(CK$7+0.5,$I$66:$DJ$120,ROWS($A$10:$A52)+2,FALSE)</f>
        <v>258</v>
      </c>
      <c r="CL52" s="34">
        <f>HLOOKUP(CL$7+0.5,$I$66:$DJ$120,ROWS($A$10:$A52)+2,FALSE)</f>
        <v>784</v>
      </c>
      <c r="CM52" s="34">
        <f>HLOOKUP(CM$7+0.5,$I$66:$DJ$120,ROWS($A$10:$A52)+2,FALSE)</f>
        <v>177</v>
      </c>
      <c r="CN52" s="34">
        <f>HLOOKUP(CN$7+0.5,$I$66:$DJ$120,ROWS($A$10:$A52)+2,FALSE)</f>
        <v>155</v>
      </c>
      <c r="CO52" s="34">
        <f>HLOOKUP(CO$7+0.5,$I$66:$DJ$120,ROWS($A$10:$A52)+2,FALSE)</f>
        <v>473</v>
      </c>
      <c r="CP52" s="34">
        <f>HLOOKUP(CP$7+0.5,$I$66:$DJ$120,ROWS($A$10:$A52)+2,FALSE)</f>
        <v>571</v>
      </c>
      <c r="CQ52" s="34">
        <f>HLOOKUP(CQ$7+0.5,$I$66:$DJ$120,ROWS($A$10:$A52)+2,FALSE)</f>
        <v>11</v>
      </c>
      <c r="CR52" s="34">
        <f>HLOOKUP(CR$7+0.5,$I$66:$DJ$120,ROWS($A$10:$A52)+2,FALSE)</f>
        <v>257</v>
      </c>
      <c r="CS52" s="34">
        <f>HLOOKUP(CS$7+0.5,$I$66:$DJ$120,ROWS($A$10:$A52)+2,FALSE)</f>
        <v>1025</v>
      </c>
      <c r="CT52" s="34">
        <f>HLOOKUP(CT$7+0.5,$I$66:$DJ$120,ROWS($A$10:$A52)+2,FALSE)</f>
        <v>102</v>
      </c>
      <c r="CU52" s="34">
        <f>HLOOKUP(CU$7+0.5,$I$66:$DJ$120,ROWS($A$10:$A52)+2,FALSE)</f>
        <v>46</v>
      </c>
      <c r="CV52" s="34">
        <f>HLOOKUP(CV$7+0.5,$I$66:$DJ$120,ROWS($A$10:$A52)+2,FALSE)</f>
        <v>26</v>
      </c>
      <c r="CW52" s="34">
        <f>HLOOKUP(CW$7+0.5,$I$66:$DJ$120,ROWS($A$10:$A52)+2,FALSE)</f>
        <v>77</v>
      </c>
      <c r="CX52" s="34">
        <f>HLOOKUP(CX$7+0.5,$I$66:$DJ$120,ROWS($A$10:$A52)+2,FALSE)</f>
        <v>12</v>
      </c>
      <c r="CY52" s="34">
        <f>HLOOKUP(CY$7+0.5,$I$66:$DJ$120,ROWS($A$10:$A52)+2,FALSE)</f>
        <v>706</v>
      </c>
      <c r="CZ52" s="34" t="str">
        <f>HLOOKUP(CZ$7+0.5,$I$66:$DJ$120,ROWS($A$10:$A52)+2,FALSE)</f>
        <v>N/A</v>
      </c>
      <c r="DA52" s="34">
        <f>HLOOKUP(DA$7+0.5,$I$66:$DJ$120,ROWS($A$10:$A52)+2,FALSE)</f>
        <v>155</v>
      </c>
      <c r="DB52" s="34">
        <f>HLOOKUP(DB$7+0.5,$I$66:$DJ$120,ROWS($A$10:$A52)+2,FALSE)</f>
        <v>384</v>
      </c>
      <c r="DC52" s="34">
        <f>HLOOKUP(DC$7+0.5,$I$66:$DJ$120,ROWS($A$10:$A52)+2,FALSE)</f>
        <v>567</v>
      </c>
      <c r="DD52" s="34">
        <f>HLOOKUP(DD$7+0.5,$I$66:$DJ$120,ROWS($A$10:$A52)+2,FALSE)</f>
        <v>155</v>
      </c>
      <c r="DE52" s="34">
        <f>HLOOKUP(DE$7+0.5,$I$66:$DJ$120,ROWS($A$10:$A52)+2,FALSE)</f>
        <v>92</v>
      </c>
      <c r="DF52" s="34">
        <f>HLOOKUP(DF$7+0.5,$I$66:$DJ$120,ROWS($A$10:$A52)+2,FALSE)</f>
        <v>780</v>
      </c>
      <c r="DG52" s="34">
        <f>HLOOKUP(DG$7+0.5,$I$66:$DJ$120,ROWS($A$10:$A52)+2,FALSE)</f>
        <v>155</v>
      </c>
      <c r="DH52" s="34">
        <f>HLOOKUP(DH$7+0.5,$I$66:$DJ$120,ROWS($A$10:$A52)+2,FALSE)</f>
        <v>594</v>
      </c>
      <c r="DI52" s="34">
        <f>HLOOKUP(DI$7+0.5,$I$66:$DJ$120,ROWS($A$10:$A52)+2,FALSE)</f>
        <v>880</v>
      </c>
      <c r="DJ52" s="34">
        <f>HLOOKUP(DJ$7+0.5,$I$66:$DJ$120,ROWS($A$10:$A52)+2,FALSE)</f>
        <v>155</v>
      </c>
    </row>
    <row r="53" spans="2:114" x14ac:dyDescent="0.25">
      <c r="B53" s="38" t="s">
        <v>50</v>
      </c>
      <c r="C53" s="15">
        <v>6333466</v>
      </c>
      <c r="D53" s="14">
        <v>4450</v>
      </c>
      <c r="E53" s="15">
        <v>5342978</v>
      </c>
      <c r="F53" s="14">
        <v>29750</v>
      </c>
      <c r="G53" s="15">
        <v>794556</v>
      </c>
      <c r="H53" s="14">
        <v>26578</v>
      </c>
      <c r="I53" s="36">
        <f>HLOOKUP(I$7,$I$66:$DJ$120,ROWS($A$10:$A53)+2,FALSE)</f>
        <v>170969</v>
      </c>
      <c r="J53" s="25">
        <f>HLOOKUP(J$7,$I$66:$DJ$120,ROWS($A$10:$A53)+2,FALSE)</f>
        <v>9326</v>
      </c>
      <c r="K53" s="25">
        <f>HLOOKUP(K$7,$I$66:$DJ$120,ROWS($A$10:$A53)+2,FALSE)</f>
        <v>531</v>
      </c>
      <c r="L53" s="25">
        <f>HLOOKUP(L$7,$I$66:$DJ$120,ROWS($A$10:$A53)+2,FALSE)</f>
        <v>1346</v>
      </c>
      <c r="M53" s="25">
        <f>HLOOKUP(M$7,$I$66:$DJ$120,ROWS($A$10:$A53)+2,FALSE)</f>
        <v>7393</v>
      </c>
      <c r="N53" s="25">
        <f>HLOOKUP(N$7,$I$66:$DJ$120,ROWS($A$10:$A53)+2,FALSE)</f>
        <v>7130</v>
      </c>
      <c r="O53" s="25">
        <f>HLOOKUP(O$7,$I$66:$DJ$120,ROWS($A$10:$A53)+2,FALSE)</f>
        <v>1372</v>
      </c>
      <c r="P53" s="25">
        <f>HLOOKUP(P$7,$I$66:$DJ$120,ROWS($A$10:$A53)+2,FALSE)</f>
        <v>150</v>
      </c>
      <c r="Q53" s="25">
        <f>HLOOKUP(Q$7,$I$66:$DJ$120,ROWS($A$10:$A53)+2,FALSE)</f>
        <v>155</v>
      </c>
      <c r="R53" s="25">
        <f>HLOOKUP(R$7,$I$66:$DJ$120,ROWS($A$10:$A53)+2,FALSE)</f>
        <v>307</v>
      </c>
      <c r="S53" s="25">
        <f>HLOOKUP(S$7,$I$66:$DJ$120,ROWS($A$10:$A53)+2,FALSE)</f>
        <v>15491</v>
      </c>
      <c r="T53" s="25">
        <f>HLOOKUP(T$7,$I$66:$DJ$120,ROWS($A$10:$A53)+2,FALSE)</f>
        <v>17507</v>
      </c>
      <c r="U53" s="25">
        <f>HLOOKUP(U$7,$I$66:$DJ$120,ROWS($A$10:$A53)+2,FALSE)</f>
        <v>179</v>
      </c>
      <c r="V53" s="25">
        <f>HLOOKUP(V$7,$I$66:$DJ$120,ROWS($A$10:$A53)+2,FALSE)</f>
        <v>0</v>
      </c>
      <c r="W53" s="25">
        <f>HLOOKUP(W$7,$I$66:$DJ$120,ROWS($A$10:$A53)+2,FALSE)</f>
        <v>8593</v>
      </c>
      <c r="X53" s="25">
        <f>HLOOKUP(X$7,$I$66:$DJ$120,ROWS($A$10:$A53)+2,FALSE)</f>
        <v>5645</v>
      </c>
      <c r="Y53" s="25">
        <f>HLOOKUP(Y$7,$I$66:$DJ$120,ROWS($A$10:$A53)+2,FALSE)</f>
        <v>387</v>
      </c>
      <c r="Z53" s="25">
        <f>HLOOKUP(Z$7,$I$66:$DJ$120,ROWS($A$10:$A53)+2,FALSE)</f>
        <v>1805</v>
      </c>
      <c r="AA53" s="25">
        <f>HLOOKUP(AA$7,$I$66:$DJ$120,ROWS($A$10:$A53)+2,FALSE)</f>
        <v>13884</v>
      </c>
      <c r="AB53" s="25">
        <f>HLOOKUP(AB$7,$I$66:$DJ$120,ROWS($A$10:$A53)+2,FALSE)</f>
        <v>1901</v>
      </c>
      <c r="AC53" s="25">
        <f>HLOOKUP(AC$7,$I$66:$DJ$120,ROWS($A$10:$A53)+2,FALSE)</f>
        <v>9</v>
      </c>
      <c r="AD53" s="25">
        <f>HLOOKUP(AD$7,$I$66:$DJ$120,ROWS($A$10:$A53)+2,FALSE)</f>
        <v>1135</v>
      </c>
      <c r="AE53" s="25">
        <f>HLOOKUP(AE$7,$I$66:$DJ$120,ROWS($A$10:$A53)+2,FALSE)</f>
        <v>1690</v>
      </c>
      <c r="AF53" s="25">
        <f>HLOOKUP(AF$7,$I$66:$DJ$120,ROWS($A$10:$A53)+2,FALSE)</f>
        <v>5983</v>
      </c>
      <c r="AG53" s="25">
        <f>HLOOKUP(AG$7,$I$66:$DJ$120,ROWS($A$10:$A53)+2,FALSE)</f>
        <v>445</v>
      </c>
      <c r="AH53" s="25">
        <f>HLOOKUP(AH$7,$I$66:$DJ$120,ROWS($A$10:$A53)+2,FALSE)</f>
        <v>9172</v>
      </c>
      <c r="AI53" s="25">
        <f>HLOOKUP(AI$7,$I$66:$DJ$120,ROWS($A$10:$A53)+2,FALSE)</f>
        <v>3795</v>
      </c>
      <c r="AJ53" s="25">
        <f>HLOOKUP(AJ$7,$I$66:$DJ$120,ROWS($A$10:$A53)+2,FALSE)</f>
        <v>43</v>
      </c>
      <c r="AK53" s="25">
        <f>HLOOKUP(AK$7,$I$66:$DJ$120,ROWS($A$10:$A53)+2,FALSE)</f>
        <v>631</v>
      </c>
      <c r="AL53" s="25">
        <f>HLOOKUP(AL$7,$I$66:$DJ$120,ROWS($A$10:$A53)+2,FALSE)</f>
        <v>883</v>
      </c>
      <c r="AM53" s="25">
        <f>HLOOKUP(AM$7,$I$66:$DJ$120,ROWS($A$10:$A53)+2,FALSE)</f>
        <v>132</v>
      </c>
      <c r="AN53" s="25">
        <f>HLOOKUP(AN$7,$I$66:$DJ$120,ROWS($A$10:$A53)+2,FALSE)</f>
        <v>1396</v>
      </c>
      <c r="AO53" s="25">
        <f>HLOOKUP(AO$7,$I$66:$DJ$120,ROWS($A$10:$A53)+2,FALSE)</f>
        <v>381</v>
      </c>
      <c r="AP53" s="25">
        <f>HLOOKUP(AP$7,$I$66:$DJ$120,ROWS($A$10:$A53)+2,FALSE)</f>
        <v>4921</v>
      </c>
      <c r="AQ53" s="25">
        <f>HLOOKUP(AQ$7,$I$66:$DJ$120,ROWS($A$10:$A53)+2,FALSE)</f>
        <v>9353</v>
      </c>
      <c r="AR53" s="25">
        <f>HLOOKUP(AR$7,$I$66:$DJ$120,ROWS($A$10:$A53)+2,FALSE)</f>
        <v>50</v>
      </c>
      <c r="AS53" s="25">
        <f>HLOOKUP(AS$7,$I$66:$DJ$120,ROWS($A$10:$A53)+2,FALSE)</f>
        <v>5944</v>
      </c>
      <c r="AT53" s="25">
        <f>HLOOKUP(AT$7,$I$66:$DJ$120,ROWS($A$10:$A53)+2,FALSE)</f>
        <v>3166</v>
      </c>
      <c r="AU53" s="25">
        <f>HLOOKUP(AU$7,$I$66:$DJ$120,ROWS($A$10:$A53)+2,FALSE)</f>
        <v>726</v>
      </c>
      <c r="AV53" s="25">
        <f>HLOOKUP(AV$7,$I$66:$DJ$120,ROWS($A$10:$A53)+2,FALSE)</f>
        <v>3360</v>
      </c>
      <c r="AW53" s="25">
        <f>HLOOKUP(AW$7,$I$66:$DJ$120,ROWS($A$10:$A53)+2,FALSE)</f>
        <v>14</v>
      </c>
      <c r="AX53" s="25">
        <f>HLOOKUP(AX$7,$I$66:$DJ$120,ROWS($A$10:$A53)+2,FALSE)</f>
        <v>5531</v>
      </c>
      <c r="AY53" s="25">
        <f>HLOOKUP(AY$7,$I$66:$DJ$120,ROWS($A$10:$A53)+2,FALSE)</f>
        <v>181</v>
      </c>
      <c r="AZ53" s="25" t="str">
        <f>HLOOKUP(AZ$7,$I$66:$DJ$120,ROWS($A$10:$A53)+2,FALSE)</f>
        <v>N/A</v>
      </c>
      <c r="BA53" s="25">
        <f>HLOOKUP(BA$7,$I$66:$DJ$120,ROWS($A$10:$A53)+2,FALSE)</f>
        <v>7009</v>
      </c>
      <c r="BB53" s="25">
        <f>HLOOKUP(BB$7,$I$66:$DJ$120,ROWS($A$10:$A53)+2,FALSE)</f>
        <v>200</v>
      </c>
      <c r="BC53" s="25">
        <f>HLOOKUP(BC$7,$I$66:$DJ$120,ROWS($A$10:$A53)+2,FALSE)</f>
        <v>38</v>
      </c>
      <c r="BD53" s="25">
        <f>HLOOKUP(BD$7,$I$66:$DJ$120,ROWS($A$10:$A53)+2,FALSE)</f>
        <v>6098</v>
      </c>
      <c r="BE53" s="25">
        <f>HLOOKUP(BE$7,$I$66:$DJ$120,ROWS($A$10:$A53)+2,FALSE)</f>
        <v>2852</v>
      </c>
      <c r="BF53" s="25">
        <f>HLOOKUP(BF$7,$I$66:$DJ$120,ROWS($A$10:$A53)+2,FALSE)</f>
        <v>1385</v>
      </c>
      <c r="BG53" s="25">
        <f>HLOOKUP(BG$7,$I$66:$DJ$120,ROWS($A$10:$A53)+2,FALSE)</f>
        <v>1213</v>
      </c>
      <c r="BH53" s="25">
        <f>HLOOKUP(BH$7,$I$66:$DJ$120,ROWS($A$10:$A53)+2,FALSE)</f>
        <v>131</v>
      </c>
      <c r="BI53" s="25">
        <f>HLOOKUP(BI$7,$I$66:$DJ$120,ROWS($A$10:$A53)+2,FALSE)</f>
        <v>1083</v>
      </c>
      <c r="BJ53" s="34">
        <f>HLOOKUP(BJ$7+0.5,$I$66:$DJ$120,ROWS($A$10:$A53)+2,FALSE)</f>
        <v>13046</v>
      </c>
      <c r="BK53" s="34">
        <f>HLOOKUP(BK$7+0.5,$I$66:$DJ$120,ROWS($A$10:$A53)+2,FALSE)</f>
        <v>2717</v>
      </c>
      <c r="BL53" s="34">
        <f>HLOOKUP(BL$7+0.5,$I$66:$DJ$120,ROWS($A$10:$A53)+2,FALSE)</f>
        <v>465</v>
      </c>
      <c r="BM53" s="34">
        <f>HLOOKUP(BM$7+0.5,$I$66:$DJ$120,ROWS($A$10:$A53)+2,FALSE)</f>
        <v>1176</v>
      </c>
      <c r="BN53" s="34">
        <f>HLOOKUP(BN$7+0.5,$I$66:$DJ$120,ROWS($A$10:$A53)+2,FALSE)</f>
        <v>3038</v>
      </c>
      <c r="BO53" s="34">
        <f>HLOOKUP(BO$7+0.5,$I$66:$DJ$120,ROWS($A$10:$A53)+2,FALSE)</f>
        <v>2041</v>
      </c>
      <c r="BP53" s="34">
        <f>HLOOKUP(BP$7+0.5,$I$66:$DJ$120,ROWS($A$10:$A53)+2,FALSE)</f>
        <v>902</v>
      </c>
      <c r="BQ53" s="34">
        <f>HLOOKUP(BQ$7+0.5,$I$66:$DJ$120,ROWS($A$10:$A53)+2,FALSE)</f>
        <v>163</v>
      </c>
      <c r="BR53" s="34">
        <f>HLOOKUP(BR$7+0.5,$I$66:$DJ$120,ROWS($A$10:$A53)+2,FALSE)</f>
        <v>191</v>
      </c>
      <c r="BS53" s="34">
        <f>HLOOKUP(BS$7+0.5,$I$66:$DJ$120,ROWS($A$10:$A53)+2,FALSE)</f>
        <v>186</v>
      </c>
      <c r="BT53" s="34">
        <f>HLOOKUP(BT$7+0.5,$I$66:$DJ$120,ROWS($A$10:$A53)+2,FALSE)</f>
        <v>3282</v>
      </c>
      <c r="BU53" s="34">
        <f>HLOOKUP(BU$7+0.5,$I$66:$DJ$120,ROWS($A$10:$A53)+2,FALSE)</f>
        <v>4897</v>
      </c>
      <c r="BV53" s="34">
        <f>HLOOKUP(BV$7+0.5,$I$66:$DJ$120,ROWS($A$10:$A53)+2,FALSE)</f>
        <v>230</v>
      </c>
      <c r="BW53" s="34">
        <f>HLOOKUP(BW$7+0.5,$I$66:$DJ$120,ROWS($A$10:$A53)+2,FALSE)</f>
        <v>208</v>
      </c>
      <c r="BX53" s="34">
        <f>HLOOKUP(BX$7+0.5,$I$66:$DJ$120,ROWS($A$10:$A53)+2,FALSE)</f>
        <v>2245</v>
      </c>
      <c r="BY53" s="34">
        <f>HLOOKUP(BY$7+0.5,$I$66:$DJ$120,ROWS($A$10:$A53)+2,FALSE)</f>
        <v>1932</v>
      </c>
      <c r="BZ53" s="34">
        <f>HLOOKUP(BZ$7+0.5,$I$66:$DJ$120,ROWS($A$10:$A53)+2,FALSE)</f>
        <v>432</v>
      </c>
      <c r="CA53" s="34">
        <f>HLOOKUP(CA$7+0.5,$I$66:$DJ$120,ROWS($A$10:$A53)+2,FALSE)</f>
        <v>1529</v>
      </c>
      <c r="CB53" s="34">
        <f>HLOOKUP(CB$7+0.5,$I$66:$DJ$120,ROWS($A$10:$A53)+2,FALSE)</f>
        <v>2654</v>
      </c>
      <c r="CC53" s="34">
        <f>HLOOKUP(CC$7+0.5,$I$66:$DJ$120,ROWS($A$10:$A53)+2,FALSE)</f>
        <v>908</v>
      </c>
      <c r="CD53" s="34">
        <f>HLOOKUP(CD$7+0.5,$I$66:$DJ$120,ROWS($A$10:$A53)+2,FALSE)</f>
        <v>17</v>
      </c>
      <c r="CE53" s="34">
        <f>HLOOKUP(CE$7+0.5,$I$66:$DJ$120,ROWS($A$10:$A53)+2,FALSE)</f>
        <v>675</v>
      </c>
      <c r="CF53" s="34">
        <f>HLOOKUP(CF$7+0.5,$I$66:$DJ$120,ROWS($A$10:$A53)+2,FALSE)</f>
        <v>1886</v>
      </c>
      <c r="CG53" s="34">
        <f>HLOOKUP(CG$7+0.5,$I$66:$DJ$120,ROWS($A$10:$A53)+2,FALSE)</f>
        <v>2441</v>
      </c>
      <c r="CH53" s="34">
        <f>HLOOKUP(CH$7+0.5,$I$66:$DJ$120,ROWS($A$10:$A53)+2,FALSE)</f>
        <v>315</v>
      </c>
      <c r="CI53" s="34">
        <f>HLOOKUP(CI$7+0.5,$I$66:$DJ$120,ROWS($A$10:$A53)+2,FALSE)</f>
        <v>2752</v>
      </c>
      <c r="CJ53" s="34">
        <f>HLOOKUP(CJ$7+0.5,$I$66:$DJ$120,ROWS($A$10:$A53)+2,FALSE)</f>
        <v>1409</v>
      </c>
      <c r="CK53" s="34">
        <f>HLOOKUP(CK$7+0.5,$I$66:$DJ$120,ROWS($A$10:$A53)+2,FALSE)</f>
        <v>69</v>
      </c>
      <c r="CL53" s="34">
        <f>HLOOKUP(CL$7+0.5,$I$66:$DJ$120,ROWS($A$10:$A53)+2,FALSE)</f>
        <v>660</v>
      </c>
      <c r="CM53" s="34">
        <f>HLOOKUP(CM$7+0.5,$I$66:$DJ$120,ROWS($A$10:$A53)+2,FALSE)</f>
        <v>816</v>
      </c>
      <c r="CN53" s="34">
        <f>HLOOKUP(CN$7+0.5,$I$66:$DJ$120,ROWS($A$10:$A53)+2,FALSE)</f>
        <v>134</v>
      </c>
      <c r="CO53" s="34">
        <f>HLOOKUP(CO$7+0.5,$I$66:$DJ$120,ROWS($A$10:$A53)+2,FALSE)</f>
        <v>850</v>
      </c>
      <c r="CP53" s="34">
        <f>HLOOKUP(CP$7+0.5,$I$66:$DJ$120,ROWS($A$10:$A53)+2,FALSE)</f>
        <v>330</v>
      </c>
      <c r="CQ53" s="34">
        <f>HLOOKUP(CQ$7+0.5,$I$66:$DJ$120,ROWS($A$10:$A53)+2,FALSE)</f>
        <v>1493</v>
      </c>
      <c r="CR53" s="34">
        <f>HLOOKUP(CR$7+0.5,$I$66:$DJ$120,ROWS($A$10:$A53)+2,FALSE)</f>
        <v>2989</v>
      </c>
      <c r="CS53" s="34">
        <f>HLOOKUP(CS$7+0.5,$I$66:$DJ$120,ROWS($A$10:$A53)+2,FALSE)</f>
        <v>92</v>
      </c>
      <c r="CT53" s="34">
        <f>HLOOKUP(CT$7+0.5,$I$66:$DJ$120,ROWS($A$10:$A53)+2,FALSE)</f>
        <v>2044</v>
      </c>
      <c r="CU53" s="34">
        <f>HLOOKUP(CU$7+0.5,$I$66:$DJ$120,ROWS($A$10:$A53)+2,FALSE)</f>
        <v>3444</v>
      </c>
      <c r="CV53" s="34">
        <f>HLOOKUP(CV$7+0.5,$I$66:$DJ$120,ROWS($A$10:$A53)+2,FALSE)</f>
        <v>610</v>
      </c>
      <c r="CW53" s="34">
        <f>HLOOKUP(CW$7+0.5,$I$66:$DJ$120,ROWS($A$10:$A53)+2,FALSE)</f>
        <v>1716</v>
      </c>
      <c r="CX53" s="34">
        <f>HLOOKUP(CX$7+0.5,$I$66:$DJ$120,ROWS($A$10:$A53)+2,FALSE)</f>
        <v>31</v>
      </c>
      <c r="CY53" s="34">
        <f>HLOOKUP(CY$7+0.5,$I$66:$DJ$120,ROWS($A$10:$A53)+2,FALSE)</f>
        <v>1883</v>
      </c>
      <c r="CZ53" s="34">
        <f>HLOOKUP(CZ$7+0.5,$I$66:$DJ$120,ROWS($A$10:$A53)+2,FALSE)</f>
        <v>156</v>
      </c>
      <c r="DA53" s="34" t="str">
        <f>HLOOKUP(DA$7+0.5,$I$66:$DJ$120,ROWS($A$10:$A53)+2,FALSE)</f>
        <v>N/A</v>
      </c>
      <c r="DB53" s="34">
        <f>HLOOKUP(DB$7+0.5,$I$66:$DJ$120,ROWS($A$10:$A53)+2,FALSE)</f>
        <v>1999</v>
      </c>
      <c r="DC53" s="34">
        <f>HLOOKUP(DC$7+0.5,$I$66:$DJ$120,ROWS($A$10:$A53)+2,FALSE)</f>
        <v>223</v>
      </c>
      <c r="DD53" s="34">
        <f>HLOOKUP(DD$7+0.5,$I$66:$DJ$120,ROWS($A$10:$A53)+2,FALSE)</f>
        <v>64</v>
      </c>
      <c r="DE53" s="34">
        <f>HLOOKUP(DE$7+0.5,$I$66:$DJ$120,ROWS($A$10:$A53)+2,FALSE)</f>
        <v>1279</v>
      </c>
      <c r="DF53" s="34">
        <f>HLOOKUP(DF$7+0.5,$I$66:$DJ$120,ROWS($A$10:$A53)+2,FALSE)</f>
        <v>2746</v>
      </c>
      <c r="DG53" s="34">
        <f>HLOOKUP(DG$7+0.5,$I$66:$DJ$120,ROWS($A$10:$A53)+2,FALSE)</f>
        <v>764</v>
      </c>
      <c r="DH53" s="34">
        <f>HLOOKUP(DH$7+0.5,$I$66:$DJ$120,ROWS($A$10:$A53)+2,FALSE)</f>
        <v>631</v>
      </c>
      <c r="DI53" s="34">
        <f>HLOOKUP(DI$7+0.5,$I$66:$DJ$120,ROWS($A$10:$A53)+2,FALSE)</f>
        <v>214</v>
      </c>
      <c r="DJ53" s="34">
        <f>HLOOKUP(DJ$7+0.5,$I$66:$DJ$120,ROWS($A$10:$A53)+2,FALSE)</f>
        <v>1191</v>
      </c>
    </row>
    <row r="54" spans="2:114" x14ac:dyDescent="0.25">
      <c r="B54" s="38" t="s">
        <v>51</v>
      </c>
      <c r="C54" s="15">
        <v>25327104</v>
      </c>
      <c r="D54" s="14">
        <v>10987</v>
      </c>
      <c r="E54" s="15">
        <v>20984855</v>
      </c>
      <c r="F54" s="14">
        <v>65490</v>
      </c>
      <c r="G54" s="15">
        <v>3648260</v>
      </c>
      <c r="H54" s="14">
        <v>63784</v>
      </c>
      <c r="I54" s="36">
        <f>HLOOKUP(I$7,$I$66:$DJ$120,ROWS($A$10:$A54)+2,FALSE)</f>
        <v>514726</v>
      </c>
      <c r="J54" s="25">
        <f>HLOOKUP(J$7,$I$66:$DJ$120,ROWS($A$10:$A54)+2,FALSE)</f>
        <v>8747</v>
      </c>
      <c r="K54" s="25">
        <f>HLOOKUP(K$7,$I$66:$DJ$120,ROWS($A$10:$A54)+2,FALSE)</f>
        <v>6670</v>
      </c>
      <c r="L54" s="25">
        <f>HLOOKUP(L$7,$I$66:$DJ$120,ROWS($A$10:$A54)+2,FALSE)</f>
        <v>20073</v>
      </c>
      <c r="M54" s="25">
        <f>HLOOKUP(M$7,$I$66:$DJ$120,ROWS($A$10:$A54)+2,FALSE)</f>
        <v>16461</v>
      </c>
      <c r="N54" s="25">
        <f>HLOOKUP(N$7,$I$66:$DJ$120,ROWS($A$10:$A54)+2,FALSE)</f>
        <v>58992</v>
      </c>
      <c r="O54" s="25">
        <f>HLOOKUP(O$7,$I$66:$DJ$120,ROWS($A$10:$A54)+2,FALSE)</f>
        <v>19126</v>
      </c>
      <c r="P54" s="25">
        <f>HLOOKUP(P$7,$I$66:$DJ$120,ROWS($A$10:$A54)+2,FALSE)</f>
        <v>2927</v>
      </c>
      <c r="Q54" s="25">
        <f>HLOOKUP(Q$7,$I$66:$DJ$120,ROWS($A$10:$A54)+2,FALSE)</f>
        <v>884</v>
      </c>
      <c r="R54" s="25">
        <f>HLOOKUP(R$7,$I$66:$DJ$120,ROWS($A$10:$A54)+2,FALSE)</f>
        <v>2276</v>
      </c>
      <c r="S54" s="25">
        <f>HLOOKUP(S$7,$I$66:$DJ$120,ROWS($A$10:$A54)+2,FALSE)</f>
        <v>35777</v>
      </c>
      <c r="T54" s="25">
        <f>HLOOKUP(T$7,$I$66:$DJ$120,ROWS($A$10:$A54)+2,FALSE)</f>
        <v>17401</v>
      </c>
      <c r="U54" s="25">
        <f>HLOOKUP(U$7,$I$66:$DJ$120,ROWS($A$10:$A54)+2,FALSE)</f>
        <v>6106</v>
      </c>
      <c r="V54" s="25">
        <f>HLOOKUP(V$7,$I$66:$DJ$120,ROWS($A$10:$A54)+2,FALSE)</f>
        <v>4379</v>
      </c>
      <c r="W54" s="25">
        <f>HLOOKUP(W$7,$I$66:$DJ$120,ROWS($A$10:$A54)+2,FALSE)</f>
        <v>15064</v>
      </c>
      <c r="X54" s="25">
        <f>HLOOKUP(X$7,$I$66:$DJ$120,ROWS($A$10:$A54)+2,FALSE)</f>
        <v>10265</v>
      </c>
      <c r="Y54" s="25">
        <f>HLOOKUP(Y$7,$I$66:$DJ$120,ROWS($A$10:$A54)+2,FALSE)</f>
        <v>3236</v>
      </c>
      <c r="Z54" s="25">
        <f>HLOOKUP(Z$7,$I$66:$DJ$120,ROWS($A$10:$A54)+2,FALSE)</f>
        <v>12766</v>
      </c>
      <c r="AA54" s="25">
        <f>HLOOKUP(AA$7,$I$66:$DJ$120,ROWS($A$10:$A54)+2,FALSE)</f>
        <v>6616</v>
      </c>
      <c r="AB54" s="25">
        <f>HLOOKUP(AB$7,$I$66:$DJ$120,ROWS($A$10:$A54)+2,FALSE)</f>
        <v>25513</v>
      </c>
      <c r="AC54" s="25">
        <f>HLOOKUP(AC$7,$I$66:$DJ$120,ROWS($A$10:$A54)+2,FALSE)</f>
        <v>1357</v>
      </c>
      <c r="AD54" s="25">
        <f>HLOOKUP(AD$7,$I$66:$DJ$120,ROWS($A$10:$A54)+2,FALSE)</f>
        <v>9443</v>
      </c>
      <c r="AE54" s="25">
        <f>HLOOKUP(AE$7,$I$66:$DJ$120,ROWS($A$10:$A54)+2,FALSE)</f>
        <v>5035</v>
      </c>
      <c r="AF54" s="25">
        <f>HLOOKUP(AF$7,$I$66:$DJ$120,ROWS($A$10:$A54)+2,FALSE)</f>
        <v>15654</v>
      </c>
      <c r="AG54" s="25">
        <f>HLOOKUP(AG$7,$I$66:$DJ$120,ROWS($A$10:$A54)+2,FALSE)</f>
        <v>7691</v>
      </c>
      <c r="AH54" s="25">
        <f>HLOOKUP(AH$7,$I$66:$DJ$120,ROWS($A$10:$A54)+2,FALSE)</f>
        <v>6048</v>
      </c>
      <c r="AI54" s="25">
        <f>HLOOKUP(AI$7,$I$66:$DJ$120,ROWS($A$10:$A54)+2,FALSE)</f>
        <v>13473</v>
      </c>
      <c r="AJ54" s="25">
        <f>HLOOKUP(AJ$7,$I$66:$DJ$120,ROWS($A$10:$A54)+2,FALSE)</f>
        <v>537</v>
      </c>
      <c r="AK54" s="25">
        <f>HLOOKUP(AK$7,$I$66:$DJ$120,ROWS($A$10:$A54)+2,FALSE)</f>
        <v>3837</v>
      </c>
      <c r="AL54" s="25">
        <f>HLOOKUP(AL$7,$I$66:$DJ$120,ROWS($A$10:$A54)+2,FALSE)</f>
        <v>7793</v>
      </c>
      <c r="AM54" s="25">
        <f>HLOOKUP(AM$7,$I$66:$DJ$120,ROWS($A$10:$A54)+2,FALSE)</f>
        <v>459</v>
      </c>
      <c r="AN54" s="25">
        <f>HLOOKUP(AN$7,$I$66:$DJ$120,ROWS($A$10:$A54)+2,FALSE)</f>
        <v>7578</v>
      </c>
      <c r="AO54" s="25">
        <f>HLOOKUP(AO$7,$I$66:$DJ$120,ROWS($A$10:$A54)+2,FALSE)</f>
        <v>15225</v>
      </c>
      <c r="AP54" s="25">
        <f>HLOOKUP(AP$7,$I$66:$DJ$120,ROWS($A$10:$A54)+2,FALSE)</f>
        <v>26155</v>
      </c>
      <c r="AQ54" s="25">
        <f>HLOOKUP(AQ$7,$I$66:$DJ$120,ROWS($A$10:$A54)+2,FALSE)</f>
        <v>14956</v>
      </c>
      <c r="AR54" s="25">
        <f>HLOOKUP(AR$7,$I$66:$DJ$120,ROWS($A$10:$A54)+2,FALSE)</f>
        <v>809</v>
      </c>
      <c r="AS54" s="25">
        <f>HLOOKUP(AS$7,$I$66:$DJ$120,ROWS($A$10:$A54)+2,FALSE)</f>
        <v>12315</v>
      </c>
      <c r="AT54" s="25">
        <f>HLOOKUP(AT$7,$I$66:$DJ$120,ROWS($A$10:$A54)+2,FALSE)</f>
        <v>19302</v>
      </c>
      <c r="AU54" s="25">
        <f>HLOOKUP(AU$7,$I$66:$DJ$120,ROWS($A$10:$A54)+2,FALSE)</f>
        <v>3743</v>
      </c>
      <c r="AV54" s="25">
        <f>HLOOKUP(AV$7,$I$66:$DJ$120,ROWS($A$10:$A54)+2,FALSE)</f>
        <v>9107</v>
      </c>
      <c r="AW54" s="25">
        <f>HLOOKUP(AW$7,$I$66:$DJ$120,ROWS($A$10:$A54)+2,FALSE)</f>
        <v>1297</v>
      </c>
      <c r="AX54" s="25">
        <f>HLOOKUP(AX$7,$I$66:$DJ$120,ROWS($A$10:$A54)+2,FALSE)</f>
        <v>4075</v>
      </c>
      <c r="AY54" s="25">
        <f>HLOOKUP(AY$7,$I$66:$DJ$120,ROWS($A$10:$A54)+2,FALSE)</f>
        <v>1486</v>
      </c>
      <c r="AZ54" s="25">
        <f>HLOOKUP(AZ$7,$I$66:$DJ$120,ROWS($A$10:$A54)+2,FALSE)</f>
        <v>10788</v>
      </c>
      <c r="BA54" s="25" t="str">
        <f>HLOOKUP(BA$7,$I$66:$DJ$120,ROWS($A$10:$A54)+2,FALSE)</f>
        <v>N/A</v>
      </c>
      <c r="BB54" s="25">
        <f>HLOOKUP(BB$7,$I$66:$DJ$120,ROWS($A$10:$A54)+2,FALSE)</f>
        <v>5234</v>
      </c>
      <c r="BC54" s="25">
        <f>HLOOKUP(BC$7,$I$66:$DJ$120,ROWS($A$10:$A54)+2,FALSE)</f>
        <v>349</v>
      </c>
      <c r="BD54" s="25">
        <f>HLOOKUP(BD$7,$I$66:$DJ$120,ROWS($A$10:$A54)+2,FALSE)</f>
        <v>13231</v>
      </c>
      <c r="BE54" s="25">
        <f>HLOOKUP(BE$7,$I$66:$DJ$120,ROWS($A$10:$A54)+2,FALSE)</f>
        <v>15325</v>
      </c>
      <c r="BF54" s="25">
        <f>HLOOKUP(BF$7,$I$66:$DJ$120,ROWS($A$10:$A54)+2,FALSE)</f>
        <v>663</v>
      </c>
      <c r="BG54" s="25">
        <f>HLOOKUP(BG$7,$I$66:$DJ$120,ROWS($A$10:$A54)+2,FALSE)</f>
        <v>5982</v>
      </c>
      <c r="BH54" s="25">
        <f>HLOOKUP(BH$7,$I$66:$DJ$120,ROWS($A$10:$A54)+2,FALSE)</f>
        <v>2500</v>
      </c>
      <c r="BI54" s="25">
        <f>HLOOKUP(BI$7,$I$66:$DJ$120,ROWS($A$10:$A54)+2,FALSE)</f>
        <v>5225</v>
      </c>
      <c r="BJ54" s="34">
        <f>HLOOKUP(BJ$7+0.5,$I$66:$DJ$120,ROWS($A$10:$A54)+2,FALSE)</f>
        <v>23860</v>
      </c>
      <c r="BK54" s="34">
        <f>HLOOKUP(BK$7+0.5,$I$66:$DJ$120,ROWS($A$10:$A54)+2,FALSE)</f>
        <v>2609</v>
      </c>
      <c r="BL54" s="34">
        <f>HLOOKUP(BL$7+0.5,$I$66:$DJ$120,ROWS($A$10:$A54)+2,FALSE)</f>
        <v>2828</v>
      </c>
      <c r="BM54" s="34">
        <f>HLOOKUP(BM$7+0.5,$I$66:$DJ$120,ROWS($A$10:$A54)+2,FALSE)</f>
        <v>5295</v>
      </c>
      <c r="BN54" s="34">
        <f>HLOOKUP(BN$7+0.5,$I$66:$DJ$120,ROWS($A$10:$A54)+2,FALSE)</f>
        <v>3965</v>
      </c>
      <c r="BO54" s="34">
        <f>HLOOKUP(BO$7+0.5,$I$66:$DJ$120,ROWS($A$10:$A54)+2,FALSE)</f>
        <v>7044</v>
      </c>
      <c r="BP54" s="34">
        <f>HLOOKUP(BP$7+0.5,$I$66:$DJ$120,ROWS($A$10:$A54)+2,FALSE)</f>
        <v>3821</v>
      </c>
      <c r="BQ54" s="34">
        <f>HLOOKUP(BQ$7+0.5,$I$66:$DJ$120,ROWS($A$10:$A54)+2,FALSE)</f>
        <v>1710</v>
      </c>
      <c r="BR54" s="34">
        <f>HLOOKUP(BR$7+0.5,$I$66:$DJ$120,ROWS($A$10:$A54)+2,FALSE)</f>
        <v>658</v>
      </c>
      <c r="BS54" s="34">
        <f>HLOOKUP(BS$7+0.5,$I$66:$DJ$120,ROWS($A$10:$A54)+2,FALSE)</f>
        <v>1540</v>
      </c>
      <c r="BT54" s="34">
        <f>HLOOKUP(BT$7+0.5,$I$66:$DJ$120,ROWS($A$10:$A54)+2,FALSE)</f>
        <v>6888</v>
      </c>
      <c r="BU54" s="34">
        <f>HLOOKUP(BU$7+0.5,$I$66:$DJ$120,ROWS($A$10:$A54)+2,FALSE)</f>
        <v>3608</v>
      </c>
      <c r="BV54" s="34">
        <f>HLOOKUP(BV$7+0.5,$I$66:$DJ$120,ROWS($A$10:$A54)+2,FALSE)</f>
        <v>2623</v>
      </c>
      <c r="BW54" s="34">
        <f>HLOOKUP(BW$7+0.5,$I$66:$DJ$120,ROWS($A$10:$A54)+2,FALSE)</f>
        <v>3119</v>
      </c>
      <c r="BX54" s="34">
        <f>HLOOKUP(BX$7+0.5,$I$66:$DJ$120,ROWS($A$10:$A54)+2,FALSE)</f>
        <v>3097</v>
      </c>
      <c r="BY54" s="34">
        <f>HLOOKUP(BY$7+0.5,$I$66:$DJ$120,ROWS($A$10:$A54)+2,FALSE)</f>
        <v>3693</v>
      </c>
      <c r="BZ54" s="34">
        <f>HLOOKUP(BZ$7+0.5,$I$66:$DJ$120,ROWS($A$10:$A54)+2,FALSE)</f>
        <v>1628</v>
      </c>
      <c r="CA54" s="34">
        <f>HLOOKUP(CA$7+0.5,$I$66:$DJ$120,ROWS($A$10:$A54)+2,FALSE)</f>
        <v>4731</v>
      </c>
      <c r="CB54" s="34">
        <f>HLOOKUP(CB$7+0.5,$I$66:$DJ$120,ROWS($A$10:$A54)+2,FALSE)</f>
        <v>2648</v>
      </c>
      <c r="CC54" s="34">
        <f>HLOOKUP(CC$7+0.5,$I$66:$DJ$120,ROWS($A$10:$A54)+2,FALSE)</f>
        <v>5283</v>
      </c>
      <c r="CD54" s="34">
        <f>HLOOKUP(CD$7+0.5,$I$66:$DJ$120,ROWS($A$10:$A54)+2,FALSE)</f>
        <v>1052</v>
      </c>
      <c r="CE54" s="34">
        <f>HLOOKUP(CE$7+0.5,$I$66:$DJ$120,ROWS($A$10:$A54)+2,FALSE)</f>
        <v>3323</v>
      </c>
      <c r="CF54" s="34">
        <f>HLOOKUP(CF$7+0.5,$I$66:$DJ$120,ROWS($A$10:$A54)+2,FALSE)</f>
        <v>1644</v>
      </c>
      <c r="CG54" s="34">
        <f>HLOOKUP(CG$7+0.5,$I$66:$DJ$120,ROWS($A$10:$A54)+2,FALSE)</f>
        <v>4327</v>
      </c>
      <c r="CH54" s="34">
        <f>HLOOKUP(CH$7+0.5,$I$66:$DJ$120,ROWS($A$10:$A54)+2,FALSE)</f>
        <v>2576</v>
      </c>
      <c r="CI54" s="34">
        <f>HLOOKUP(CI$7+0.5,$I$66:$DJ$120,ROWS($A$10:$A54)+2,FALSE)</f>
        <v>2921</v>
      </c>
      <c r="CJ54" s="34">
        <f>HLOOKUP(CJ$7+0.5,$I$66:$DJ$120,ROWS($A$10:$A54)+2,FALSE)</f>
        <v>3950</v>
      </c>
      <c r="CK54" s="34">
        <f>HLOOKUP(CK$7+0.5,$I$66:$DJ$120,ROWS($A$10:$A54)+2,FALSE)</f>
        <v>423</v>
      </c>
      <c r="CL54" s="34">
        <f>HLOOKUP(CL$7+0.5,$I$66:$DJ$120,ROWS($A$10:$A54)+2,FALSE)</f>
        <v>2060</v>
      </c>
      <c r="CM54" s="34">
        <f>HLOOKUP(CM$7+0.5,$I$66:$DJ$120,ROWS($A$10:$A54)+2,FALSE)</f>
        <v>2927</v>
      </c>
      <c r="CN54" s="34">
        <f>HLOOKUP(CN$7+0.5,$I$66:$DJ$120,ROWS($A$10:$A54)+2,FALSE)</f>
        <v>334</v>
      </c>
      <c r="CO54" s="34">
        <f>HLOOKUP(CO$7+0.5,$I$66:$DJ$120,ROWS($A$10:$A54)+2,FALSE)</f>
        <v>2982</v>
      </c>
      <c r="CP54" s="34">
        <f>HLOOKUP(CP$7+0.5,$I$66:$DJ$120,ROWS($A$10:$A54)+2,FALSE)</f>
        <v>2786</v>
      </c>
      <c r="CQ54" s="34">
        <f>HLOOKUP(CQ$7+0.5,$I$66:$DJ$120,ROWS($A$10:$A54)+2,FALSE)</f>
        <v>6509</v>
      </c>
      <c r="CR54" s="34">
        <f>HLOOKUP(CR$7+0.5,$I$66:$DJ$120,ROWS($A$10:$A54)+2,FALSE)</f>
        <v>4396</v>
      </c>
      <c r="CS54" s="34">
        <f>HLOOKUP(CS$7+0.5,$I$66:$DJ$120,ROWS($A$10:$A54)+2,FALSE)</f>
        <v>652</v>
      </c>
      <c r="CT54" s="34">
        <f>HLOOKUP(CT$7+0.5,$I$66:$DJ$120,ROWS($A$10:$A54)+2,FALSE)</f>
        <v>2730</v>
      </c>
      <c r="CU54" s="34">
        <f>HLOOKUP(CU$7+0.5,$I$66:$DJ$120,ROWS($A$10:$A54)+2,FALSE)</f>
        <v>4804</v>
      </c>
      <c r="CV54" s="34">
        <f>HLOOKUP(CV$7+0.5,$I$66:$DJ$120,ROWS($A$10:$A54)+2,FALSE)</f>
        <v>1552</v>
      </c>
      <c r="CW54" s="34">
        <f>HLOOKUP(CW$7+0.5,$I$66:$DJ$120,ROWS($A$10:$A54)+2,FALSE)</f>
        <v>2433</v>
      </c>
      <c r="CX54" s="34">
        <f>HLOOKUP(CX$7+0.5,$I$66:$DJ$120,ROWS($A$10:$A54)+2,FALSE)</f>
        <v>1223</v>
      </c>
      <c r="CY54" s="34">
        <f>HLOOKUP(CY$7+0.5,$I$66:$DJ$120,ROWS($A$10:$A54)+2,FALSE)</f>
        <v>1969</v>
      </c>
      <c r="CZ54" s="34">
        <f>HLOOKUP(CZ$7+0.5,$I$66:$DJ$120,ROWS($A$10:$A54)+2,FALSE)</f>
        <v>1045</v>
      </c>
      <c r="DA54" s="34">
        <f>HLOOKUP(DA$7+0.5,$I$66:$DJ$120,ROWS($A$10:$A54)+2,FALSE)</f>
        <v>3114</v>
      </c>
      <c r="DB54" s="34" t="str">
        <f>HLOOKUP(DB$7+0.5,$I$66:$DJ$120,ROWS($A$10:$A54)+2,FALSE)</f>
        <v>N/A</v>
      </c>
      <c r="DC54" s="34">
        <f>HLOOKUP(DC$7+0.5,$I$66:$DJ$120,ROWS($A$10:$A54)+2,FALSE)</f>
        <v>2551</v>
      </c>
      <c r="DD54" s="34">
        <f>HLOOKUP(DD$7+0.5,$I$66:$DJ$120,ROWS($A$10:$A54)+2,FALSE)</f>
        <v>344</v>
      </c>
      <c r="DE54" s="34">
        <f>HLOOKUP(DE$7+0.5,$I$66:$DJ$120,ROWS($A$10:$A54)+2,FALSE)</f>
        <v>3158</v>
      </c>
      <c r="DF54" s="34">
        <f>HLOOKUP(DF$7+0.5,$I$66:$DJ$120,ROWS($A$10:$A54)+2,FALSE)</f>
        <v>3090</v>
      </c>
      <c r="DG54" s="34">
        <f>HLOOKUP(DG$7+0.5,$I$66:$DJ$120,ROWS($A$10:$A54)+2,FALSE)</f>
        <v>563</v>
      </c>
      <c r="DH54" s="34">
        <f>HLOOKUP(DH$7+0.5,$I$66:$DJ$120,ROWS($A$10:$A54)+2,FALSE)</f>
        <v>2396</v>
      </c>
      <c r="DI54" s="34">
        <f>HLOOKUP(DI$7+0.5,$I$66:$DJ$120,ROWS($A$10:$A54)+2,FALSE)</f>
        <v>1485</v>
      </c>
      <c r="DJ54" s="34">
        <f>HLOOKUP(DJ$7+0.5,$I$66:$DJ$120,ROWS($A$10:$A54)+2,FALSE)</f>
        <v>2173</v>
      </c>
    </row>
    <row r="55" spans="2:114" x14ac:dyDescent="0.25">
      <c r="B55" s="38" t="s">
        <v>52</v>
      </c>
      <c r="C55" s="15">
        <v>2769627</v>
      </c>
      <c r="D55" s="14">
        <v>2949</v>
      </c>
      <c r="E55" s="15">
        <v>2295961</v>
      </c>
      <c r="F55" s="14">
        <v>19215</v>
      </c>
      <c r="G55" s="15">
        <v>373984</v>
      </c>
      <c r="H55" s="14">
        <v>17246</v>
      </c>
      <c r="I55" s="36">
        <f>HLOOKUP(I$7,$I$66:$DJ$120,ROWS($A$10:$A55)+2,FALSE)</f>
        <v>85217</v>
      </c>
      <c r="J55" s="25">
        <f>HLOOKUP(J$7,$I$66:$DJ$120,ROWS($A$10:$A55)+2,FALSE)</f>
        <v>486</v>
      </c>
      <c r="K55" s="25">
        <f>HLOOKUP(K$7,$I$66:$DJ$120,ROWS($A$10:$A55)+2,FALSE)</f>
        <v>2151</v>
      </c>
      <c r="L55" s="25">
        <f>HLOOKUP(L$7,$I$66:$DJ$120,ROWS($A$10:$A55)+2,FALSE)</f>
        <v>6585</v>
      </c>
      <c r="M55" s="25">
        <f>HLOOKUP(M$7,$I$66:$DJ$120,ROWS($A$10:$A55)+2,FALSE)</f>
        <v>422</v>
      </c>
      <c r="N55" s="25">
        <f>HLOOKUP(N$7,$I$66:$DJ$120,ROWS($A$10:$A55)+2,FALSE)</f>
        <v>18237</v>
      </c>
      <c r="O55" s="25">
        <f>HLOOKUP(O$7,$I$66:$DJ$120,ROWS($A$10:$A55)+2,FALSE)</f>
        <v>3986</v>
      </c>
      <c r="P55" s="25">
        <f>HLOOKUP(P$7,$I$66:$DJ$120,ROWS($A$10:$A55)+2,FALSE)</f>
        <v>562</v>
      </c>
      <c r="Q55" s="25">
        <f>HLOOKUP(Q$7,$I$66:$DJ$120,ROWS($A$10:$A55)+2,FALSE)</f>
        <v>0</v>
      </c>
      <c r="R55" s="25">
        <f>HLOOKUP(R$7,$I$66:$DJ$120,ROWS($A$10:$A55)+2,FALSE)</f>
        <v>132</v>
      </c>
      <c r="S55" s="25">
        <f>HLOOKUP(S$7,$I$66:$DJ$120,ROWS($A$10:$A55)+2,FALSE)</f>
        <v>1643</v>
      </c>
      <c r="T55" s="25">
        <f>HLOOKUP(T$7,$I$66:$DJ$120,ROWS($A$10:$A55)+2,FALSE)</f>
        <v>1052</v>
      </c>
      <c r="U55" s="25">
        <f>HLOOKUP(U$7,$I$66:$DJ$120,ROWS($A$10:$A55)+2,FALSE)</f>
        <v>1701</v>
      </c>
      <c r="V55" s="25">
        <f>HLOOKUP(V$7,$I$66:$DJ$120,ROWS($A$10:$A55)+2,FALSE)</f>
        <v>7538</v>
      </c>
      <c r="W55" s="25">
        <f>HLOOKUP(W$7,$I$66:$DJ$120,ROWS($A$10:$A55)+2,FALSE)</f>
        <v>1447</v>
      </c>
      <c r="X55" s="25">
        <f>HLOOKUP(X$7,$I$66:$DJ$120,ROWS($A$10:$A55)+2,FALSE)</f>
        <v>545</v>
      </c>
      <c r="Y55" s="25">
        <f>HLOOKUP(Y$7,$I$66:$DJ$120,ROWS($A$10:$A55)+2,FALSE)</f>
        <v>290</v>
      </c>
      <c r="Z55" s="25">
        <f>HLOOKUP(Z$7,$I$66:$DJ$120,ROWS($A$10:$A55)+2,FALSE)</f>
        <v>1146</v>
      </c>
      <c r="AA55" s="25">
        <f>HLOOKUP(AA$7,$I$66:$DJ$120,ROWS($A$10:$A55)+2,FALSE)</f>
        <v>611</v>
      </c>
      <c r="AB55" s="25">
        <f>HLOOKUP(AB$7,$I$66:$DJ$120,ROWS($A$10:$A55)+2,FALSE)</f>
        <v>494</v>
      </c>
      <c r="AC55" s="25">
        <f>HLOOKUP(AC$7,$I$66:$DJ$120,ROWS($A$10:$A55)+2,FALSE)</f>
        <v>0</v>
      </c>
      <c r="AD55" s="25">
        <f>HLOOKUP(AD$7,$I$66:$DJ$120,ROWS($A$10:$A55)+2,FALSE)</f>
        <v>342</v>
      </c>
      <c r="AE55" s="25">
        <f>HLOOKUP(AE$7,$I$66:$DJ$120,ROWS($A$10:$A55)+2,FALSE)</f>
        <v>959</v>
      </c>
      <c r="AF55" s="25">
        <f>HLOOKUP(AF$7,$I$66:$DJ$120,ROWS($A$10:$A55)+2,FALSE)</f>
        <v>1099</v>
      </c>
      <c r="AG55" s="25">
        <f>HLOOKUP(AG$7,$I$66:$DJ$120,ROWS($A$10:$A55)+2,FALSE)</f>
        <v>939</v>
      </c>
      <c r="AH55" s="25">
        <f>HLOOKUP(AH$7,$I$66:$DJ$120,ROWS($A$10:$A55)+2,FALSE)</f>
        <v>143</v>
      </c>
      <c r="AI55" s="25">
        <f>HLOOKUP(AI$7,$I$66:$DJ$120,ROWS($A$10:$A55)+2,FALSE)</f>
        <v>511</v>
      </c>
      <c r="AJ55" s="25">
        <f>HLOOKUP(AJ$7,$I$66:$DJ$120,ROWS($A$10:$A55)+2,FALSE)</f>
        <v>1241</v>
      </c>
      <c r="AK55" s="25">
        <f>HLOOKUP(AK$7,$I$66:$DJ$120,ROWS($A$10:$A55)+2,FALSE)</f>
        <v>195</v>
      </c>
      <c r="AL55" s="25">
        <f>HLOOKUP(AL$7,$I$66:$DJ$120,ROWS($A$10:$A55)+2,FALSE)</f>
        <v>4315</v>
      </c>
      <c r="AM55" s="25">
        <f>HLOOKUP(AM$7,$I$66:$DJ$120,ROWS($A$10:$A55)+2,FALSE)</f>
        <v>34</v>
      </c>
      <c r="AN55" s="25">
        <f>HLOOKUP(AN$7,$I$66:$DJ$120,ROWS($A$10:$A55)+2,FALSE)</f>
        <v>506</v>
      </c>
      <c r="AO55" s="25">
        <f>HLOOKUP(AO$7,$I$66:$DJ$120,ROWS($A$10:$A55)+2,FALSE)</f>
        <v>1707</v>
      </c>
      <c r="AP55" s="25">
        <f>HLOOKUP(AP$7,$I$66:$DJ$120,ROWS($A$10:$A55)+2,FALSE)</f>
        <v>1937</v>
      </c>
      <c r="AQ55" s="25">
        <f>HLOOKUP(AQ$7,$I$66:$DJ$120,ROWS($A$10:$A55)+2,FALSE)</f>
        <v>1653</v>
      </c>
      <c r="AR55" s="25">
        <f>HLOOKUP(AR$7,$I$66:$DJ$120,ROWS($A$10:$A55)+2,FALSE)</f>
        <v>2</v>
      </c>
      <c r="AS55" s="25">
        <f>HLOOKUP(AS$7,$I$66:$DJ$120,ROWS($A$10:$A55)+2,FALSE)</f>
        <v>2584</v>
      </c>
      <c r="AT55" s="25">
        <f>HLOOKUP(AT$7,$I$66:$DJ$120,ROWS($A$10:$A55)+2,FALSE)</f>
        <v>150</v>
      </c>
      <c r="AU55" s="25">
        <f>HLOOKUP(AU$7,$I$66:$DJ$120,ROWS($A$10:$A55)+2,FALSE)</f>
        <v>2037</v>
      </c>
      <c r="AV55" s="25">
        <f>HLOOKUP(AV$7,$I$66:$DJ$120,ROWS($A$10:$A55)+2,FALSE)</f>
        <v>1496</v>
      </c>
      <c r="AW55" s="25">
        <f>HLOOKUP(AW$7,$I$66:$DJ$120,ROWS($A$10:$A55)+2,FALSE)</f>
        <v>0</v>
      </c>
      <c r="AX55" s="25">
        <f>HLOOKUP(AX$7,$I$66:$DJ$120,ROWS($A$10:$A55)+2,FALSE)</f>
        <v>309</v>
      </c>
      <c r="AY55" s="25">
        <f>HLOOKUP(AY$7,$I$66:$DJ$120,ROWS($A$10:$A55)+2,FALSE)</f>
        <v>128</v>
      </c>
      <c r="AZ55" s="25">
        <f>HLOOKUP(AZ$7,$I$66:$DJ$120,ROWS($A$10:$A55)+2,FALSE)</f>
        <v>549</v>
      </c>
      <c r="BA55" s="25">
        <f>HLOOKUP(BA$7,$I$66:$DJ$120,ROWS($A$10:$A55)+2,FALSE)</f>
        <v>4507</v>
      </c>
      <c r="BB55" s="25" t="str">
        <f>HLOOKUP(BB$7,$I$66:$DJ$120,ROWS($A$10:$A55)+2,FALSE)</f>
        <v>N/A</v>
      </c>
      <c r="BC55" s="25">
        <f>HLOOKUP(BC$7,$I$66:$DJ$120,ROWS($A$10:$A55)+2,FALSE)</f>
        <v>122</v>
      </c>
      <c r="BD55" s="25">
        <f>HLOOKUP(BD$7,$I$66:$DJ$120,ROWS($A$10:$A55)+2,FALSE)</f>
        <v>2413</v>
      </c>
      <c r="BE55" s="25">
        <f>HLOOKUP(BE$7,$I$66:$DJ$120,ROWS($A$10:$A55)+2,FALSE)</f>
        <v>4825</v>
      </c>
      <c r="BF55" s="25">
        <f>HLOOKUP(BF$7,$I$66:$DJ$120,ROWS($A$10:$A55)+2,FALSE)</f>
        <v>270</v>
      </c>
      <c r="BG55" s="25">
        <f>HLOOKUP(BG$7,$I$66:$DJ$120,ROWS($A$10:$A55)+2,FALSE)</f>
        <v>158</v>
      </c>
      <c r="BH55" s="25">
        <f>HLOOKUP(BH$7,$I$66:$DJ$120,ROWS($A$10:$A55)+2,FALSE)</f>
        <v>1058</v>
      </c>
      <c r="BI55" s="25">
        <f>HLOOKUP(BI$7,$I$66:$DJ$120,ROWS($A$10:$A55)+2,FALSE)</f>
        <v>0</v>
      </c>
      <c r="BJ55" s="34">
        <f>HLOOKUP(BJ$7+0.5,$I$66:$DJ$120,ROWS($A$10:$A55)+2,FALSE)</f>
        <v>7587</v>
      </c>
      <c r="BK55" s="34">
        <f>HLOOKUP(BK$7+0.5,$I$66:$DJ$120,ROWS($A$10:$A55)+2,FALSE)</f>
        <v>558</v>
      </c>
      <c r="BL55" s="34">
        <f>HLOOKUP(BL$7+0.5,$I$66:$DJ$120,ROWS($A$10:$A55)+2,FALSE)</f>
        <v>1259</v>
      </c>
      <c r="BM55" s="34">
        <f>HLOOKUP(BM$7+0.5,$I$66:$DJ$120,ROWS($A$10:$A55)+2,FALSE)</f>
        <v>2560</v>
      </c>
      <c r="BN55" s="34">
        <f>HLOOKUP(BN$7+0.5,$I$66:$DJ$120,ROWS($A$10:$A55)+2,FALSE)</f>
        <v>455</v>
      </c>
      <c r="BO55" s="34">
        <f>HLOOKUP(BO$7+0.5,$I$66:$DJ$120,ROWS($A$10:$A55)+2,FALSE)</f>
        <v>4113</v>
      </c>
      <c r="BP55" s="34">
        <f>HLOOKUP(BP$7+0.5,$I$66:$DJ$120,ROWS($A$10:$A55)+2,FALSE)</f>
        <v>1191</v>
      </c>
      <c r="BQ55" s="34">
        <f>HLOOKUP(BQ$7+0.5,$I$66:$DJ$120,ROWS($A$10:$A55)+2,FALSE)</f>
        <v>590</v>
      </c>
      <c r="BR55" s="34">
        <f>HLOOKUP(BR$7+0.5,$I$66:$DJ$120,ROWS($A$10:$A55)+2,FALSE)</f>
        <v>192</v>
      </c>
      <c r="BS55" s="34">
        <f>HLOOKUP(BS$7+0.5,$I$66:$DJ$120,ROWS($A$10:$A55)+2,FALSE)</f>
        <v>141</v>
      </c>
      <c r="BT55" s="34">
        <f>HLOOKUP(BT$7+0.5,$I$66:$DJ$120,ROWS($A$10:$A55)+2,FALSE)</f>
        <v>960</v>
      </c>
      <c r="BU55" s="34">
        <f>HLOOKUP(BU$7+0.5,$I$66:$DJ$120,ROWS($A$10:$A55)+2,FALSE)</f>
        <v>595</v>
      </c>
      <c r="BV55" s="34">
        <f>HLOOKUP(BV$7+0.5,$I$66:$DJ$120,ROWS($A$10:$A55)+2,FALSE)</f>
        <v>997</v>
      </c>
      <c r="BW55" s="34">
        <f>HLOOKUP(BW$7+0.5,$I$66:$DJ$120,ROWS($A$10:$A55)+2,FALSE)</f>
        <v>3248</v>
      </c>
      <c r="BX55" s="34">
        <f>HLOOKUP(BX$7+0.5,$I$66:$DJ$120,ROWS($A$10:$A55)+2,FALSE)</f>
        <v>825</v>
      </c>
      <c r="BY55" s="34">
        <f>HLOOKUP(BY$7+0.5,$I$66:$DJ$120,ROWS($A$10:$A55)+2,FALSE)</f>
        <v>398</v>
      </c>
      <c r="BZ55" s="34">
        <f>HLOOKUP(BZ$7+0.5,$I$66:$DJ$120,ROWS($A$10:$A55)+2,FALSE)</f>
        <v>250</v>
      </c>
      <c r="CA55" s="34">
        <f>HLOOKUP(CA$7+0.5,$I$66:$DJ$120,ROWS($A$10:$A55)+2,FALSE)</f>
        <v>829</v>
      </c>
      <c r="CB55" s="34">
        <f>HLOOKUP(CB$7+0.5,$I$66:$DJ$120,ROWS($A$10:$A55)+2,FALSE)</f>
        <v>529</v>
      </c>
      <c r="CC55" s="34">
        <f>HLOOKUP(CC$7+0.5,$I$66:$DJ$120,ROWS($A$10:$A55)+2,FALSE)</f>
        <v>402</v>
      </c>
      <c r="CD55" s="34">
        <f>HLOOKUP(CD$7+0.5,$I$66:$DJ$120,ROWS($A$10:$A55)+2,FALSE)</f>
        <v>192</v>
      </c>
      <c r="CE55" s="34">
        <f>HLOOKUP(CE$7+0.5,$I$66:$DJ$120,ROWS($A$10:$A55)+2,FALSE)</f>
        <v>301</v>
      </c>
      <c r="CF55" s="34">
        <f>HLOOKUP(CF$7+0.5,$I$66:$DJ$120,ROWS($A$10:$A55)+2,FALSE)</f>
        <v>638</v>
      </c>
      <c r="CG55" s="34">
        <f>HLOOKUP(CG$7+0.5,$I$66:$DJ$120,ROWS($A$10:$A55)+2,FALSE)</f>
        <v>724</v>
      </c>
      <c r="CH55" s="34">
        <f>HLOOKUP(CH$7+0.5,$I$66:$DJ$120,ROWS($A$10:$A55)+2,FALSE)</f>
        <v>634</v>
      </c>
      <c r="CI55" s="34">
        <f>HLOOKUP(CI$7+0.5,$I$66:$DJ$120,ROWS($A$10:$A55)+2,FALSE)</f>
        <v>163</v>
      </c>
      <c r="CJ55" s="34">
        <f>HLOOKUP(CJ$7+0.5,$I$66:$DJ$120,ROWS($A$10:$A55)+2,FALSE)</f>
        <v>372</v>
      </c>
      <c r="CK55" s="34">
        <f>HLOOKUP(CK$7+0.5,$I$66:$DJ$120,ROWS($A$10:$A55)+2,FALSE)</f>
        <v>623</v>
      </c>
      <c r="CL55" s="34">
        <f>HLOOKUP(CL$7+0.5,$I$66:$DJ$120,ROWS($A$10:$A55)+2,FALSE)</f>
        <v>178</v>
      </c>
      <c r="CM55" s="34">
        <f>HLOOKUP(CM$7+0.5,$I$66:$DJ$120,ROWS($A$10:$A55)+2,FALSE)</f>
        <v>1358</v>
      </c>
      <c r="CN55" s="34">
        <f>HLOOKUP(CN$7+0.5,$I$66:$DJ$120,ROWS($A$10:$A55)+2,FALSE)</f>
        <v>42</v>
      </c>
      <c r="CO55" s="34">
        <f>HLOOKUP(CO$7+0.5,$I$66:$DJ$120,ROWS($A$10:$A55)+2,FALSE)</f>
        <v>485</v>
      </c>
      <c r="CP55" s="34">
        <f>HLOOKUP(CP$7+0.5,$I$66:$DJ$120,ROWS($A$10:$A55)+2,FALSE)</f>
        <v>1068</v>
      </c>
      <c r="CQ55" s="34">
        <f>HLOOKUP(CQ$7+0.5,$I$66:$DJ$120,ROWS($A$10:$A55)+2,FALSE)</f>
        <v>1299</v>
      </c>
      <c r="CR55" s="34">
        <f>HLOOKUP(CR$7+0.5,$I$66:$DJ$120,ROWS($A$10:$A55)+2,FALSE)</f>
        <v>1181</v>
      </c>
      <c r="CS55" s="34">
        <f>HLOOKUP(CS$7+0.5,$I$66:$DJ$120,ROWS($A$10:$A55)+2,FALSE)</f>
        <v>5</v>
      </c>
      <c r="CT55" s="34">
        <f>HLOOKUP(CT$7+0.5,$I$66:$DJ$120,ROWS($A$10:$A55)+2,FALSE)</f>
        <v>1124</v>
      </c>
      <c r="CU55" s="34">
        <f>HLOOKUP(CU$7+0.5,$I$66:$DJ$120,ROWS($A$10:$A55)+2,FALSE)</f>
        <v>218</v>
      </c>
      <c r="CV55" s="34">
        <f>HLOOKUP(CV$7+0.5,$I$66:$DJ$120,ROWS($A$10:$A55)+2,FALSE)</f>
        <v>1026</v>
      </c>
      <c r="CW55" s="34">
        <f>HLOOKUP(CW$7+0.5,$I$66:$DJ$120,ROWS($A$10:$A55)+2,FALSE)</f>
        <v>808</v>
      </c>
      <c r="CX55" s="34">
        <f>HLOOKUP(CX$7+0.5,$I$66:$DJ$120,ROWS($A$10:$A55)+2,FALSE)</f>
        <v>192</v>
      </c>
      <c r="CY55" s="34">
        <f>HLOOKUP(CY$7+0.5,$I$66:$DJ$120,ROWS($A$10:$A55)+2,FALSE)</f>
        <v>259</v>
      </c>
      <c r="CZ55" s="34">
        <f>HLOOKUP(CZ$7+0.5,$I$66:$DJ$120,ROWS($A$10:$A55)+2,FALSE)</f>
        <v>146</v>
      </c>
      <c r="DA55" s="34">
        <f>HLOOKUP(DA$7+0.5,$I$66:$DJ$120,ROWS($A$10:$A55)+2,FALSE)</f>
        <v>419</v>
      </c>
      <c r="DB55" s="34">
        <f>HLOOKUP(DB$7+0.5,$I$66:$DJ$120,ROWS($A$10:$A55)+2,FALSE)</f>
        <v>1517</v>
      </c>
      <c r="DC55" s="34" t="str">
        <f>HLOOKUP(DC$7+0.5,$I$66:$DJ$120,ROWS($A$10:$A55)+2,FALSE)</f>
        <v>N/A</v>
      </c>
      <c r="DD55" s="34">
        <f>HLOOKUP(DD$7+0.5,$I$66:$DJ$120,ROWS($A$10:$A55)+2,FALSE)</f>
        <v>205</v>
      </c>
      <c r="DE55" s="34">
        <f>HLOOKUP(DE$7+0.5,$I$66:$DJ$120,ROWS($A$10:$A55)+2,FALSE)</f>
        <v>1459</v>
      </c>
      <c r="DF55" s="34">
        <f>HLOOKUP(DF$7+0.5,$I$66:$DJ$120,ROWS($A$10:$A55)+2,FALSE)</f>
        <v>2196</v>
      </c>
      <c r="DG55" s="34">
        <f>HLOOKUP(DG$7+0.5,$I$66:$DJ$120,ROWS($A$10:$A55)+2,FALSE)</f>
        <v>268</v>
      </c>
      <c r="DH55" s="34">
        <f>HLOOKUP(DH$7+0.5,$I$66:$DJ$120,ROWS($A$10:$A55)+2,FALSE)</f>
        <v>153</v>
      </c>
      <c r="DI55" s="34">
        <f>HLOOKUP(DI$7+0.5,$I$66:$DJ$120,ROWS($A$10:$A55)+2,FALSE)</f>
        <v>609</v>
      </c>
      <c r="DJ55" s="34">
        <f>HLOOKUP(DJ$7+0.5,$I$66:$DJ$120,ROWS($A$10:$A55)+2,FALSE)</f>
        <v>192</v>
      </c>
    </row>
    <row r="56" spans="2:114" x14ac:dyDescent="0.25">
      <c r="B56" s="38" t="s">
        <v>53</v>
      </c>
      <c r="C56" s="15">
        <v>621354</v>
      </c>
      <c r="D56" s="14">
        <v>940</v>
      </c>
      <c r="E56" s="15">
        <v>537304</v>
      </c>
      <c r="F56" s="14">
        <v>5021</v>
      </c>
      <c r="G56" s="15">
        <v>60719</v>
      </c>
      <c r="H56" s="14">
        <v>4634</v>
      </c>
      <c r="I56" s="36">
        <f>HLOOKUP(I$7,$I$66:$DJ$120,ROWS($A$10:$A56)+2,FALSE)</f>
        <v>20463</v>
      </c>
      <c r="J56" s="25">
        <f>HLOOKUP(J$7,$I$66:$DJ$120,ROWS($A$10:$A56)+2,FALSE)</f>
        <v>0</v>
      </c>
      <c r="K56" s="25">
        <f>HLOOKUP(K$7,$I$66:$DJ$120,ROWS($A$10:$A56)+2,FALSE)</f>
        <v>580</v>
      </c>
      <c r="L56" s="25">
        <f>HLOOKUP(L$7,$I$66:$DJ$120,ROWS($A$10:$A56)+2,FALSE)</f>
        <v>310</v>
      </c>
      <c r="M56" s="25">
        <f>HLOOKUP(M$7,$I$66:$DJ$120,ROWS($A$10:$A56)+2,FALSE)</f>
        <v>0</v>
      </c>
      <c r="N56" s="25">
        <f>HLOOKUP(N$7,$I$66:$DJ$120,ROWS($A$10:$A56)+2,FALSE)</f>
        <v>819</v>
      </c>
      <c r="O56" s="25">
        <f>HLOOKUP(O$7,$I$66:$DJ$120,ROWS($A$10:$A56)+2,FALSE)</f>
        <v>529</v>
      </c>
      <c r="P56" s="25">
        <f>HLOOKUP(P$7,$I$66:$DJ$120,ROWS($A$10:$A56)+2,FALSE)</f>
        <v>2105</v>
      </c>
      <c r="Q56" s="25">
        <f>HLOOKUP(Q$7,$I$66:$DJ$120,ROWS($A$10:$A56)+2,FALSE)</f>
        <v>107</v>
      </c>
      <c r="R56" s="25">
        <f>HLOOKUP(R$7,$I$66:$DJ$120,ROWS($A$10:$A56)+2,FALSE)</f>
        <v>27</v>
      </c>
      <c r="S56" s="25">
        <f>HLOOKUP(S$7,$I$66:$DJ$120,ROWS($A$10:$A56)+2,FALSE)</f>
        <v>366</v>
      </c>
      <c r="T56" s="25">
        <f>HLOOKUP(T$7,$I$66:$DJ$120,ROWS($A$10:$A56)+2,FALSE)</f>
        <v>101</v>
      </c>
      <c r="U56" s="25">
        <f>HLOOKUP(U$7,$I$66:$DJ$120,ROWS($A$10:$A56)+2,FALSE)</f>
        <v>143</v>
      </c>
      <c r="V56" s="25">
        <f>HLOOKUP(V$7,$I$66:$DJ$120,ROWS($A$10:$A56)+2,FALSE)</f>
        <v>0</v>
      </c>
      <c r="W56" s="25">
        <f>HLOOKUP(W$7,$I$66:$DJ$120,ROWS($A$10:$A56)+2,FALSE)</f>
        <v>386</v>
      </c>
      <c r="X56" s="25">
        <f>HLOOKUP(X$7,$I$66:$DJ$120,ROWS($A$10:$A56)+2,FALSE)</f>
        <v>258</v>
      </c>
      <c r="Y56" s="25">
        <f>HLOOKUP(Y$7,$I$66:$DJ$120,ROWS($A$10:$A56)+2,FALSE)</f>
        <v>0</v>
      </c>
      <c r="Z56" s="25">
        <f>HLOOKUP(Z$7,$I$66:$DJ$120,ROWS($A$10:$A56)+2,FALSE)</f>
        <v>7</v>
      </c>
      <c r="AA56" s="25">
        <f>HLOOKUP(AA$7,$I$66:$DJ$120,ROWS($A$10:$A56)+2,FALSE)</f>
        <v>627</v>
      </c>
      <c r="AB56" s="25">
        <f>HLOOKUP(AB$7,$I$66:$DJ$120,ROWS($A$10:$A56)+2,FALSE)</f>
        <v>41</v>
      </c>
      <c r="AC56" s="25">
        <f>HLOOKUP(AC$7,$I$66:$DJ$120,ROWS($A$10:$A56)+2,FALSE)</f>
        <v>322</v>
      </c>
      <c r="AD56" s="25">
        <f>HLOOKUP(AD$7,$I$66:$DJ$120,ROWS($A$10:$A56)+2,FALSE)</f>
        <v>361</v>
      </c>
      <c r="AE56" s="25">
        <f>HLOOKUP(AE$7,$I$66:$DJ$120,ROWS($A$10:$A56)+2,FALSE)</f>
        <v>2378</v>
      </c>
      <c r="AF56" s="25">
        <f>HLOOKUP(AF$7,$I$66:$DJ$120,ROWS($A$10:$A56)+2,FALSE)</f>
        <v>335</v>
      </c>
      <c r="AG56" s="25">
        <f>HLOOKUP(AG$7,$I$66:$DJ$120,ROWS($A$10:$A56)+2,FALSE)</f>
        <v>206</v>
      </c>
      <c r="AH56" s="25">
        <f>HLOOKUP(AH$7,$I$66:$DJ$120,ROWS($A$10:$A56)+2,FALSE)</f>
        <v>0</v>
      </c>
      <c r="AI56" s="25">
        <f>HLOOKUP(AI$7,$I$66:$DJ$120,ROWS($A$10:$A56)+2,FALSE)</f>
        <v>69</v>
      </c>
      <c r="AJ56" s="25">
        <f>HLOOKUP(AJ$7,$I$66:$DJ$120,ROWS($A$10:$A56)+2,FALSE)</f>
        <v>0</v>
      </c>
      <c r="AK56" s="25">
        <f>HLOOKUP(AK$7,$I$66:$DJ$120,ROWS($A$10:$A56)+2,FALSE)</f>
        <v>0</v>
      </c>
      <c r="AL56" s="25">
        <f>HLOOKUP(AL$7,$I$66:$DJ$120,ROWS($A$10:$A56)+2,FALSE)</f>
        <v>15</v>
      </c>
      <c r="AM56" s="25">
        <f>HLOOKUP(AM$7,$I$66:$DJ$120,ROWS($A$10:$A56)+2,FALSE)</f>
        <v>2244</v>
      </c>
      <c r="AN56" s="25">
        <f>HLOOKUP(AN$7,$I$66:$DJ$120,ROWS($A$10:$A56)+2,FALSE)</f>
        <v>962</v>
      </c>
      <c r="AO56" s="25">
        <f>HLOOKUP(AO$7,$I$66:$DJ$120,ROWS($A$10:$A56)+2,FALSE)</f>
        <v>56</v>
      </c>
      <c r="AP56" s="25">
        <f>HLOOKUP(AP$7,$I$66:$DJ$120,ROWS($A$10:$A56)+2,FALSE)</f>
        <v>3723</v>
      </c>
      <c r="AQ56" s="25">
        <f>HLOOKUP(AQ$7,$I$66:$DJ$120,ROWS($A$10:$A56)+2,FALSE)</f>
        <v>250</v>
      </c>
      <c r="AR56" s="25">
        <f>HLOOKUP(AR$7,$I$66:$DJ$120,ROWS($A$10:$A56)+2,FALSE)</f>
        <v>0</v>
      </c>
      <c r="AS56" s="25">
        <f>HLOOKUP(AS$7,$I$66:$DJ$120,ROWS($A$10:$A56)+2,FALSE)</f>
        <v>383</v>
      </c>
      <c r="AT56" s="25">
        <f>HLOOKUP(AT$7,$I$66:$DJ$120,ROWS($A$10:$A56)+2,FALSE)</f>
        <v>0</v>
      </c>
      <c r="AU56" s="25">
        <f>HLOOKUP(AU$7,$I$66:$DJ$120,ROWS($A$10:$A56)+2,FALSE)</f>
        <v>124</v>
      </c>
      <c r="AV56" s="25">
        <f>HLOOKUP(AV$7,$I$66:$DJ$120,ROWS($A$10:$A56)+2,FALSE)</f>
        <v>389</v>
      </c>
      <c r="AW56" s="25">
        <f>HLOOKUP(AW$7,$I$66:$DJ$120,ROWS($A$10:$A56)+2,FALSE)</f>
        <v>401</v>
      </c>
      <c r="AX56" s="25">
        <f>HLOOKUP(AX$7,$I$66:$DJ$120,ROWS($A$10:$A56)+2,FALSE)</f>
        <v>21</v>
      </c>
      <c r="AY56" s="25">
        <f>HLOOKUP(AY$7,$I$66:$DJ$120,ROWS($A$10:$A56)+2,FALSE)</f>
        <v>0</v>
      </c>
      <c r="AZ56" s="25">
        <f>HLOOKUP(AZ$7,$I$66:$DJ$120,ROWS($A$10:$A56)+2,FALSE)</f>
        <v>327</v>
      </c>
      <c r="BA56" s="25">
        <f>HLOOKUP(BA$7,$I$66:$DJ$120,ROWS($A$10:$A56)+2,FALSE)</f>
        <v>185</v>
      </c>
      <c r="BB56" s="25">
        <f>HLOOKUP(BB$7,$I$66:$DJ$120,ROWS($A$10:$A56)+2,FALSE)</f>
        <v>182</v>
      </c>
      <c r="BC56" s="25" t="str">
        <f>HLOOKUP(BC$7,$I$66:$DJ$120,ROWS($A$10:$A56)+2,FALSE)</f>
        <v>N/A</v>
      </c>
      <c r="BD56" s="25">
        <f>HLOOKUP(BD$7,$I$66:$DJ$120,ROWS($A$10:$A56)+2,FALSE)</f>
        <v>740</v>
      </c>
      <c r="BE56" s="25">
        <f>HLOOKUP(BE$7,$I$66:$DJ$120,ROWS($A$10:$A56)+2,FALSE)</f>
        <v>156</v>
      </c>
      <c r="BF56" s="25">
        <f>HLOOKUP(BF$7,$I$66:$DJ$120,ROWS($A$10:$A56)+2,FALSE)</f>
        <v>53</v>
      </c>
      <c r="BG56" s="25">
        <f>HLOOKUP(BG$7,$I$66:$DJ$120,ROWS($A$10:$A56)+2,FALSE)</f>
        <v>137</v>
      </c>
      <c r="BH56" s="25">
        <f>HLOOKUP(BH$7,$I$66:$DJ$120,ROWS($A$10:$A56)+2,FALSE)</f>
        <v>38</v>
      </c>
      <c r="BI56" s="25">
        <f>HLOOKUP(BI$7,$I$66:$DJ$120,ROWS($A$10:$A56)+2,FALSE)</f>
        <v>19</v>
      </c>
      <c r="BJ56" s="34">
        <f>HLOOKUP(BJ$7+0.5,$I$66:$DJ$120,ROWS($A$10:$A56)+2,FALSE)</f>
        <v>1946</v>
      </c>
      <c r="BK56" s="34">
        <f>HLOOKUP(BK$7+0.5,$I$66:$DJ$120,ROWS($A$10:$A56)+2,FALSE)</f>
        <v>145</v>
      </c>
      <c r="BL56" s="34">
        <f>HLOOKUP(BL$7+0.5,$I$66:$DJ$120,ROWS($A$10:$A56)+2,FALSE)</f>
        <v>441</v>
      </c>
      <c r="BM56" s="34">
        <f>HLOOKUP(BM$7+0.5,$I$66:$DJ$120,ROWS($A$10:$A56)+2,FALSE)</f>
        <v>325</v>
      </c>
      <c r="BN56" s="34">
        <f>HLOOKUP(BN$7+0.5,$I$66:$DJ$120,ROWS($A$10:$A56)+2,FALSE)</f>
        <v>145</v>
      </c>
      <c r="BO56" s="34">
        <f>HLOOKUP(BO$7+0.5,$I$66:$DJ$120,ROWS($A$10:$A56)+2,FALSE)</f>
        <v>508</v>
      </c>
      <c r="BP56" s="34">
        <f>HLOOKUP(BP$7+0.5,$I$66:$DJ$120,ROWS($A$10:$A56)+2,FALSE)</f>
        <v>493</v>
      </c>
      <c r="BQ56" s="34">
        <f>HLOOKUP(BQ$7+0.5,$I$66:$DJ$120,ROWS($A$10:$A56)+2,FALSE)</f>
        <v>608</v>
      </c>
      <c r="BR56" s="34">
        <f>HLOOKUP(BR$7+0.5,$I$66:$DJ$120,ROWS($A$10:$A56)+2,FALSE)</f>
        <v>135</v>
      </c>
      <c r="BS56" s="34">
        <f>HLOOKUP(BS$7+0.5,$I$66:$DJ$120,ROWS($A$10:$A56)+2,FALSE)</f>
        <v>53</v>
      </c>
      <c r="BT56" s="34">
        <f>HLOOKUP(BT$7+0.5,$I$66:$DJ$120,ROWS($A$10:$A56)+2,FALSE)</f>
        <v>199</v>
      </c>
      <c r="BU56" s="34">
        <f>HLOOKUP(BU$7+0.5,$I$66:$DJ$120,ROWS($A$10:$A56)+2,FALSE)</f>
        <v>99</v>
      </c>
      <c r="BV56" s="34">
        <f>HLOOKUP(BV$7+0.5,$I$66:$DJ$120,ROWS($A$10:$A56)+2,FALSE)</f>
        <v>85</v>
      </c>
      <c r="BW56" s="34">
        <f>HLOOKUP(BW$7+0.5,$I$66:$DJ$120,ROWS($A$10:$A56)+2,FALSE)</f>
        <v>145</v>
      </c>
      <c r="BX56" s="34">
        <f>HLOOKUP(BX$7+0.5,$I$66:$DJ$120,ROWS($A$10:$A56)+2,FALSE)</f>
        <v>245</v>
      </c>
      <c r="BY56" s="34">
        <f>HLOOKUP(BY$7+0.5,$I$66:$DJ$120,ROWS($A$10:$A56)+2,FALSE)</f>
        <v>210</v>
      </c>
      <c r="BZ56" s="34">
        <f>HLOOKUP(BZ$7+0.5,$I$66:$DJ$120,ROWS($A$10:$A56)+2,FALSE)</f>
        <v>145</v>
      </c>
      <c r="CA56" s="34">
        <f>HLOOKUP(CA$7+0.5,$I$66:$DJ$120,ROWS($A$10:$A56)+2,FALSE)</f>
        <v>13</v>
      </c>
      <c r="CB56" s="34">
        <f>HLOOKUP(CB$7+0.5,$I$66:$DJ$120,ROWS($A$10:$A56)+2,FALSE)</f>
        <v>660</v>
      </c>
      <c r="CC56" s="34">
        <f>HLOOKUP(CC$7+0.5,$I$66:$DJ$120,ROWS($A$10:$A56)+2,FALSE)</f>
        <v>74</v>
      </c>
      <c r="CD56" s="34">
        <f>HLOOKUP(CD$7+0.5,$I$66:$DJ$120,ROWS($A$10:$A56)+2,FALSE)</f>
        <v>200</v>
      </c>
      <c r="CE56" s="34">
        <f>HLOOKUP(CE$7+0.5,$I$66:$DJ$120,ROWS($A$10:$A56)+2,FALSE)</f>
        <v>233</v>
      </c>
      <c r="CF56" s="34">
        <f>HLOOKUP(CF$7+0.5,$I$66:$DJ$120,ROWS($A$10:$A56)+2,FALSE)</f>
        <v>606</v>
      </c>
      <c r="CG56" s="34">
        <f>HLOOKUP(CG$7+0.5,$I$66:$DJ$120,ROWS($A$10:$A56)+2,FALSE)</f>
        <v>345</v>
      </c>
      <c r="CH56" s="34">
        <f>HLOOKUP(CH$7+0.5,$I$66:$DJ$120,ROWS($A$10:$A56)+2,FALSE)</f>
        <v>255</v>
      </c>
      <c r="CI56" s="34">
        <f>HLOOKUP(CI$7+0.5,$I$66:$DJ$120,ROWS($A$10:$A56)+2,FALSE)</f>
        <v>145</v>
      </c>
      <c r="CJ56" s="34">
        <f>HLOOKUP(CJ$7+0.5,$I$66:$DJ$120,ROWS($A$10:$A56)+2,FALSE)</f>
        <v>86</v>
      </c>
      <c r="CK56" s="34">
        <f>HLOOKUP(CK$7+0.5,$I$66:$DJ$120,ROWS($A$10:$A56)+2,FALSE)</f>
        <v>145</v>
      </c>
      <c r="CL56" s="34">
        <f>HLOOKUP(CL$7+0.5,$I$66:$DJ$120,ROWS($A$10:$A56)+2,FALSE)</f>
        <v>145</v>
      </c>
      <c r="CM56" s="34">
        <f>HLOOKUP(CM$7+0.5,$I$66:$DJ$120,ROWS($A$10:$A56)+2,FALSE)</f>
        <v>26</v>
      </c>
      <c r="CN56" s="34">
        <f>HLOOKUP(CN$7+0.5,$I$66:$DJ$120,ROWS($A$10:$A56)+2,FALSE)</f>
        <v>783</v>
      </c>
      <c r="CO56" s="34">
        <f>HLOOKUP(CO$7+0.5,$I$66:$DJ$120,ROWS($A$10:$A56)+2,FALSE)</f>
        <v>305</v>
      </c>
      <c r="CP56" s="34">
        <f>HLOOKUP(CP$7+0.5,$I$66:$DJ$120,ROWS($A$10:$A56)+2,FALSE)</f>
        <v>105</v>
      </c>
      <c r="CQ56" s="34">
        <f>HLOOKUP(CQ$7+0.5,$I$66:$DJ$120,ROWS($A$10:$A56)+2,FALSE)</f>
        <v>904</v>
      </c>
      <c r="CR56" s="34">
        <f>HLOOKUP(CR$7+0.5,$I$66:$DJ$120,ROWS($A$10:$A56)+2,FALSE)</f>
        <v>193</v>
      </c>
      <c r="CS56" s="34">
        <f>HLOOKUP(CS$7+0.5,$I$66:$DJ$120,ROWS($A$10:$A56)+2,FALSE)</f>
        <v>145</v>
      </c>
      <c r="CT56" s="34">
        <f>HLOOKUP(CT$7+0.5,$I$66:$DJ$120,ROWS($A$10:$A56)+2,FALSE)</f>
        <v>485</v>
      </c>
      <c r="CU56" s="34">
        <f>HLOOKUP(CU$7+0.5,$I$66:$DJ$120,ROWS($A$10:$A56)+2,FALSE)</f>
        <v>145</v>
      </c>
      <c r="CV56" s="34">
        <f>HLOOKUP(CV$7+0.5,$I$66:$DJ$120,ROWS($A$10:$A56)+2,FALSE)</f>
        <v>128</v>
      </c>
      <c r="CW56" s="34">
        <f>HLOOKUP(CW$7+0.5,$I$66:$DJ$120,ROWS($A$10:$A56)+2,FALSE)</f>
        <v>231</v>
      </c>
      <c r="CX56" s="34">
        <f>HLOOKUP(CX$7+0.5,$I$66:$DJ$120,ROWS($A$10:$A56)+2,FALSE)</f>
        <v>411</v>
      </c>
      <c r="CY56" s="34">
        <f>HLOOKUP(CY$7+0.5,$I$66:$DJ$120,ROWS($A$10:$A56)+2,FALSE)</f>
        <v>36</v>
      </c>
      <c r="CZ56" s="34">
        <f>HLOOKUP(CZ$7+0.5,$I$66:$DJ$120,ROWS($A$10:$A56)+2,FALSE)</f>
        <v>145</v>
      </c>
      <c r="DA56" s="34">
        <f>HLOOKUP(DA$7+0.5,$I$66:$DJ$120,ROWS($A$10:$A56)+2,FALSE)</f>
        <v>498</v>
      </c>
      <c r="DB56" s="34">
        <f>HLOOKUP(DB$7+0.5,$I$66:$DJ$120,ROWS($A$10:$A56)+2,FALSE)</f>
        <v>147</v>
      </c>
      <c r="DC56" s="34">
        <f>HLOOKUP(DC$7+0.5,$I$66:$DJ$120,ROWS($A$10:$A56)+2,FALSE)</f>
        <v>212</v>
      </c>
      <c r="DD56" s="34" t="str">
        <f>HLOOKUP(DD$7+0.5,$I$66:$DJ$120,ROWS($A$10:$A56)+2,FALSE)</f>
        <v>N/A</v>
      </c>
      <c r="DE56" s="34">
        <f>HLOOKUP(DE$7+0.5,$I$66:$DJ$120,ROWS($A$10:$A56)+2,FALSE)</f>
        <v>420</v>
      </c>
      <c r="DF56" s="34">
        <f>HLOOKUP(DF$7+0.5,$I$66:$DJ$120,ROWS($A$10:$A56)+2,FALSE)</f>
        <v>159</v>
      </c>
      <c r="DG56" s="34">
        <f>HLOOKUP(DG$7+0.5,$I$66:$DJ$120,ROWS($A$10:$A56)+2,FALSE)</f>
        <v>81</v>
      </c>
      <c r="DH56" s="34">
        <f>HLOOKUP(DH$7+0.5,$I$66:$DJ$120,ROWS($A$10:$A56)+2,FALSE)</f>
        <v>115</v>
      </c>
      <c r="DI56" s="34">
        <f>HLOOKUP(DI$7+0.5,$I$66:$DJ$120,ROWS($A$10:$A56)+2,FALSE)</f>
        <v>62</v>
      </c>
      <c r="DJ56" s="34">
        <f>HLOOKUP(DJ$7+0.5,$I$66:$DJ$120,ROWS($A$10:$A56)+2,FALSE)</f>
        <v>45</v>
      </c>
    </row>
    <row r="57" spans="2:114" x14ac:dyDescent="0.25">
      <c r="B57" s="38" t="s">
        <v>54</v>
      </c>
      <c r="C57" s="15">
        <v>7996552</v>
      </c>
      <c r="D57" s="14">
        <v>5256</v>
      </c>
      <c r="E57" s="15">
        <v>6789620</v>
      </c>
      <c r="F57" s="14">
        <v>30962</v>
      </c>
      <c r="G57" s="15">
        <v>889751</v>
      </c>
      <c r="H57" s="14">
        <v>30111</v>
      </c>
      <c r="I57" s="36">
        <f>HLOOKUP(I$7,$I$66:$DJ$120,ROWS($A$10:$A57)+2,FALSE)</f>
        <v>257130</v>
      </c>
      <c r="J57" s="25">
        <f>HLOOKUP(J$7,$I$66:$DJ$120,ROWS($A$10:$A57)+2,FALSE)</f>
        <v>4930</v>
      </c>
      <c r="K57" s="25">
        <f>HLOOKUP(K$7,$I$66:$DJ$120,ROWS($A$10:$A57)+2,FALSE)</f>
        <v>3202</v>
      </c>
      <c r="L57" s="25">
        <f>HLOOKUP(L$7,$I$66:$DJ$120,ROWS($A$10:$A57)+2,FALSE)</f>
        <v>4679</v>
      </c>
      <c r="M57" s="25">
        <f>HLOOKUP(M$7,$I$66:$DJ$120,ROWS($A$10:$A57)+2,FALSE)</f>
        <v>645</v>
      </c>
      <c r="N57" s="25">
        <f>HLOOKUP(N$7,$I$66:$DJ$120,ROWS($A$10:$A57)+2,FALSE)</f>
        <v>19371</v>
      </c>
      <c r="O57" s="25">
        <f>HLOOKUP(O$7,$I$66:$DJ$120,ROWS($A$10:$A57)+2,FALSE)</f>
        <v>4908</v>
      </c>
      <c r="P57" s="25">
        <f>HLOOKUP(P$7,$I$66:$DJ$120,ROWS($A$10:$A57)+2,FALSE)</f>
        <v>5376</v>
      </c>
      <c r="Q57" s="25">
        <f>HLOOKUP(Q$7,$I$66:$DJ$120,ROWS($A$10:$A57)+2,FALSE)</f>
        <v>961</v>
      </c>
      <c r="R57" s="25">
        <f>HLOOKUP(R$7,$I$66:$DJ$120,ROWS($A$10:$A57)+2,FALSE)</f>
        <v>6854</v>
      </c>
      <c r="S57" s="25">
        <f>HLOOKUP(S$7,$I$66:$DJ$120,ROWS($A$10:$A57)+2,FALSE)</f>
        <v>17773</v>
      </c>
      <c r="T57" s="25">
        <f>HLOOKUP(T$7,$I$66:$DJ$120,ROWS($A$10:$A57)+2,FALSE)</f>
        <v>8715</v>
      </c>
      <c r="U57" s="25">
        <f>HLOOKUP(U$7,$I$66:$DJ$120,ROWS($A$10:$A57)+2,FALSE)</f>
        <v>2917</v>
      </c>
      <c r="V57" s="25">
        <f>HLOOKUP(V$7,$I$66:$DJ$120,ROWS($A$10:$A57)+2,FALSE)</f>
        <v>434</v>
      </c>
      <c r="W57" s="25">
        <f>HLOOKUP(W$7,$I$66:$DJ$120,ROWS($A$10:$A57)+2,FALSE)</f>
        <v>4000</v>
      </c>
      <c r="X57" s="25">
        <f>HLOOKUP(X$7,$I$66:$DJ$120,ROWS($A$10:$A57)+2,FALSE)</f>
        <v>2703</v>
      </c>
      <c r="Y57" s="25">
        <f>HLOOKUP(Y$7,$I$66:$DJ$120,ROWS($A$10:$A57)+2,FALSE)</f>
        <v>1503</v>
      </c>
      <c r="Z57" s="25">
        <f>HLOOKUP(Z$7,$I$66:$DJ$120,ROWS($A$10:$A57)+2,FALSE)</f>
        <v>892</v>
      </c>
      <c r="AA57" s="25">
        <f>HLOOKUP(AA$7,$I$66:$DJ$120,ROWS($A$10:$A57)+2,FALSE)</f>
        <v>3630</v>
      </c>
      <c r="AB57" s="25">
        <f>HLOOKUP(AB$7,$I$66:$DJ$120,ROWS($A$10:$A57)+2,FALSE)</f>
        <v>2496</v>
      </c>
      <c r="AC57" s="25">
        <f>HLOOKUP(AC$7,$I$66:$DJ$120,ROWS($A$10:$A57)+2,FALSE)</f>
        <v>2855</v>
      </c>
      <c r="AD57" s="25">
        <f>HLOOKUP(AD$7,$I$66:$DJ$120,ROWS($A$10:$A57)+2,FALSE)</f>
        <v>22051</v>
      </c>
      <c r="AE57" s="25">
        <f>HLOOKUP(AE$7,$I$66:$DJ$120,ROWS($A$10:$A57)+2,FALSE)</f>
        <v>5386</v>
      </c>
      <c r="AF57" s="25">
        <f>HLOOKUP(AF$7,$I$66:$DJ$120,ROWS($A$10:$A57)+2,FALSE)</f>
        <v>7323</v>
      </c>
      <c r="AG57" s="25">
        <f>HLOOKUP(AG$7,$I$66:$DJ$120,ROWS($A$10:$A57)+2,FALSE)</f>
        <v>834</v>
      </c>
      <c r="AH57" s="25">
        <f>HLOOKUP(AH$7,$I$66:$DJ$120,ROWS($A$10:$A57)+2,FALSE)</f>
        <v>1682</v>
      </c>
      <c r="AI57" s="25">
        <f>HLOOKUP(AI$7,$I$66:$DJ$120,ROWS($A$10:$A57)+2,FALSE)</f>
        <v>2277</v>
      </c>
      <c r="AJ57" s="25">
        <f>HLOOKUP(AJ$7,$I$66:$DJ$120,ROWS($A$10:$A57)+2,FALSE)</f>
        <v>617</v>
      </c>
      <c r="AK57" s="25">
        <f>HLOOKUP(AK$7,$I$66:$DJ$120,ROWS($A$10:$A57)+2,FALSE)</f>
        <v>256</v>
      </c>
      <c r="AL57" s="25">
        <f>HLOOKUP(AL$7,$I$66:$DJ$120,ROWS($A$10:$A57)+2,FALSE)</f>
        <v>1717</v>
      </c>
      <c r="AM57" s="25">
        <f>HLOOKUP(AM$7,$I$66:$DJ$120,ROWS($A$10:$A57)+2,FALSE)</f>
        <v>1344</v>
      </c>
      <c r="AN57" s="25">
        <f>HLOOKUP(AN$7,$I$66:$DJ$120,ROWS($A$10:$A57)+2,FALSE)</f>
        <v>7327</v>
      </c>
      <c r="AO57" s="25">
        <f>HLOOKUP(AO$7,$I$66:$DJ$120,ROWS($A$10:$A57)+2,FALSE)</f>
        <v>1014</v>
      </c>
      <c r="AP57" s="25">
        <f>HLOOKUP(AP$7,$I$66:$DJ$120,ROWS($A$10:$A57)+2,FALSE)</f>
        <v>12455</v>
      </c>
      <c r="AQ57" s="25">
        <f>HLOOKUP(AQ$7,$I$66:$DJ$120,ROWS($A$10:$A57)+2,FALSE)</f>
        <v>22753</v>
      </c>
      <c r="AR57" s="25">
        <f>HLOOKUP(AR$7,$I$66:$DJ$120,ROWS($A$10:$A57)+2,FALSE)</f>
        <v>462</v>
      </c>
      <c r="AS57" s="25">
        <f>HLOOKUP(AS$7,$I$66:$DJ$120,ROWS($A$10:$A57)+2,FALSE)</f>
        <v>9570</v>
      </c>
      <c r="AT57" s="25">
        <f>HLOOKUP(AT$7,$I$66:$DJ$120,ROWS($A$10:$A57)+2,FALSE)</f>
        <v>853</v>
      </c>
      <c r="AU57" s="25">
        <f>HLOOKUP(AU$7,$I$66:$DJ$120,ROWS($A$10:$A57)+2,FALSE)</f>
        <v>3499</v>
      </c>
      <c r="AV57" s="25">
        <f>HLOOKUP(AV$7,$I$66:$DJ$120,ROWS($A$10:$A57)+2,FALSE)</f>
        <v>12009</v>
      </c>
      <c r="AW57" s="25">
        <f>HLOOKUP(AW$7,$I$66:$DJ$120,ROWS($A$10:$A57)+2,FALSE)</f>
        <v>1897</v>
      </c>
      <c r="AX57" s="25">
        <f>HLOOKUP(AX$7,$I$66:$DJ$120,ROWS($A$10:$A57)+2,FALSE)</f>
        <v>6612</v>
      </c>
      <c r="AY57" s="25">
        <f>HLOOKUP(AY$7,$I$66:$DJ$120,ROWS($A$10:$A57)+2,FALSE)</f>
        <v>908</v>
      </c>
      <c r="AZ57" s="25">
        <f>HLOOKUP(AZ$7,$I$66:$DJ$120,ROWS($A$10:$A57)+2,FALSE)</f>
        <v>7482</v>
      </c>
      <c r="BA57" s="25">
        <f>HLOOKUP(BA$7,$I$66:$DJ$120,ROWS($A$10:$A57)+2,FALSE)</f>
        <v>11655</v>
      </c>
      <c r="BB57" s="25">
        <f>HLOOKUP(BB$7,$I$66:$DJ$120,ROWS($A$10:$A57)+2,FALSE)</f>
        <v>1426</v>
      </c>
      <c r="BC57" s="25">
        <f>HLOOKUP(BC$7,$I$66:$DJ$120,ROWS($A$10:$A57)+2,FALSE)</f>
        <v>173</v>
      </c>
      <c r="BD57" s="25" t="str">
        <f>HLOOKUP(BD$7,$I$66:$DJ$120,ROWS($A$10:$A57)+2,FALSE)</f>
        <v>N/A</v>
      </c>
      <c r="BE57" s="25">
        <f>HLOOKUP(BE$7,$I$66:$DJ$120,ROWS($A$10:$A57)+2,FALSE)</f>
        <v>4615</v>
      </c>
      <c r="BF57" s="25">
        <f>HLOOKUP(BF$7,$I$66:$DJ$120,ROWS($A$10:$A57)+2,FALSE)</f>
        <v>9041</v>
      </c>
      <c r="BG57" s="25">
        <f>HLOOKUP(BG$7,$I$66:$DJ$120,ROWS($A$10:$A57)+2,FALSE)</f>
        <v>858</v>
      </c>
      <c r="BH57" s="25">
        <f>HLOOKUP(BH$7,$I$66:$DJ$120,ROWS($A$10:$A57)+2,FALSE)</f>
        <v>190</v>
      </c>
      <c r="BI57" s="25">
        <f>HLOOKUP(BI$7,$I$66:$DJ$120,ROWS($A$10:$A57)+2,FALSE)</f>
        <v>1222</v>
      </c>
      <c r="BJ57" s="34">
        <f>HLOOKUP(BJ$7+0.5,$I$66:$DJ$120,ROWS($A$10:$A57)+2,FALSE)</f>
        <v>14025</v>
      </c>
      <c r="BK57" s="34">
        <f>HLOOKUP(BK$7+0.5,$I$66:$DJ$120,ROWS($A$10:$A57)+2,FALSE)</f>
        <v>2057</v>
      </c>
      <c r="BL57" s="34">
        <f>HLOOKUP(BL$7+0.5,$I$66:$DJ$120,ROWS($A$10:$A57)+2,FALSE)</f>
        <v>1687</v>
      </c>
      <c r="BM57" s="34">
        <f>HLOOKUP(BM$7+0.5,$I$66:$DJ$120,ROWS($A$10:$A57)+2,FALSE)</f>
        <v>2151</v>
      </c>
      <c r="BN57" s="34">
        <f>HLOOKUP(BN$7+0.5,$I$66:$DJ$120,ROWS($A$10:$A57)+2,FALSE)</f>
        <v>606</v>
      </c>
      <c r="BO57" s="34">
        <f>HLOOKUP(BO$7+0.5,$I$66:$DJ$120,ROWS($A$10:$A57)+2,FALSE)</f>
        <v>4241</v>
      </c>
      <c r="BP57" s="34">
        <f>HLOOKUP(BP$7+0.5,$I$66:$DJ$120,ROWS($A$10:$A57)+2,FALSE)</f>
        <v>2334</v>
      </c>
      <c r="BQ57" s="34">
        <f>HLOOKUP(BQ$7+0.5,$I$66:$DJ$120,ROWS($A$10:$A57)+2,FALSE)</f>
        <v>2730</v>
      </c>
      <c r="BR57" s="34">
        <f>HLOOKUP(BR$7+0.5,$I$66:$DJ$120,ROWS($A$10:$A57)+2,FALSE)</f>
        <v>652</v>
      </c>
      <c r="BS57" s="34">
        <f>HLOOKUP(BS$7+0.5,$I$66:$DJ$120,ROWS($A$10:$A57)+2,FALSE)</f>
        <v>1711</v>
      </c>
      <c r="BT57" s="34">
        <f>HLOOKUP(BT$7+0.5,$I$66:$DJ$120,ROWS($A$10:$A57)+2,FALSE)</f>
        <v>3494</v>
      </c>
      <c r="BU57" s="34">
        <f>HLOOKUP(BU$7+0.5,$I$66:$DJ$120,ROWS($A$10:$A57)+2,FALSE)</f>
        <v>1962</v>
      </c>
      <c r="BV57" s="34">
        <f>HLOOKUP(BV$7+0.5,$I$66:$DJ$120,ROWS($A$10:$A57)+2,FALSE)</f>
        <v>1400</v>
      </c>
      <c r="BW57" s="34">
        <f>HLOOKUP(BW$7+0.5,$I$66:$DJ$120,ROWS($A$10:$A57)+2,FALSE)</f>
        <v>430</v>
      </c>
      <c r="BX57" s="34">
        <f>HLOOKUP(BX$7+0.5,$I$66:$DJ$120,ROWS($A$10:$A57)+2,FALSE)</f>
        <v>1213</v>
      </c>
      <c r="BY57" s="34">
        <f>HLOOKUP(BY$7+0.5,$I$66:$DJ$120,ROWS($A$10:$A57)+2,FALSE)</f>
        <v>1067</v>
      </c>
      <c r="BZ57" s="34">
        <f>HLOOKUP(BZ$7+0.5,$I$66:$DJ$120,ROWS($A$10:$A57)+2,FALSE)</f>
        <v>899</v>
      </c>
      <c r="CA57" s="34">
        <f>HLOOKUP(CA$7+0.5,$I$66:$DJ$120,ROWS($A$10:$A57)+2,FALSE)</f>
        <v>645</v>
      </c>
      <c r="CB57" s="34">
        <f>HLOOKUP(CB$7+0.5,$I$66:$DJ$120,ROWS($A$10:$A57)+2,FALSE)</f>
        <v>1551</v>
      </c>
      <c r="CC57" s="34">
        <f>HLOOKUP(CC$7+0.5,$I$66:$DJ$120,ROWS($A$10:$A57)+2,FALSE)</f>
        <v>1642</v>
      </c>
      <c r="CD57" s="34">
        <f>HLOOKUP(CD$7+0.5,$I$66:$DJ$120,ROWS($A$10:$A57)+2,FALSE)</f>
        <v>1930</v>
      </c>
      <c r="CE57" s="34">
        <f>HLOOKUP(CE$7+0.5,$I$66:$DJ$120,ROWS($A$10:$A57)+2,FALSE)</f>
        <v>3143</v>
      </c>
      <c r="CF57" s="34">
        <f>HLOOKUP(CF$7+0.5,$I$66:$DJ$120,ROWS($A$10:$A57)+2,FALSE)</f>
        <v>2316</v>
      </c>
      <c r="CG57" s="34">
        <f>HLOOKUP(CG$7+0.5,$I$66:$DJ$120,ROWS($A$10:$A57)+2,FALSE)</f>
        <v>3026</v>
      </c>
      <c r="CH57" s="34">
        <f>HLOOKUP(CH$7+0.5,$I$66:$DJ$120,ROWS($A$10:$A57)+2,FALSE)</f>
        <v>361</v>
      </c>
      <c r="CI57" s="34">
        <f>HLOOKUP(CI$7+0.5,$I$66:$DJ$120,ROWS($A$10:$A57)+2,FALSE)</f>
        <v>1191</v>
      </c>
      <c r="CJ57" s="34">
        <f>HLOOKUP(CJ$7+0.5,$I$66:$DJ$120,ROWS($A$10:$A57)+2,FALSE)</f>
        <v>1178</v>
      </c>
      <c r="CK57" s="34">
        <f>HLOOKUP(CK$7+0.5,$I$66:$DJ$120,ROWS($A$10:$A57)+2,FALSE)</f>
        <v>714</v>
      </c>
      <c r="CL57" s="34">
        <f>HLOOKUP(CL$7+0.5,$I$66:$DJ$120,ROWS($A$10:$A57)+2,FALSE)</f>
        <v>289</v>
      </c>
      <c r="CM57" s="34">
        <f>HLOOKUP(CM$7+0.5,$I$66:$DJ$120,ROWS($A$10:$A57)+2,FALSE)</f>
        <v>961</v>
      </c>
      <c r="CN57" s="34">
        <f>HLOOKUP(CN$7+0.5,$I$66:$DJ$120,ROWS($A$10:$A57)+2,FALSE)</f>
        <v>798</v>
      </c>
      <c r="CO57" s="34">
        <f>HLOOKUP(CO$7+0.5,$I$66:$DJ$120,ROWS($A$10:$A57)+2,FALSE)</f>
        <v>2046</v>
      </c>
      <c r="CP57" s="34">
        <f>HLOOKUP(CP$7+0.5,$I$66:$DJ$120,ROWS($A$10:$A57)+2,FALSE)</f>
        <v>604</v>
      </c>
      <c r="CQ57" s="34">
        <f>HLOOKUP(CQ$7+0.5,$I$66:$DJ$120,ROWS($A$10:$A57)+2,FALSE)</f>
        <v>2816</v>
      </c>
      <c r="CR57" s="34">
        <f>HLOOKUP(CR$7+0.5,$I$66:$DJ$120,ROWS($A$10:$A57)+2,FALSE)</f>
        <v>4584</v>
      </c>
      <c r="CS57" s="34">
        <f>HLOOKUP(CS$7+0.5,$I$66:$DJ$120,ROWS($A$10:$A57)+2,FALSE)</f>
        <v>729</v>
      </c>
      <c r="CT57" s="34">
        <f>HLOOKUP(CT$7+0.5,$I$66:$DJ$120,ROWS($A$10:$A57)+2,FALSE)</f>
        <v>2217</v>
      </c>
      <c r="CU57" s="34">
        <f>HLOOKUP(CU$7+0.5,$I$66:$DJ$120,ROWS($A$10:$A57)+2,FALSE)</f>
        <v>477</v>
      </c>
      <c r="CV57" s="34">
        <f>HLOOKUP(CV$7+0.5,$I$66:$DJ$120,ROWS($A$10:$A57)+2,FALSE)</f>
        <v>1935</v>
      </c>
      <c r="CW57" s="34">
        <f>HLOOKUP(CW$7+0.5,$I$66:$DJ$120,ROWS($A$10:$A57)+2,FALSE)</f>
        <v>2497</v>
      </c>
      <c r="CX57" s="34">
        <f>HLOOKUP(CX$7+0.5,$I$66:$DJ$120,ROWS($A$10:$A57)+2,FALSE)</f>
        <v>1477</v>
      </c>
      <c r="CY57" s="34">
        <f>HLOOKUP(CY$7+0.5,$I$66:$DJ$120,ROWS($A$10:$A57)+2,FALSE)</f>
        <v>2032</v>
      </c>
      <c r="CZ57" s="34">
        <f>HLOOKUP(CZ$7+0.5,$I$66:$DJ$120,ROWS($A$10:$A57)+2,FALSE)</f>
        <v>841</v>
      </c>
      <c r="DA57" s="34">
        <f>HLOOKUP(DA$7+0.5,$I$66:$DJ$120,ROWS($A$10:$A57)+2,FALSE)</f>
        <v>2452</v>
      </c>
      <c r="DB57" s="34">
        <f>HLOOKUP(DB$7+0.5,$I$66:$DJ$120,ROWS($A$10:$A57)+2,FALSE)</f>
        <v>3004</v>
      </c>
      <c r="DC57" s="34">
        <f>HLOOKUP(DC$7+0.5,$I$66:$DJ$120,ROWS($A$10:$A57)+2,FALSE)</f>
        <v>641</v>
      </c>
      <c r="DD57" s="34">
        <f>HLOOKUP(DD$7+0.5,$I$66:$DJ$120,ROWS($A$10:$A57)+2,FALSE)</f>
        <v>138</v>
      </c>
      <c r="DE57" s="34" t="str">
        <f>HLOOKUP(DE$7+0.5,$I$66:$DJ$120,ROWS($A$10:$A57)+2,FALSE)</f>
        <v>N/A</v>
      </c>
      <c r="DF57" s="34">
        <f>HLOOKUP(DF$7+0.5,$I$66:$DJ$120,ROWS($A$10:$A57)+2,FALSE)</f>
        <v>1717</v>
      </c>
      <c r="DG57" s="34">
        <f>HLOOKUP(DG$7+0.5,$I$66:$DJ$120,ROWS($A$10:$A57)+2,FALSE)</f>
        <v>2596</v>
      </c>
      <c r="DH57" s="34">
        <f>HLOOKUP(DH$7+0.5,$I$66:$DJ$120,ROWS($A$10:$A57)+2,FALSE)</f>
        <v>745</v>
      </c>
      <c r="DI57" s="34">
        <f>HLOOKUP(DI$7+0.5,$I$66:$DJ$120,ROWS($A$10:$A57)+2,FALSE)</f>
        <v>274</v>
      </c>
      <c r="DJ57" s="34">
        <f>HLOOKUP(DJ$7+0.5,$I$66:$DJ$120,ROWS($A$10:$A57)+2,FALSE)</f>
        <v>779</v>
      </c>
    </row>
    <row r="58" spans="2:114" x14ac:dyDescent="0.25">
      <c r="B58" s="38" t="s">
        <v>55</v>
      </c>
      <c r="C58" s="15">
        <v>6748474</v>
      </c>
      <c r="D58" s="14">
        <v>4248</v>
      </c>
      <c r="E58" s="15">
        <v>5565069</v>
      </c>
      <c r="F58" s="14">
        <v>27197</v>
      </c>
      <c r="G58" s="15">
        <v>919925</v>
      </c>
      <c r="H58" s="14">
        <v>27221</v>
      </c>
      <c r="I58" s="36">
        <f>HLOOKUP(I$7,$I$66:$DJ$120,ROWS($A$10:$A58)+2,FALSE)</f>
        <v>208507</v>
      </c>
      <c r="J58" s="25">
        <f>HLOOKUP(J$7,$I$66:$DJ$120,ROWS($A$10:$A58)+2,FALSE)</f>
        <v>1821</v>
      </c>
      <c r="K58" s="25">
        <f>HLOOKUP(K$7,$I$66:$DJ$120,ROWS($A$10:$A58)+2,FALSE)</f>
        <v>5266</v>
      </c>
      <c r="L58" s="25">
        <f>HLOOKUP(L$7,$I$66:$DJ$120,ROWS($A$10:$A58)+2,FALSE)</f>
        <v>12397</v>
      </c>
      <c r="M58" s="25">
        <f>HLOOKUP(M$7,$I$66:$DJ$120,ROWS($A$10:$A58)+2,FALSE)</f>
        <v>756</v>
      </c>
      <c r="N58" s="25">
        <f>HLOOKUP(N$7,$I$66:$DJ$120,ROWS($A$10:$A58)+2,FALSE)</f>
        <v>38421</v>
      </c>
      <c r="O58" s="25">
        <f>HLOOKUP(O$7,$I$66:$DJ$120,ROWS($A$10:$A58)+2,FALSE)</f>
        <v>3938</v>
      </c>
      <c r="P58" s="25">
        <f>HLOOKUP(P$7,$I$66:$DJ$120,ROWS($A$10:$A58)+2,FALSE)</f>
        <v>1026</v>
      </c>
      <c r="Q58" s="25">
        <f>HLOOKUP(Q$7,$I$66:$DJ$120,ROWS($A$10:$A58)+2,FALSE)</f>
        <v>0</v>
      </c>
      <c r="R58" s="25">
        <f>HLOOKUP(R$7,$I$66:$DJ$120,ROWS($A$10:$A58)+2,FALSE)</f>
        <v>358</v>
      </c>
      <c r="S58" s="25">
        <f>HLOOKUP(S$7,$I$66:$DJ$120,ROWS($A$10:$A58)+2,FALSE)</f>
        <v>6094</v>
      </c>
      <c r="T58" s="25">
        <f>HLOOKUP(T$7,$I$66:$DJ$120,ROWS($A$10:$A58)+2,FALSE)</f>
        <v>8705</v>
      </c>
      <c r="U58" s="25">
        <f>HLOOKUP(U$7,$I$66:$DJ$120,ROWS($A$10:$A58)+2,FALSE)</f>
        <v>5940</v>
      </c>
      <c r="V58" s="25">
        <f>HLOOKUP(V$7,$I$66:$DJ$120,ROWS($A$10:$A58)+2,FALSE)</f>
        <v>10895</v>
      </c>
      <c r="W58" s="25">
        <f>HLOOKUP(W$7,$I$66:$DJ$120,ROWS($A$10:$A58)+2,FALSE)</f>
        <v>2062</v>
      </c>
      <c r="X58" s="25">
        <f>HLOOKUP(X$7,$I$66:$DJ$120,ROWS($A$10:$A58)+2,FALSE)</f>
        <v>2303</v>
      </c>
      <c r="Y58" s="25">
        <f>HLOOKUP(Y$7,$I$66:$DJ$120,ROWS($A$10:$A58)+2,FALSE)</f>
        <v>1000</v>
      </c>
      <c r="Z58" s="25">
        <f>HLOOKUP(Z$7,$I$66:$DJ$120,ROWS($A$10:$A58)+2,FALSE)</f>
        <v>2820</v>
      </c>
      <c r="AA58" s="25">
        <f>HLOOKUP(AA$7,$I$66:$DJ$120,ROWS($A$10:$A58)+2,FALSE)</f>
        <v>1271</v>
      </c>
      <c r="AB58" s="25">
        <f>HLOOKUP(AB$7,$I$66:$DJ$120,ROWS($A$10:$A58)+2,FALSE)</f>
        <v>1016</v>
      </c>
      <c r="AC58" s="25">
        <f>HLOOKUP(AC$7,$I$66:$DJ$120,ROWS($A$10:$A58)+2,FALSE)</f>
        <v>1313</v>
      </c>
      <c r="AD58" s="25">
        <f>HLOOKUP(AD$7,$I$66:$DJ$120,ROWS($A$10:$A58)+2,FALSE)</f>
        <v>1899</v>
      </c>
      <c r="AE58" s="25">
        <f>HLOOKUP(AE$7,$I$66:$DJ$120,ROWS($A$10:$A58)+2,FALSE)</f>
        <v>1580</v>
      </c>
      <c r="AF58" s="25">
        <f>HLOOKUP(AF$7,$I$66:$DJ$120,ROWS($A$10:$A58)+2,FALSE)</f>
        <v>3720</v>
      </c>
      <c r="AG58" s="25">
        <f>HLOOKUP(AG$7,$I$66:$DJ$120,ROWS($A$10:$A58)+2,FALSE)</f>
        <v>1543</v>
      </c>
      <c r="AH58" s="25">
        <f>HLOOKUP(AH$7,$I$66:$DJ$120,ROWS($A$10:$A58)+2,FALSE)</f>
        <v>1110</v>
      </c>
      <c r="AI58" s="25">
        <f>HLOOKUP(AI$7,$I$66:$DJ$120,ROWS($A$10:$A58)+2,FALSE)</f>
        <v>3307</v>
      </c>
      <c r="AJ58" s="25">
        <f>HLOOKUP(AJ$7,$I$66:$DJ$120,ROWS($A$10:$A58)+2,FALSE)</f>
        <v>2125</v>
      </c>
      <c r="AK58" s="25">
        <f>HLOOKUP(AK$7,$I$66:$DJ$120,ROWS($A$10:$A58)+2,FALSE)</f>
        <v>673</v>
      </c>
      <c r="AL58" s="25">
        <f>HLOOKUP(AL$7,$I$66:$DJ$120,ROWS($A$10:$A58)+2,FALSE)</f>
        <v>4925</v>
      </c>
      <c r="AM58" s="25">
        <f>HLOOKUP(AM$7,$I$66:$DJ$120,ROWS($A$10:$A58)+2,FALSE)</f>
        <v>824</v>
      </c>
      <c r="AN58" s="25">
        <f>HLOOKUP(AN$7,$I$66:$DJ$120,ROWS($A$10:$A58)+2,FALSE)</f>
        <v>2006</v>
      </c>
      <c r="AO58" s="25">
        <f>HLOOKUP(AO$7,$I$66:$DJ$120,ROWS($A$10:$A58)+2,FALSE)</f>
        <v>1569</v>
      </c>
      <c r="AP58" s="25">
        <f>HLOOKUP(AP$7,$I$66:$DJ$120,ROWS($A$10:$A58)+2,FALSE)</f>
        <v>4512</v>
      </c>
      <c r="AQ58" s="25">
        <f>HLOOKUP(AQ$7,$I$66:$DJ$120,ROWS($A$10:$A58)+2,FALSE)</f>
        <v>3870</v>
      </c>
      <c r="AR58" s="25">
        <f>HLOOKUP(AR$7,$I$66:$DJ$120,ROWS($A$10:$A58)+2,FALSE)</f>
        <v>189</v>
      </c>
      <c r="AS58" s="25">
        <f>HLOOKUP(AS$7,$I$66:$DJ$120,ROWS($A$10:$A58)+2,FALSE)</f>
        <v>2686</v>
      </c>
      <c r="AT58" s="25">
        <f>HLOOKUP(AT$7,$I$66:$DJ$120,ROWS($A$10:$A58)+2,FALSE)</f>
        <v>765</v>
      </c>
      <c r="AU58" s="25">
        <f>HLOOKUP(AU$7,$I$66:$DJ$120,ROWS($A$10:$A58)+2,FALSE)</f>
        <v>29168</v>
      </c>
      <c r="AV58" s="25">
        <f>HLOOKUP(AV$7,$I$66:$DJ$120,ROWS($A$10:$A58)+2,FALSE)</f>
        <v>2296</v>
      </c>
      <c r="AW58" s="25">
        <f>HLOOKUP(AW$7,$I$66:$DJ$120,ROWS($A$10:$A58)+2,FALSE)</f>
        <v>463</v>
      </c>
      <c r="AX58" s="25">
        <f>HLOOKUP(AX$7,$I$66:$DJ$120,ROWS($A$10:$A58)+2,FALSE)</f>
        <v>1519</v>
      </c>
      <c r="AY58" s="25">
        <f>HLOOKUP(AY$7,$I$66:$DJ$120,ROWS($A$10:$A58)+2,FALSE)</f>
        <v>227</v>
      </c>
      <c r="AZ58" s="25">
        <f>HLOOKUP(AZ$7,$I$66:$DJ$120,ROWS($A$10:$A58)+2,FALSE)</f>
        <v>2342</v>
      </c>
      <c r="BA58" s="25">
        <f>HLOOKUP(BA$7,$I$66:$DJ$120,ROWS($A$10:$A58)+2,FALSE)</f>
        <v>15491</v>
      </c>
      <c r="BB58" s="25">
        <f>HLOOKUP(BB$7,$I$66:$DJ$120,ROWS($A$10:$A58)+2,FALSE)</f>
        <v>4789</v>
      </c>
      <c r="BC58" s="25">
        <f>HLOOKUP(BC$7,$I$66:$DJ$120,ROWS($A$10:$A58)+2,FALSE)</f>
        <v>119</v>
      </c>
      <c r="BD58" s="25">
        <f>HLOOKUP(BD$7,$I$66:$DJ$120,ROWS($A$10:$A58)+2,FALSE)</f>
        <v>4233</v>
      </c>
      <c r="BE58" s="25" t="str">
        <f>HLOOKUP(BE$7,$I$66:$DJ$120,ROWS($A$10:$A58)+2,FALSE)</f>
        <v>N/A</v>
      </c>
      <c r="BF58" s="25">
        <f>HLOOKUP(BF$7,$I$66:$DJ$120,ROWS($A$10:$A58)+2,FALSE)</f>
        <v>157</v>
      </c>
      <c r="BG58" s="25">
        <f>HLOOKUP(BG$7,$I$66:$DJ$120,ROWS($A$10:$A58)+2,FALSE)</f>
        <v>1491</v>
      </c>
      <c r="BH58" s="25">
        <f>HLOOKUP(BH$7,$I$66:$DJ$120,ROWS($A$10:$A58)+2,FALSE)</f>
        <v>1507</v>
      </c>
      <c r="BI58" s="25">
        <f>HLOOKUP(BI$7,$I$66:$DJ$120,ROWS($A$10:$A58)+2,FALSE)</f>
        <v>1083</v>
      </c>
      <c r="BJ58" s="34">
        <f>HLOOKUP(BJ$7+0.5,$I$66:$DJ$120,ROWS($A$10:$A58)+2,FALSE)</f>
        <v>13639</v>
      </c>
      <c r="BK58" s="34">
        <f>HLOOKUP(BK$7+0.5,$I$66:$DJ$120,ROWS($A$10:$A58)+2,FALSE)</f>
        <v>1049</v>
      </c>
      <c r="BL58" s="34">
        <f>HLOOKUP(BL$7+0.5,$I$66:$DJ$120,ROWS($A$10:$A58)+2,FALSE)</f>
        <v>2233</v>
      </c>
      <c r="BM58" s="34">
        <f>HLOOKUP(BM$7+0.5,$I$66:$DJ$120,ROWS($A$10:$A58)+2,FALSE)</f>
        <v>3133</v>
      </c>
      <c r="BN58" s="34">
        <f>HLOOKUP(BN$7+0.5,$I$66:$DJ$120,ROWS($A$10:$A58)+2,FALSE)</f>
        <v>565</v>
      </c>
      <c r="BO58" s="34">
        <f>HLOOKUP(BO$7+0.5,$I$66:$DJ$120,ROWS($A$10:$A58)+2,FALSE)</f>
        <v>4474</v>
      </c>
      <c r="BP58" s="34">
        <f>HLOOKUP(BP$7+0.5,$I$66:$DJ$120,ROWS($A$10:$A58)+2,FALSE)</f>
        <v>1215</v>
      </c>
      <c r="BQ58" s="34">
        <f>HLOOKUP(BQ$7+0.5,$I$66:$DJ$120,ROWS($A$10:$A58)+2,FALSE)</f>
        <v>533</v>
      </c>
      <c r="BR58" s="34">
        <f>HLOOKUP(BR$7+0.5,$I$66:$DJ$120,ROWS($A$10:$A58)+2,FALSE)</f>
        <v>201</v>
      </c>
      <c r="BS58" s="34">
        <f>HLOOKUP(BS$7+0.5,$I$66:$DJ$120,ROWS($A$10:$A58)+2,FALSE)</f>
        <v>254</v>
      </c>
      <c r="BT58" s="34">
        <f>HLOOKUP(BT$7+0.5,$I$66:$DJ$120,ROWS($A$10:$A58)+2,FALSE)</f>
        <v>1777</v>
      </c>
      <c r="BU58" s="34">
        <f>HLOOKUP(BU$7+0.5,$I$66:$DJ$120,ROWS($A$10:$A58)+2,FALSE)</f>
        <v>3348</v>
      </c>
      <c r="BV58" s="34">
        <f>HLOOKUP(BV$7+0.5,$I$66:$DJ$120,ROWS($A$10:$A58)+2,FALSE)</f>
        <v>2264</v>
      </c>
      <c r="BW58" s="34">
        <f>HLOOKUP(BW$7+0.5,$I$66:$DJ$120,ROWS($A$10:$A58)+2,FALSE)</f>
        <v>4263</v>
      </c>
      <c r="BX58" s="34">
        <f>HLOOKUP(BX$7+0.5,$I$66:$DJ$120,ROWS($A$10:$A58)+2,FALSE)</f>
        <v>821</v>
      </c>
      <c r="BY58" s="34">
        <f>HLOOKUP(BY$7+0.5,$I$66:$DJ$120,ROWS($A$10:$A58)+2,FALSE)</f>
        <v>1315</v>
      </c>
      <c r="BZ58" s="34">
        <f>HLOOKUP(BZ$7+0.5,$I$66:$DJ$120,ROWS($A$10:$A58)+2,FALSE)</f>
        <v>465</v>
      </c>
      <c r="CA58" s="34">
        <f>HLOOKUP(CA$7+0.5,$I$66:$DJ$120,ROWS($A$10:$A58)+2,FALSE)</f>
        <v>1740</v>
      </c>
      <c r="CB58" s="34">
        <f>HLOOKUP(CB$7+0.5,$I$66:$DJ$120,ROWS($A$10:$A58)+2,FALSE)</f>
        <v>936</v>
      </c>
      <c r="CC58" s="34">
        <f>HLOOKUP(CC$7+0.5,$I$66:$DJ$120,ROWS($A$10:$A58)+2,FALSE)</f>
        <v>1018</v>
      </c>
      <c r="CD58" s="34">
        <f>HLOOKUP(CD$7+0.5,$I$66:$DJ$120,ROWS($A$10:$A58)+2,FALSE)</f>
        <v>1689</v>
      </c>
      <c r="CE58" s="34">
        <f>HLOOKUP(CE$7+0.5,$I$66:$DJ$120,ROWS($A$10:$A58)+2,FALSE)</f>
        <v>808</v>
      </c>
      <c r="CF58" s="34">
        <f>HLOOKUP(CF$7+0.5,$I$66:$DJ$120,ROWS($A$10:$A58)+2,FALSE)</f>
        <v>757</v>
      </c>
      <c r="CG58" s="34">
        <f>HLOOKUP(CG$7+0.5,$I$66:$DJ$120,ROWS($A$10:$A58)+2,FALSE)</f>
        <v>1212</v>
      </c>
      <c r="CH58" s="34">
        <f>HLOOKUP(CH$7+0.5,$I$66:$DJ$120,ROWS($A$10:$A58)+2,FALSE)</f>
        <v>898</v>
      </c>
      <c r="CI58" s="34">
        <f>HLOOKUP(CI$7+0.5,$I$66:$DJ$120,ROWS($A$10:$A58)+2,FALSE)</f>
        <v>762</v>
      </c>
      <c r="CJ58" s="34">
        <f>HLOOKUP(CJ$7+0.5,$I$66:$DJ$120,ROWS($A$10:$A58)+2,FALSE)</f>
        <v>2181</v>
      </c>
      <c r="CK58" s="34">
        <f>HLOOKUP(CK$7+0.5,$I$66:$DJ$120,ROWS($A$10:$A58)+2,FALSE)</f>
        <v>934</v>
      </c>
      <c r="CL58" s="34">
        <f>HLOOKUP(CL$7+0.5,$I$66:$DJ$120,ROWS($A$10:$A58)+2,FALSE)</f>
        <v>441</v>
      </c>
      <c r="CM58" s="34">
        <f>HLOOKUP(CM$7+0.5,$I$66:$DJ$120,ROWS($A$10:$A58)+2,FALSE)</f>
        <v>1696</v>
      </c>
      <c r="CN58" s="34">
        <f>HLOOKUP(CN$7+0.5,$I$66:$DJ$120,ROWS($A$10:$A58)+2,FALSE)</f>
        <v>605</v>
      </c>
      <c r="CO58" s="34">
        <f>HLOOKUP(CO$7+0.5,$I$66:$DJ$120,ROWS($A$10:$A58)+2,FALSE)</f>
        <v>987</v>
      </c>
      <c r="CP58" s="34">
        <f>HLOOKUP(CP$7+0.5,$I$66:$DJ$120,ROWS($A$10:$A58)+2,FALSE)</f>
        <v>1254</v>
      </c>
      <c r="CQ58" s="34">
        <f>HLOOKUP(CQ$7+0.5,$I$66:$DJ$120,ROWS($A$10:$A58)+2,FALSE)</f>
        <v>1322</v>
      </c>
      <c r="CR58" s="34">
        <f>HLOOKUP(CR$7+0.5,$I$66:$DJ$120,ROWS($A$10:$A58)+2,FALSE)</f>
        <v>1452</v>
      </c>
      <c r="CS58" s="34">
        <f>HLOOKUP(CS$7+0.5,$I$66:$DJ$120,ROWS($A$10:$A58)+2,FALSE)</f>
        <v>304</v>
      </c>
      <c r="CT58" s="34">
        <f>HLOOKUP(CT$7+0.5,$I$66:$DJ$120,ROWS($A$10:$A58)+2,FALSE)</f>
        <v>1217</v>
      </c>
      <c r="CU58" s="34">
        <f>HLOOKUP(CU$7+0.5,$I$66:$DJ$120,ROWS($A$10:$A58)+2,FALSE)</f>
        <v>573</v>
      </c>
      <c r="CV58" s="34">
        <f>HLOOKUP(CV$7+0.5,$I$66:$DJ$120,ROWS($A$10:$A58)+2,FALSE)</f>
        <v>5436</v>
      </c>
      <c r="CW58" s="34">
        <f>HLOOKUP(CW$7+0.5,$I$66:$DJ$120,ROWS($A$10:$A58)+2,FALSE)</f>
        <v>1378</v>
      </c>
      <c r="CX58" s="34">
        <f>HLOOKUP(CX$7+0.5,$I$66:$DJ$120,ROWS($A$10:$A58)+2,FALSE)</f>
        <v>319</v>
      </c>
      <c r="CY58" s="34">
        <f>HLOOKUP(CY$7+0.5,$I$66:$DJ$120,ROWS($A$10:$A58)+2,FALSE)</f>
        <v>1267</v>
      </c>
      <c r="CZ58" s="34">
        <f>HLOOKUP(CZ$7+0.5,$I$66:$DJ$120,ROWS($A$10:$A58)+2,FALSE)</f>
        <v>225</v>
      </c>
      <c r="DA58" s="34">
        <f>HLOOKUP(DA$7+0.5,$I$66:$DJ$120,ROWS($A$10:$A58)+2,FALSE)</f>
        <v>1116</v>
      </c>
      <c r="DB58" s="34">
        <f>HLOOKUP(DB$7+0.5,$I$66:$DJ$120,ROWS($A$10:$A58)+2,FALSE)</f>
        <v>4361</v>
      </c>
      <c r="DC58" s="34">
        <f>HLOOKUP(DC$7+0.5,$I$66:$DJ$120,ROWS($A$10:$A58)+2,FALSE)</f>
        <v>1640</v>
      </c>
      <c r="DD58" s="34">
        <f>HLOOKUP(DD$7+0.5,$I$66:$DJ$120,ROWS($A$10:$A58)+2,FALSE)</f>
        <v>196</v>
      </c>
      <c r="DE58" s="34">
        <f>HLOOKUP(DE$7+0.5,$I$66:$DJ$120,ROWS($A$10:$A58)+2,FALSE)</f>
        <v>1698</v>
      </c>
      <c r="DF58" s="34" t="str">
        <f>HLOOKUP(DF$7+0.5,$I$66:$DJ$120,ROWS($A$10:$A58)+2,FALSE)</f>
        <v>N/A</v>
      </c>
      <c r="DG58" s="34">
        <f>HLOOKUP(DG$7+0.5,$I$66:$DJ$120,ROWS($A$10:$A58)+2,FALSE)</f>
        <v>186</v>
      </c>
      <c r="DH58" s="34">
        <f>HLOOKUP(DH$7+0.5,$I$66:$DJ$120,ROWS($A$10:$A58)+2,FALSE)</f>
        <v>892</v>
      </c>
      <c r="DI58" s="34">
        <f>HLOOKUP(DI$7+0.5,$I$66:$DJ$120,ROWS($A$10:$A58)+2,FALSE)</f>
        <v>870</v>
      </c>
      <c r="DJ58" s="34">
        <f>HLOOKUP(DJ$7+0.5,$I$66:$DJ$120,ROWS($A$10:$A58)+2,FALSE)</f>
        <v>1061</v>
      </c>
    </row>
    <row r="59" spans="2:114" x14ac:dyDescent="0.25">
      <c r="B59" s="38" t="s">
        <v>56</v>
      </c>
      <c r="C59" s="15">
        <v>1836614</v>
      </c>
      <c r="D59" s="14">
        <v>1681</v>
      </c>
      <c r="E59" s="15">
        <v>1609110</v>
      </c>
      <c r="F59" s="14">
        <v>9854</v>
      </c>
      <c r="G59" s="15">
        <v>172262</v>
      </c>
      <c r="H59" s="14">
        <v>8430</v>
      </c>
      <c r="I59" s="36">
        <f>HLOOKUP(I$7,$I$66:$DJ$120,ROWS($A$10:$A59)+2,FALSE)</f>
        <v>50068</v>
      </c>
      <c r="J59" s="25">
        <f>HLOOKUP(J$7,$I$66:$DJ$120,ROWS($A$10:$A59)+2,FALSE)</f>
        <v>221</v>
      </c>
      <c r="K59" s="25">
        <f>HLOOKUP(K$7,$I$66:$DJ$120,ROWS($A$10:$A59)+2,FALSE)</f>
        <v>598</v>
      </c>
      <c r="L59" s="25">
        <f>HLOOKUP(L$7,$I$66:$DJ$120,ROWS($A$10:$A59)+2,FALSE)</f>
        <v>50</v>
      </c>
      <c r="M59" s="25">
        <f>HLOOKUP(M$7,$I$66:$DJ$120,ROWS($A$10:$A59)+2,FALSE)</f>
        <v>225</v>
      </c>
      <c r="N59" s="25">
        <f>HLOOKUP(N$7,$I$66:$DJ$120,ROWS($A$10:$A59)+2,FALSE)</f>
        <v>1442</v>
      </c>
      <c r="O59" s="25">
        <f>HLOOKUP(O$7,$I$66:$DJ$120,ROWS($A$10:$A59)+2,FALSE)</f>
        <v>124</v>
      </c>
      <c r="P59" s="25">
        <f>HLOOKUP(P$7,$I$66:$DJ$120,ROWS($A$10:$A59)+2,FALSE)</f>
        <v>594</v>
      </c>
      <c r="Q59" s="25">
        <f>HLOOKUP(Q$7,$I$66:$DJ$120,ROWS($A$10:$A59)+2,FALSE)</f>
        <v>89</v>
      </c>
      <c r="R59" s="25">
        <f>HLOOKUP(R$7,$I$66:$DJ$120,ROWS($A$10:$A59)+2,FALSE)</f>
        <v>300</v>
      </c>
      <c r="S59" s="25">
        <f>HLOOKUP(S$7,$I$66:$DJ$120,ROWS($A$10:$A59)+2,FALSE)</f>
        <v>2949</v>
      </c>
      <c r="T59" s="25">
        <f>HLOOKUP(T$7,$I$66:$DJ$120,ROWS($A$10:$A59)+2,FALSE)</f>
        <v>1296</v>
      </c>
      <c r="U59" s="25">
        <f>HLOOKUP(U$7,$I$66:$DJ$120,ROWS($A$10:$A59)+2,FALSE)</f>
        <v>147</v>
      </c>
      <c r="V59" s="25">
        <f>HLOOKUP(V$7,$I$66:$DJ$120,ROWS($A$10:$A59)+2,FALSE)</f>
        <v>120</v>
      </c>
      <c r="W59" s="25">
        <f>HLOOKUP(W$7,$I$66:$DJ$120,ROWS($A$10:$A59)+2,FALSE)</f>
        <v>1331</v>
      </c>
      <c r="X59" s="25">
        <f>HLOOKUP(X$7,$I$66:$DJ$120,ROWS($A$10:$A59)+2,FALSE)</f>
        <v>210</v>
      </c>
      <c r="Y59" s="25">
        <f>HLOOKUP(Y$7,$I$66:$DJ$120,ROWS($A$10:$A59)+2,FALSE)</f>
        <v>0</v>
      </c>
      <c r="Z59" s="25">
        <f>HLOOKUP(Z$7,$I$66:$DJ$120,ROWS($A$10:$A59)+2,FALSE)</f>
        <v>0</v>
      </c>
      <c r="AA59" s="25">
        <f>HLOOKUP(AA$7,$I$66:$DJ$120,ROWS($A$10:$A59)+2,FALSE)</f>
        <v>515</v>
      </c>
      <c r="AB59" s="25">
        <f>HLOOKUP(AB$7,$I$66:$DJ$120,ROWS($A$10:$A59)+2,FALSE)</f>
        <v>326</v>
      </c>
      <c r="AC59" s="25">
        <f>HLOOKUP(AC$7,$I$66:$DJ$120,ROWS($A$10:$A59)+2,FALSE)</f>
        <v>45</v>
      </c>
      <c r="AD59" s="25">
        <f>HLOOKUP(AD$7,$I$66:$DJ$120,ROWS($A$10:$A59)+2,FALSE)</f>
        <v>7515</v>
      </c>
      <c r="AE59" s="25">
        <f>HLOOKUP(AE$7,$I$66:$DJ$120,ROWS($A$10:$A59)+2,FALSE)</f>
        <v>236</v>
      </c>
      <c r="AF59" s="25">
        <f>HLOOKUP(AF$7,$I$66:$DJ$120,ROWS($A$10:$A59)+2,FALSE)</f>
        <v>459</v>
      </c>
      <c r="AG59" s="25">
        <f>HLOOKUP(AG$7,$I$66:$DJ$120,ROWS($A$10:$A59)+2,FALSE)</f>
        <v>0</v>
      </c>
      <c r="AH59" s="25">
        <f>HLOOKUP(AH$7,$I$66:$DJ$120,ROWS($A$10:$A59)+2,FALSE)</f>
        <v>0</v>
      </c>
      <c r="AI59" s="25">
        <f>HLOOKUP(AI$7,$I$66:$DJ$120,ROWS($A$10:$A59)+2,FALSE)</f>
        <v>309</v>
      </c>
      <c r="AJ59" s="25">
        <f>HLOOKUP(AJ$7,$I$66:$DJ$120,ROWS($A$10:$A59)+2,FALSE)</f>
        <v>60</v>
      </c>
      <c r="AK59" s="25">
        <f>HLOOKUP(AK$7,$I$66:$DJ$120,ROWS($A$10:$A59)+2,FALSE)</f>
        <v>78</v>
      </c>
      <c r="AL59" s="25">
        <f>HLOOKUP(AL$7,$I$66:$DJ$120,ROWS($A$10:$A59)+2,FALSE)</f>
        <v>293</v>
      </c>
      <c r="AM59" s="25">
        <f>HLOOKUP(AM$7,$I$66:$DJ$120,ROWS($A$10:$A59)+2,FALSE)</f>
        <v>160</v>
      </c>
      <c r="AN59" s="25">
        <f>HLOOKUP(AN$7,$I$66:$DJ$120,ROWS($A$10:$A59)+2,FALSE)</f>
        <v>1431</v>
      </c>
      <c r="AO59" s="25">
        <f>HLOOKUP(AO$7,$I$66:$DJ$120,ROWS($A$10:$A59)+2,FALSE)</f>
        <v>0</v>
      </c>
      <c r="AP59" s="25">
        <f>HLOOKUP(AP$7,$I$66:$DJ$120,ROWS($A$10:$A59)+2,FALSE)</f>
        <v>2017</v>
      </c>
      <c r="AQ59" s="25">
        <f>HLOOKUP(AQ$7,$I$66:$DJ$120,ROWS($A$10:$A59)+2,FALSE)</f>
        <v>3865</v>
      </c>
      <c r="AR59" s="25">
        <f>HLOOKUP(AR$7,$I$66:$DJ$120,ROWS($A$10:$A59)+2,FALSE)</f>
        <v>0</v>
      </c>
      <c r="AS59" s="25">
        <f>HLOOKUP(AS$7,$I$66:$DJ$120,ROWS($A$10:$A59)+2,FALSE)</f>
        <v>8545</v>
      </c>
      <c r="AT59" s="25">
        <f>HLOOKUP(AT$7,$I$66:$DJ$120,ROWS($A$10:$A59)+2,FALSE)</f>
        <v>97</v>
      </c>
      <c r="AU59" s="25">
        <f>HLOOKUP(AU$7,$I$66:$DJ$120,ROWS($A$10:$A59)+2,FALSE)</f>
        <v>132</v>
      </c>
      <c r="AV59" s="25">
        <f>HLOOKUP(AV$7,$I$66:$DJ$120,ROWS($A$10:$A59)+2,FALSE)</f>
        <v>4205</v>
      </c>
      <c r="AW59" s="25">
        <f>HLOOKUP(AW$7,$I$66:$DJ$120,ROWS($A$10:$A59)+2,FALSE)</f>
        <v>284</v>
      </c>
      <c r="AX59" s="25">
        <f>HLOOKUP(AX$7,$I$66:$DJ$120,ROWS($A$10:$A59)+2,FALSE)</f>
        <v>1857</v>
      </c>
      <c r="AY59" s="25">
        <f>HLOOKUP(AY$7,$I$66:$DJ$120,ROWS($A$10:$A59)+2,FALSE)</f>
        <v>0</v>
      </c>
      <c r="AZ59" s="25">
        <f>HLOOKUP(AZ$7,$I$66:$DJ$120,ROWS($A$10:$A59)+2,FALSE)</f>
        <v>546</v>
      </c>
      <c r="BA59" s="25">
        <f>HLOOKUP(BA$7,$I$66:$DJ$120,ROWS($A$10:$A59)+2,FALSE)</f>
        <v>1574</v>
      </c>
      <c r="BB59" s="25">
        <f>HLOOKUP(BB$7,$I$66:$DJ$120,ROWS($A$10:$A59)+2,FALSE)</f>
        <v>114</v>
      </c>
      <c r="BC59" s="25">
        <f>HLOOKUP(BC$7,$I$66:$DJ$120,ROWS($A$10:$A59)+2,FALSE)</f>
        <v>23</v>
      </c>
      <c r="BD59" s="25">
        <f>HLOOKUP(BD$7,$I$66:$DJ$120,ROWS($A$10:$A59)+2,FALSE)</f>
        <v>5561</v>
      </c>
      <c r="BE59" s="25">
        <f>HLOOKUP(BE$7,$I$66:$DJ$120,ROWS($A$10:$A59)+2,FALSE)</f>
        <v>83</v>
      </c>
      <c r="BF59" s="25" t="str">
        <f>HLOOKUP(BF$7,$I$66:$DJ$120,ROWS($A$10:$A59)+2,FALSE)</f>
        <v>N/A</v>
      </c>
      <c r="BG59" s="25">
        <f>HLOOKUP(BG$7,$I$66:$DJ$120,ROWS($A$10:$A59)+2,FALSE)</f>
        <v>42</v>
      </c>
      <c r="BH59" s="25">
        <f>HLOOKUP(BH$7,$I$66:$DJ$120,ROWS($A$10:$A59)+2,FALSE)</f>
        <v>0</v>
      </c>
      <c r="BI59" s="25">
        <f>HLOOKUP(BI$7,$I$66:$DJ$120,ROWS($A$10:$A59)+2,FALSE)</f>
        <v>680</v>
      </c>
      <c r="BJ59" s="34">
        <f>HLOOKUP(BJ$7+0.5,$I$66:$DJ$120,ROWS($A$10:$A59)+2,FALSE)</f>
        <v>4934</v>
      </c>
      <c r="BK59" s="34">
        <f>HLOOKUP(BK$7+0.5,$I$66:$DJ$120,ROWS($A$10:$A59)+2,FALSE)</f>
        <v>228</v>
      </c>
      <c r="BL59" s="34">
        <f>HLOOKUP(BL$7+0.5,$I$66:$DJ$120,ROWS($A$10:$A59)+2,FALSE)</f>
        <v>566</v>
      </c>
      <c r="BM59" s="34">
        <f>HLOOKUP(BM$7+0.5,$I$66:$DJ$120,ROWS($A$10:$A59)+2,FALSE)</f>
        <v>95</v>
      </c>
      <c r="BN59" s="34">
        <f>HLOOKUP(BN$7+0.5,$I$66:$DJ$120,ROWS($A$10:$A59)+2,FALSE)</f>
        <v>361</v>
      </c>
      <c r="BO59" s="34">
        <f>HLOOKUP(BO$7+0.5,$I$66:$DJ$120,ROWS($A$10:$A59)+2,FALSE)</f>
        <v>1085</v>
      </c>
      <c r="BP59" s="34">
        <f>HLOOKUP(BP$7+0.5,$I$66:$DJ$120,ROWS($A$10:$A59)+2,FALSE)</f>
        <v>160</v>
      </c>
      <c r="BQ59" s="34">
        <f>HLOOKUP(BQ$7+0.5,$I$66:$DJ$120,ROWS($A$10:$A59)+2,FALSE)</f>
        <v>401</v>
      </c>
      <c r="BR59" s="34">
        <f>HLOOKUP(BR$7+0.5,$I$66:$DJ$120,ROWS($A$10:$A59)+2,FALSE)</f>
        <v>102</v>
      </c>
      <c r="BS59" s="34">
        <f>HLOOKUP(BS$7+0.5,$I$66:$DJ$120,ROWS($A$10:$A59)+2,FALSE)</f>
        <v>231</v>
      </c>
      <c r="BT59" s="34">
        <f>HLOOKUP(BT$7+0.5,$I$66:$DJ$120,ROWS($A$10:$A59)+2,FALSE)</f>
        <v>1076</v>
      </c>
      <c r="BU59" s="34">
        <f>HLOOKUP(BU$7+0.5,$I$66:$DJ$120,ROWS($A$10:$A59)+2,FALSE)</f>
        <v>898</v>
      </c>
      <c r="BV59" s="34">
        <f>HLOOKUP(BV$7+0.5,$I$66:$DJ$120,ROWS($A$10:$A59)+2,FALSE)</f>
        <v>248</v>
      </c>
      <c r="BW59" s="34">
        <f>HLOOKUP(BW$7+0.5,$I$66:$DJ$120,ROWS($A$10:$A59)+2,FALSE)</f>
        <v>127</v>
      </c>
      <c r="BX59" s="34">
        <f>HLOOKUP(BX$7+0.5,$I$66:$DJ$120,ROWS($A$10:$A59)+2,FALSE)</f>
        <v>1134</v>
      </c>
      <c r="BY59" s="34">
        <f>HLOOKUP(BY$7+0.5,$I$66:$DJ$120,ROWS($A$10:$A59)+2,FALSE)</f>
        <v>200</v>
      </c>
      <c r="BZ59" s="34">
        <f>HLOOKUP(BZ$7+0.5,$I$66:$DJ$120,ROWS($A$10:$A59)+2,FALSE)</f>
        <v>184</v>
      </c>
      <c r="CA59" s="34">
        <f>HLOOKUP(CA$7+0.5,$I$66:$DJ$120,ROWS($A$10:$A59)+2,FALSE)</f>
        <v>184</v>
      </c>
      <c r="CB59" s="34">
        <f>HLOOKUP(CB$7+0.5,$I$66:$DJ$120,ROWS($A$10:$A59)+2,FALSE)</f>
        <v>259</v>
      </c>
      <c r="CC59" s="34">
        <f>HLOOKUP(CC$7+0.5,$I$66:$DJ$120,ROWS($A$10:$A59)+2,FALSE)</f>
        <v>313</v>
      </c>
      <c r="CD59" s="34">
        <f>HLOOKUP(CD$7+0.5,$I$66:$DJ$120,ROWS($A$10:$A59)+2,FALSE)</f>
        <v>75</v>
      </c>
      <c r="CE59" s="34">
        <f>HLOOKUP(CE$7+0.5,$I$66:$DJ$120,ROWS($A$10:$A59)+2,FALSE)</f>
        <v>2257</v>
      </c>
      <c r="CF59" s="34">
        <f>HLOOKUP(CF$7+0.5,$I$66:$DJ$120,ROWS($A$10:$A59)+2,FALSE)</f>
        <v>196</v>
      </c>
      <c r="CG59" s="34">
        <f>HLOOKUP(CG$7+0.5,$I$66:$DJ$120,ROWS($A$10:$A59)+2,FALSE)</f>
        <v>263</v>
      </c>
      <c r="CH59" s="34">
        <f>HLOOKUP(CH$7+0.5,$I$66:$DJ$120,ROWS($A$10:$A59)+2,FALSE)</f>
        <v>184</v>
      </c>
      <c r="CI59" s="34">
        <f>HLOOKUP(CI$7+0.5,$I$66:$DJ$120,ROWS($A$10:$A59)+2,FALSE)</f>
        <v>184</v>
      </c>
      <c r="CJ59" s="34">
        <f>HLOOKUP(CJ$7+0.5,$I$66:$DJ$120,ROWS($A$10:$A59)+2,FALSE)</f>
        <v>345</v>
      </c>
      <c r="CK59" s="34">
        <f>HLOOKUP(CK$7+0.5,$I$66:$DJ$120,ROWS($A$10:$A59)+2,FALSE)</f>
        <v>101</v>
      </c>
      <c r="CL59" s="34">
        <f>HLOOKUP(CL$7+0.5,$I$66:$DJ$120,ROWS($A$10:$A59)+2,FALSE)</f>
        <v>140</v>
      </c>
      <c r="CM59" s="34">
        <f>HLOOKUP(CM$7+0.5,$I$66:$DJ$120,ROWS($A$10:$A59)+2,FALSE)</f>
        <v>235</v>
      </c>
      <c r="CN59" s="34">
        <f>HLOOKUP(CN$7+0.5,$I$66:$DJ$120,ROWS($A$10:$A59)+2,FALSE)</f>
        <v>223</v>
      </c>
      <c r="CO59" s="34">
        <f>HLOOKUP(CO$7+0.5,$I$66:$DJ$120,ROWS($A$10:$A59)+2,FALSE)</f>
        <v>611</v>
      </c>
      <c r="CP59" s="34">
        <f>HLOOKUP(CP$7+0.5,$I$66:$DJ$120,ROWS($A$10:$A59)+2,FALSE)</f>
        <v>184</v>
      </c>
      <c r="CQ59" s="34">
        <f>HLOOKUP(CQ$7+0.5,$I$66:$DJ$120,ROWS($A$10:$A59)+2,FALSE)</f>
        <v>866</v>
      </c>
      <c r="CR59" s="34">
        <f>HLOOKUP(CR$7+0.5,$I$66:$DJ$120,ROWS($A$10:$A59)+2,FALSE)</f>
        <v>1241</v>
      </c>
      <c r="CS59" s="34">
        <f>HLOOKUP(CS$7+0.5,$I$66:$DJ$120,ROWS($A$10:$A59)+2,FALSE)</f>
        <v>184</v>
      </c>
      <c r="CT59" s="34">
        <f>HLOOKUP(CT$7+0.5,$I$66:$DJ$120,ROWS($A$10:$A59)+2,FALSE)</f>
        <v>1913</v>
      </c>
      <c r="CU59" s="34">
        <f>HLOOKUP(CU$7+0.5,$I$66:$DJ$120,ROWS($A$10:$A59)+2,FALSE)</f>
        <v>113</v>
      </c>
      <c r="CV59" s="34">
        <f>HLOOKUP(CV$7+0.5,$I$66:$DJ$120,ROWS($A$10:$A59)+2,FALSE)</f>
        <v>203</v>
      </c>
      <c r="CW59" s="34">
        <f>HLOOKUP(CW$7+0.5,$I$66:$DJ$120,ROWS($A$10:$A59)+2,FALSE)</f>
        <v>1569</v>
      </c>
      <c r="CX59" s="34">
        <f>HLOOKUP(CX$7+0.5,$I$66:$DJ$120,ROWS($A$10:$A59)+2,FALSE)</f>
        <v>344</v>
      </c>
      <c r="CY59" s="34">
        <f>HLOOKUP(CY$7+0.5,$I$66:$DJ$120,ROWS($A$10:$A59)+2,FALSE)</f>
        <v>1316</v>
      </c>
      <c r="CZ59" s="34">
        <f>HLOOKUP(CZ$7+0.5,$I$66:$DJ$120,ROWS($A$10:$A59)+2,FALSE)</f>
        <v>184</v>
      </c>
      <c r="DA59" s="34">
        <f>HLOOKUP(DA$7+0.5,$I$66:$DJ$120,ROWS($A$10:$A59)+2,FALSE)</f>
        <v>449</v>
      </c>
      <c r="DB59" s="34">
        <f>HLOOKUP(DB$7+0.5,$I$66:$DJ$120,ROWS($A$10:$A59)+2,FALSE)</f>
        <v>1047</v>
      </c>
      <c r="DC59" s="34">
        <f>HLOOKUP(DC$7+0.5,$I$66:$DJ$120,ROWS($A$10:$A59)+2,FALSE)</f>
        <v>216</v>
      </c>
      <c r="DD59" s="34">
        <f>HLOOKUP(DD$7+0.5,$I$66:$DJ$120,ROWS($A$10:$A59)+2,FALSE)</f>
        <v>33</v>
      </c>
      <c r="DE59" s="34">
        <f>HLOOKUP(DE$7+0.5,$I$66:$DJ$120,ROWS($A$10:$A59)+2,FALSE)</f>
        <v>1534</v>
      </c>
      <c r="DF59" s="34">
        <f>HLOOKUP(DF$7+0.5,$I$66:$DJ$120,ROWS($A$10:$A59)+2,FALSE)</f>
        <v>137</v>
      </c>
      <c r="DG59" s="34" t="str">
        <f>HLOOKUP(DG$7+0.5,$I$66:$DJ$120,ROWS($A$10:$A59)+2,FALSE)</f>
        <v>N/A</v>
      </c>
      <c r="DH59" s="34">
        <f>HLOOKUP(DH$7+0.5,$I$66:$DJ$120,ROWS($A$10:$A59)+2,FALSE)</f>
        <v>69</v>
      </c>
      <c r="DI59" s="34">
        <f>HLOOKUP(DI$7+0.5,$I$66:$DJ$120,ROWS($A$10:$A59)+2,FALSE)</f>
        <v>184</v>
      </c>
      <c r="DJ59" s="34">
        <f>HLOOKUP(DJ$7+0.5,$I$66:$DJ$120,ROWS($A$10:$A59)+2,FALSE)</f>
        <v>450</v>
      </c>
    </row>
    <row r="60" spans="2:114" x14ac:dyDescent="0.25">
      <c r="B60" s="38" t="s">
        <v>57</v>
      </c>
      <c r="C60" s="15">
        <v>5647213</v>
      </c>
      <c r="D60" s="14">
        <v>2653</v>
      </c>
      <c r="E60" s="15">
        <v>4846550</v>
      </c>
      <c r="F60" s="14">
        <v>18735</v>
      </c>
      <c r="G60" s="15">
        <v>675623</v>
      </c>
      <c r="H60" s="14">
        <v>19411</v>
      </c>
      <c r="I60" s="36">
        <f>HLOOKUP(I$7,$I$66:$DJ$120,ROWS($A$10:$A60)+2,FALSE)</f>
        <v>109439</v>
      </c>
      <c r="J60" s="25">
        <f>HLOOKUP(J$7,$I$66:$DJ$120,ROWS($A$10:$A60)+2,FALSE)</f>
        <v>708</v>
      </c>
      <c r="K60" s="25">
        <f>HLOOKUP(K$7,$I$66:$DJ$120,ROWS($A$10:$A60)+2,FALSE)</f>
        <v>432</v>
      </c>
      <c r="L60" s="25">
        <f>HLOOKUP(L$7,$I$66:$DJ$120,ROWS($A$10:$A60)+2,FALSE)</f>
        <v>4045</v>
      </c>
      <c r="M60" s="25">
        <f>HLOOKUP(M$7,$I$66:$DJ$120,ROWS($A$10:$A60)+2,FALSE)</f>
        <v>335</v>
      </c>
      <c r="N60" s="25">
        <f>HLOOKUP(N$7,$I$66:$DJ$120,ROWS($A$10:$A60)+2,FALSE)</f>
        <v>6637</v>
      </c>
      <c r="O60" s="25">
        <f>HLOOKUP(O$7,$I$66:$DJ$120,ROWS($A$10:$A60)+2,FALSE)</f>
        <v>2592</v>
      </c>
      <c r="P60" s="25">
        <f>HLOOKUP(P$7,$I$66:$DJ$120,ROWS($A$10:$A60)+2,FALSE)</f>
        <v>993</v>
      </c>
      <c r="Q60" s="25">
        <f>HLOOKUP(Q$7,$I$66:$DJ$120,ROWS($A$10:$A60)+2,FALSE)</f>
        <v>219</v>
      </c>
      <c r="R60" s="25">
        <f>HLOOKUP(R$7,$I$66:$DJ$120,ROWS($A$10:$A60)+2,FALSE)</f>
        <v>123</v>
      </c>
      <c r="S60" s="25">
        <f>HLOOKUP(S$7,$I$66:$DJ$120,ROWS($A$10:$A60)+2,FALSE)</f>
        <v>4338</v>
      </c>
      <c r="T60" s="25">
        <f>HLOOKUP(T$7,$I$66:$DJ$120,ROWS($A$10:$A60)+2,FALSE)</f>
        <v>1745</v>
      </c>
      <c r="U60" s="25">
        <f>HLOOKUP(U$7,$I$66:$DJ$120,ROWS($A$10:$A60)+2,FALSE)</f>
        <v>1108</v>
      </c>
      <c r="V60" s="25">
        <f>HLOOKUP(V$7,$I$66:$DJ$120,ROWS($A$10:$A60)+2,FALSE)</f>
        <v>566</v>
      </c>
      <c r="W60" s="25">
        <f>HLOOKUP(W$7,$I$66:$DJ$120,ROWS($A$10:$A60)+2,FALSE)</f>
        <v>25521</v>
      </c>
      <c r="X60" s="25">
        <f>HLOOKUP(X$7,$I$66:$DJ$120,ROWS($A$10:$A60)+2,FALSE)</f>
        <v>4017</v>
      </c>
      <c r="Y60" s="25">
        <f>HLOOKUP(Y$7,$I$66:$DJ$120,ROWS($A$10:$A60)+2,FALSE)</f>
        <v>3306</v>
      </c>
      <c r="Z60" s="25">
        <f>HLOOKUP(Z$7,$I$66:$DJ$120,ROWS($A$10:$A60)+2,FALSE)</f>
        <v>418</v>
      </c>
      <c r="AA60" s="25">
        <f>HLOOKUP(AA$7,$I$66:$DJ$120,ROWS($A$10:$A60)+2,FALSE)</f>
        <v>1040</v>
      </c>
      <c r="AB60" s="25">
        <f>HLOOKUP(AB$7,$I$66:$DJ$120,ROWS($A$10:$A60)+2,FALSE)</f>
        <v>850</v>
      </c>
      <c r="AC60" s="25">
        <f>HLOOKUP(AC$7,$I$66:$DJ$120,ROWS($A$10:$A60)+2,FALSE)</f>
        <v>12</v>
      </c>
      <c r="AD60" s="25">
        <f>HLOOKUP(AD$7,$I$66:$DJ$120,ROWS($A$10:$A60)+2,FALSE)</f>
        <v>147</v>
      </c>
      <c r="AE60" s="25">
        <f>HLOOKUP(AE$7,$I$66:$DJ$120,ROWS($A$10:$A60)+2,FALSE)</f>
        <v>733</v>
      </c>
      <c r="AF60" s="25">
        <f>HLOOKUP(AF$7,$I$66:$DJ$120,ROWS($A$10:$A60)+2,FALSE)</f>
        <v>5623</v>
      </c>
      <c r="AG60" s="25">
        <f>HLOOKUP(AG$7,$I$66:$DJ$120,ROWS($A$10:$A60)+2,FALSE)</f>
        <v>17927</v>
      </c>
      <c r="AH60" s="25">
        <f>HLOOKUP(AH$7,$I$66:$DJ$120,ROWS($A$10:$A60)+2,FALSE)</f>
        <v>983</v>
      </c>
      <c r="AI60" s="25">
        <f>HLOOKUP(AI$7,$I$66:$DJ$120,ROWS($A$10:$A60)+2,FALSE)</f>
        <v>2090</v>
      </c>
      <c r="AJ60" s="25">
        <f>HLOOKUP(AJ$7,$I$66:$DJ$120,ROWS($A$10:$A60)+2,FALSE)</f>
        <v>143</v>
      </c>
      <c r="AK60" s="25">
        <f>HLOOKUP(AK$7,$I$66:$DJ$120,ROWS($A$10:$A60)+2,FALSE)</f>
        <v>483</v>
      </c>
      <c r="AL60" s="25">
        <f>HLOOKUP(AL$7,$I$66:$DJ$120,ROWS($A$10:$A60)+2,FALSE)</f>
        <v>663</v>
      </c>
      <c r="AM60" s="25">
        <f>HLOOKUP(AM$7,$I$66:$DJ$120,ROWS($A$10:$A60)+2,FALSE)</f>
        <v>480</v>
      </c>
      <c r="AN60" s="25">
        <f>HLOOKUP(AN$7,$I$66:$DJ$120,ROWS($A$10:$A60)+2,FALSE)</f>
        <v>378</v>
      </c>
      <c r="AO60" s="25">
        <f>HLOOKUP(AO$7,$I$66:$DJ$120,ROWS($A$10:$A60)+2,FALSE)</f>
        <v>714</v>
      </c>
      <c r="AP60" s="25">
        <f>HLOOKUP(AP$7,$I$66:$DJ$120,ROWS($A$10:$A60)+2,FALSE)</f>
        <v>2213</v>
      </c>
      <c r="AQ60" s="25">
        <f>HLOOKUP(AQ$7,$I$66:$DJ$120,ROWS($A$10:$A60)+2,FALSE)</f>
        <v>2120</v>
      </c>
      <c r="AR60" s="25">
        <f>HLOOKUP(AR$7,$I$66:$DJ$120,ROWS($A$10:$A60)+2,FALSE)</f>
        <v>1383</v>
      </c>
      <c r="AS60" s="25">
        <f>HLOOKUP(AS$7,$I$66:$DJ$120,ROWS($A$10:$A60)+2,FALSE)</f>
        <v>1358</v>
      </c>
      <c r="AT60" s="25">
        <f>HLOOKUP(AT$7,$I$66:$DJ$120,ROWS($A$10:$A60)+2,FALSE)</f>
        <v>118</v>
      </c>
      <c r="AU60" s="25">
        <f>HLOOKUP(AU$7,$I$66:$DJ$120,ROWS($A$10:$A60)+2,FALSE)</f>
        <v>1057</v>
      </c>
      <c r="AV60" s="25">
        <f>HLOOKUP(AV$7,$I$66:$DJ$120,ROWS($A$10:$A60)+2,FALSE)</f>
        <v>1294</v>
      </c>
      <c r="AW60" s="25">
        <f>HLOOKUP(AW$7,$I$66:$DJ$120,ROWS($A$10:$A60)+2,FALSE)</f>
        <v>368</v>
      </c>
      <c r="AX60" s="25">
        <f>HLOOKUP(AX$7,$I$66:$DJ$120,ROWS($A$10:$A60)+2,FALSE)</f>
        <v>377</v>
      </c>
      <c r="AY60" s="25">
        <f>HLOOKUP(AY$7,$I$66:$DJ$120,ROWS($A$10:$A60)+2,FALSE)</f>
        <v>590</v>
      </c>
      <c r="AZ60" s="25">
        <f>HLOOKUP(AZ$7,$I$66:$DJ$120,ROWS($A$10:$A60)+2,FALSE)</f>
        <v>744</v>
      </c>
      <c r="BA60" s="25">
        <f>HLOOKUP(BA$7,$I$66:$DJ$120,ROWS($A$10:$A60)+2,FALSE)</f>
        <v>1984</v>
      </c>
      <c r="BB60" s="25">
        <f>HLOOKUP(BB$7,$I$66:$DJ$120,ROWS($A$10:$A60)+2,FALSE)</f>
        <v>890</v>
      </c>
      <c r="BC60" s="25">
        <f>HLOOKUP(BC$7,$I$66:$DJ$120,ROWS($A$10:$A60)+2,FALSE)</f>
        <v>342</v>
      </c>
      <c r="BD60" s="25">
        <f>HLOOKUP(BD$7,$I$66:$DJ$120,ROWS($A$10:$A60)+2,FALSE)</f>
        <v>2573</v>
      </c>
      <c r="BE60" s="25">
        <f>HLOOKUP(BE$7,$I$66:$DJ$120,ROWS($A$10:$A60)+2,FALSE)</f>
        <v>1555</v>
      </c>
      <c r="BF60" s="25">
        <f>HLOOKUP(BF$7,$I$66:$DJ$120,ROWS($A$10:$A60)+2,FALSE)</f>
        <v>1090</v>
      </c>
      <c r="BG60" s="25" t="str">
        <f>HLOOKUP(BG$7,$I$66:$DJ$120,ROWS($A$10:$A60)+2,FALSE)</f>
        <v>N/A</v>
      </c>
      <c r="BH60" s="25">
        <f>HLOOKUP(BH$7,$I$66:$DJ$120,ROWS($A$10:$A60)+2,FALSE)</f>
        <v>14</v>
      </c>
      <c r="BI60" s="25">
        <f>HLOOKUP(BI$7,$I$66:$DJ$120,ROWS($A$10:$A60)+2,FALSE)</f>
        <v>728</v>
      </c>
      <c r="BJ60" s="34">
        <f>HLOOKUP(BJ$7+0.5,$I$66:$DJ$120,ROWS($A$10:$A60)+2,FALSE)</f>
        <v>8715</v>
      </c>
      <c r="BK60" s="34">
        <f>HLOOKUP(BK$7+0.5,$I$66:$DJ$120,ROWS($A$10:$A60)+2,FALSE)</f>
        <v>761</v>
      </c>
      <c r="BL60" s="34">
        <f>HLOOKUP(BL$7+0.5,$I$66:$DJ$120,ROWS($A$10:$A60)+2,FALSE)</f>
        <v>323</v>
      </c>
      <c r="BM60" s="34">
        <f>HLOOKUP(BM$7+0.5,$I$66:$DJ$120,ROWS($A$10:$A60)+2,FALSE)</f>
        <v>1532</v>
      </c>
      <c r="BN60" s="34">
        <f>HLOOKUP(BN$7+0.5,$I$66:$DJ$120,ROWS($A$10:$A60)+2,FALSE)</f>
        <v>285</v>
      </c>
      <c r="BO60" s="34">
        <f>HLOOKUP(BO$7+0.5,$I$66:$DJ$120,ROWS($A$10:$A60)+2,FALSE)</f>
        <v>2054</v>
      </c>
      <c r="BP60" s="34">
        <f>HLOOKUP(BP$7+0.5,$I$66:$DJ$120,ROWS($A$10:$A60)+2,FALSE)</f>
        <v>1457</v>
      </c>
      <c r="BQ60" s="34">
        <f>HLOOKUP(BQ$7+0.5,$I$66:$DJ$120,ROWS($A$10:$A60)+2,FALSE)</f>
        <v>1397</v>
      </c>
      <c r="BR60" s="34">
        <f>HLOOKUP(BR$7+0.5,$I$66:$DJ$120,ROWS($A$10:$A60)+2,FALSE)</f>
        <v>276</v>
      </c>
      <c r="BS60" s="34">
        <f>HLOOKUP(BS$7+0.5,$I$66:$DJ$120,ROWS($A$10:$A60)+2,FALSE)</f>
        <v>170</v>
      </c>
      <c r="BT60" s="34">
        <f>HLOOKUP(BT$7+0.5,$I$66:$DJ$120,ROWS($A$10:$A60)+2,FALSE)</f>
        <v>1103</v>
      </c>
      <c r="BU60" s="34">
        <f>HLOOKUP(BU$7+0.5,$I$66:$DJ$120,ROWS($A$10:$A60)+2,FALSE)</f>
        <v>1106</v>
      </c>
      <c r="BV60" s="34">
        <f>HLOOKUP(BV$7+0.5,$I$66:$DJ$120,ROWS($A$10:$A60)+2,FALSE)</f>
        <v>1597</v>
      </c>
      <c r="BW60" s="34">
        <f>HLOOKUP(BW$7+0.5,$I$66:$DJ$120,ROWS($A$10:$A60)+2,FALSE)</f>
        <v>434</v>
      </c>
      <c r="BX60" s="34">
        <f>HLOOKUP(BX$7+0.5,$I$66:$DJ$120,ROWS($A$10:$A60)+2,FALSE)</f>
        <v>4568</v>
      </c>
      <c r="BY60" s="34">
        <f>HLOOKUP(BY$7+0.5,$I$66:$DJ$120,ROWS($A$10:$A60)+2,FALSE)</f>
        <v>2027</v>
      </c>
      <c r="BZ60" s="34">
        <f>HLOOKUP(BZ$7+0.5,$I$66:$DJ$120,ROWS($A$10:$A60)+2,FALSE)</f>
        <v>1757</v>
      </c>
      <c r="CA60" s="34">
        <f>HLOOKUP(CA$7+0.5,$I$66:$DJ$120,ROWS($A$10:$A60)+2,FALSE)</f>
        <v>446</v>
      </c>
      <c r="CB60" s="34">
        <f>HLOOKUP(CB$7+0.5,$I$66:$DJ$120,ROWS($A$10:$A60)+2,FALSE)</f>
        <v>570</v>
      </c>
      <c r="CC60" s="34">
        <f>HLOOKUP(CC$7+0.5,$I$66:$DJ$120,ROWS($A$10:$A60)+2,FALSE)</f>
        <v>563</v>
      </c>
      <c r="CD60" s="34">
        <f>HLOOKUP(CD$7+0.5,$I$66:$DJ$120,ROWS($A$10:$A60)+2,FALSE)</f>
        <v>21</v>
      </c>
      <c r="CE60" s="34">
        <f>HLOOKUP(CE$7+0.5,$I$66:$DJ$120,ROWS($A$10:$A60)+2,FALSE)</f>
        <v>141</v>
      </c>
      <c r="CF60" s="34">
        <f>HLOOKUP(CF$7+0.5,$I$66:$DJ$120,ROWS($A$10:$A60)+2,FALSE)</f>
        <v>578</v>
      </c>
      <c r="CG60" s="34">
        <f>HLOOKUP(CG$7+0.5,$I$66:$DJ$120,ROWS($A$10:$A60)+2,FALSE)</f>
        <v>1353</v>
      </c>
      <c r="CH60" s="34">
        <f>HLOOKUP(CH$7+0.5,$I$66:$DJ$120,ROWS($A$10:$A60)+2,FALSE)</f>
        <v>2244</v>
      </c>
      <c r="CI60" s="34">
        <f>HLOOKUP(CI$7+0.5,$I$66:$DJ$120,ROWS($A$10:$A60)+2,FALSE)</f>
        <v>924</v>
      </c>
      <c r="CJ60" s="34">
        <f>HLOOKUP(CJ$7+0.5,$I$66:$DJ$120,ROWS($A$10:$A60)+2,FALSE)</f>
        <v>1117</v>
      </c>
      <c r="CK60" s="34">
        <f>HLOOKUP(CK$7+0.5,$I$66:$DJ$120,ROWS($A$10:$A60)+2,FALSE)</f>
        <v>93</v>
      </c>
      <c r="CL60" s="34">
        <f>HLOOKUP(CL$7+0.5,$I$66:$DJ$120,ROWS($A$10:$A60)+2,FALSE)</f>
        <v>405</v>
      </c>
      <c r="CM60" s="34">
        <f>HLOOKUP(CM$7+0.5,$I$66:$DJ$120,ROWS($A$10:$A60)+2,FALSE)</f>
        <v>345</v>
      </c>
      <c r="CN60" s="34">
        <f>HLOOKUP(CN$7+0.5,$I$66:$DJ$120,ROWS($A$10:$A60)+2,FALSE)</f>
        <v>364</v>
      </c>
      <c r="CO60" s="34">
        <f>HLOOKUP(CO$7+0.5,$I$66:$DJ$120,ROWS($A$10:$A60)+2,FALSE)</f>
        <v>352</v>
      </c>
      <c r="CP60" s="34">
        <f>HLOOKUP(CP$7+0.5,$I$66:$DJ$120,ROWS($A$10:$A60)+2,FALSE)</f>
        <v>502</v>
      </c>
      <c r="CQ60" s="34">
        <f>HLOOKUP(CQ$7+0.5,$I$66:$DJ$120,ROWS($A$10:$A60)+2,FALSE)</f>
        <v>835</v>
      </c>
      <c r="CR60" s="34">
        <f>HLOOKUP(CR$7+0.5,$I$66:$DJ$120,ROWS($A$10:$A60)+2,FALSE)</f>
        <v>967</v>
      </c>
      <c r="CS60" s="34">
        <f>HLOOKUP(CS$7+0.5,$I$66:$DJ$120,ROWS($A$10:$A60)+2,FALSE)</f>
        <v>1273</v>
      </c>
      <c r="CT60" s="34">
        <f>HLOOKUP(CT$7+0.5,$I$66:$DJ$120,ROWS($A$10:$A60)+2,FALSE)</f>
        <v>628</v>
      </c>
      <c r="CU60" s="34">
        <f>HLOOKUP(CU$7+0.5,$I$66:$DJ$120,ROWS($A$10:$A60)+2,FALSE)</f>
        <v>119</v>
      </c>
      <c r="CV60" s="34">
        <f>HLOOKUP(CV$7+0.5,$I$66:$DJ$120,ROWS($A$10:$A60)+2,FALSE)</f>
        <v>680</v>
      </c>
      <c r="CW60" s="34">
        <f>HLOOKUP(CW$7+0.5,$I$66:$DJ$120,ROWS($A$10:$A60)+2,FALSE)</f>
        <v>781</v>
      </c>
      <c r="CX60" s="34">
        <f>HLOOKUP(CX$7+0.5,$I$66:$DJ$120,ROWS($A$10:$A60)+2,FALSE)</f>
        <v>407</v>
      </c>
      <c r="CY60" s="34">
        <f>HLOOKUP(CY$7+0.5,$I$66:$DJ$120,ROWS($A$10:$A60)+2,FALSE)</f>
        <v>312</v>
      </c>
      <c r="CZ60" s="34">
        <f>HLOOKUP(CZ$7+0.5,$I$66:$DJ$120,ROWS($A$10:$A60)+2,FALSE)</f>
        <v>487</v>
      </c>
      <c r="DA60" s="34">
        <f>HLOOKUP(DA$7+0.5,$I$66:$DJ$120,ROWS($A$10:$A60)+2,FALSE)</f>
        <v>527</v>
      </c>
      <c r="DB60" s="34">
        <f>HLOOKUP(DB$7+0.5,$I$66:$DJ$120,ROWS($A$10:$A60)+2,FALSE)</f>
        <v>836</v>
      </c>
      <c r="DC60" s="34">
        <f>HLOOKUP(DC$7+0.5,$I$66:$DJ$120,ROWS($A$10:$A60)+2,FALSE)</f>
        <v>652</v>
      </c>
      <c r="DD60" s="34">
        <f>HLOOKUP(DD$7+0.5,$I$66:$DJ$120,ROWS($A$10:$A60)+2,FALSE)</f>
        <v>311</v>
      </c>
      <c r="DE60" s="34">
        <f>HLOOKUP(DE$7+0.5,$I$66:$DJ$120,ROWS($A$10:$A60)+2,FALSE)</f>
        <v>1465</v>
      </c>
      <c r="DF60" s="34">
        <f>HLOOKUP(DF$7+0.5,$I$66:$DJ$120,ROWS($A$10:$A60)+2,FALSE)</f>
        <v>1071</v>
      </c>
      <c r="DG60" s="34">
        <f>HLOOKUP(DG$7+0.5,$I$66:$DJ$120,ROWS($A$10:$A60)+2,FALSE)</f>
        <v>1630</v>
      </c>
      <c r="DH60" s="34" t="str">
        <f>HLOOKUP(DH$7+0.5,$I$66:$DJ$120,ROWS($A$10:$A60)+2,FALSE)</f>
        <v>N/A</v>
      </c>
      <c r="DI60" s="34">
        <f>HLOOKUP(DI$7+0.5,$I$66:$DJ$120,ROWS($A$10:$A60)+2,FALSE)</f>
        <v>23</v>
      </c>
      <c r="DJ60" s="34">
        <f>HLOOKUP(DJ$7+0.5,$I$66:$DJ$120,ROWS($A$10:$A60)+2,FALSE)</f>
        <v>715</v>
      </c>
    </row>
    <row r="61" spans="2:114" x14ac:dyDescent="0.25">
      <c r="B61" s="38" t="s">
        <v>58</v>
      </c>
      <c r="C61" s="15">
        <v>561389</v>
      </c>
      <c r="D61" s="14">
        <v>1021</v>
      </c>
      <c r="E61" s="15">
        <v>462808</v>
      </c>
      <c r="F61" s="14">
        <v>7194</v>
      </c>
      <c r="G61" s="15">
        <v>66648</v>
      </c>
      <c r="H61" s="14">
        <v>5771</v>
      </c>
      <c r="I61" s="36">
        <f>HLOOKUP(I$7,$I$66:$DJ$120,ROWS($A$10:$A61)+2,FALSE)</f>
        <v>30651</v>
      </c>
      <c r="J61" s="25">
        <f>HLOOKUP(J$7,$I$66:$DJ$120,ROWS($A$10:$A61)+2,FALSE)</f>
        <v>51</v>
      </c>
      <c r="K61" s="25">
        <f>HLOOKUP(K$7,$I$66:$DJ$120,ROWS($A$10:$A61)+2,FALSE)</f>
        <v>761</v>
      </c>
      <c r="L61" s="25">
        <f>HLOOKUP(L$7,$I$66:$DJ$120,ROWS($A$10:$A61)+2,FALSE)</f>
        <v>369</v>
      </c>
      <c r="M61" s="25">
        <f>HLOOKUP(M$7,$I$66:$DJ$120,ROWS($A$10:$A61)+2,FALSE)</f>
        <v>174</v>
      </c>
      <c r="N61" s="25">
        <f>HLOOKUP(N$7,$I$66:$DJ$120,ROWS($A$10:$A61)+2,FALSE)</f>
        <v>2539</v>
      </c>
      <c r="O61" s="25">
        <f>HLOOKUP(O$7,$I$66:$DJ$120,ROWS($A$10:$A61)+2,FALSE)</f>
        <v>6905</v>
      </c>
      <c r="P61" s="25">
        <f>HLOOKUP(P$7,$I$66:$DJ$120,ROWS($A$10:$A61)+2,FALSE)</f>
        <v>11</v>
      </c>
      <c r="Q61" s="25">
        <f>HLOOKUP(Q$7,$I$66:$DJ$120,ROWS($A$10:$A61)+2,FALSE)</f>
        <v>0</v>
      </c>
      <c r="R61" s="25">
        <f>HLOOKUP(R$7,$I$66:$DJ$120,ROWS($A$10:$A61)+2,FALSE)</f>
        <v>0</v>
      </c>
      <c r="S61" s="25">
        <f>HLOOKUP(S$7,$I$66:$DJ$120,ROWS($A$10:$A61)+2,FALSE)</f>
        <v>1525</v>
      </c>
      <c r="T61" s="25">
        <f>HLOOKUP(T$7,$I$66:$DJ$120,ROWS($A$10:$A61)+2,FALSE)</f>
        <v>46</v>
      </c>
      <c r="U61" s="25">
        <f>HLOOKUP(U$7,$I$66:$DJ$120,ROWS($A$10:$A61)+2,FALSE)</f>
        <v>0</v>
      </c>
      <c r="V61" s="25">
        <f>HLOOKUP(V$7,$I$66:$DJ$120,ROWS($A$10:$A61)+2,FALSE)</f>
        <v>2140</v>
      </c>
      <c r="W61" s="25">
        <f>HLOOKUP(W$7,$I$66:$DJ$120,ROWS($A$10:$A61)+2,FALSE)</f>
        <v>450</v>
      </c>
      <c r="X61" s="25">
        <f>HLOOKUP(X$7,$I$66:$DJ$120,ROWS($A$10:$A61)+2,FALSE)</f>
        <v>6</v>
      </c>
      <c r="Y61" s="25">
        <f>HLOOKUP(Y$7,$I$66:$DJ$120,ROWS($A$10:$A61)+2,FALSE)</f>
        <v>342</v>
      </c>
      <c r="Z61" s="25">
        <f>HLOOKUP(Z$7,$I$66:$DJ$120,ROWS($A$10:$A61)+2,FALSE)</f>
        <v>286</v>
      </c>
      <c r="AA61" s="25">
        <f>HLOOKUP(AA$7,$I$66:$DJ$120,ROWS($A$10:$A61)+2,FALSE)</f>
        <v>83</v>
      </c>
      <c r="AB61" s="25">
        <f>HLOOKUP(AB$7,$I$66:$DJ$120,ROWS($A$10:$A61)+2,FALSE)</f>
        <v>114</v>
      </c>
      <c r="AC61" s="25">
        <f>HLOOKUP(AC$7,$I$66:$DJ$120,ROWS($A$10:$A61)+2,FALSE)</f>
        <v>0</v>
      </c>
      <c r="AD61" s="25">
        <f>HLOOKUP(AD$7,$I$66:$DJ$120,ROWS($A$10:$A61)+2,FALSE)</f>
        <v>0</v>
      </c>
      <c r="AE61" s="25">
        <f>HLOOKUP(AE$7,$I$66:$DJ$120,ROWS($A$10:$A61)+2,FALSE)</f>
        <v>152</v>
      </c>
      <c r="AF61" s="25">
        <f>HLOOKUP(AF$7,$I$66:$DJ$120,ROWS($A$10:$A61)+2,FALSE)</f>
        <v>849</v>
      </c>
      <c r="AG61" s="25">
        <f>HLOOKUP(AG$7,$I$66:$DJ$120,ROWS($A$10:$A61)+2,FALSE)</f>
        <v>357</v>
      </c>
      <c r="AH61" s="25">
        <f>HLOOKUP(AH$7,$I$66:$DJ$120,ROWS($A$10:$A61)+2,FALSE)</f>
        <v>70</v>
      </c>
      <c r="AI61" s="25">
        <f>HLOOKUP(AI$7,$I$66:$DJ$120,ROWS($A$10:$A61)+2,FALSE)</f>
        <v>241</v>
      </c>
      <c r="AJ61" s="25">
        <f>HLOOKUP(AJ$7,$I$66:$DJ$120,ROWS($A$10:$A61)+2,FALSE)</f>
        <v>1105</v>
      </c>
      <c r="AK61" s="25">
        <f>HLOOKUP(AK$7,$I$66:$DJ$120,ROWS($A$10:$A61)+2,FALSE)</f>
        <v>1784</v>
      </c>
      <c r="AL61" s="25">
        <f>HLOOKUP(AL$7,$I$66:$DJ$120,ROWS($A$10:$A61)+2,FALSE)</f>
        <v>427</v>
      </c>
      <c r="AM61" s="25">
        <f>HLOOKUP(AM$7,$I$66:$DJ$120,ROWS($A$10:$A61)+2,FALSE)</f>
        <v>0</v>
      </c>
      <c r="AN61" s="25">
        <f>HLOOKUP(AN$7,$I$66:$DJ$120,ROWS($A$10:$A61)+2,FALSE)</f>
        <v>7</v>
      </c>
      <c r="AO61" s="25">
        <f>HLOOKUP(AO$7,$I$66:$DJ$120,ROWS($A$10:$A61)+2,FALSE)</f>
        <v>76</v>
      </c>
      <c r="AP61" s="25">
        <f>HLOOKUP(AP$7,$I$66:$DJ$120,ROWS($A$10:$A61)+2,FALSE)</f>
        <v>113</v>
      </c>
      <c r="AQ61" s="25">
        <f>HLOOKUP(AQ$7,$I$66:$DJ$120,ROWS($A$10:$A61)+2,FALSE)</f>
        <v>395</v>
      </c>
      <c r="AR61" s="25">
        <f>HLOOKUP(AR$7,$I$66:$DJ$120,ROWS($A$10:$A61)+2,FALSE)</f>
        <v>237</v>
      </c>
      <c r="AS61" s="25">
        <f>HLOOKUP(AS$7,$I$66:$DJ$120,ROWS($A$10:$A61)+2,FALSE)</f>
        <v>22</v>
      </c>
      <c r="AT61" s="25">
        <f>HLOOKUP(AT$7,$I$66:$DJ$120,ROWS($A$10:$A61)+2,FALSE)</f>
        <v>462</v>
      </c>
      <c r="AU61" s="25">
        <f>HLOOKUP(AU$7,$I$66:$DJ$120,ROWS($A$10:$A61)+2,FALSE)</f>
        <v>960</v>
      </c>
      <c r="AV61" s="25">
        <f>HLOOKUP(AV$7,$I$66:$DJ$120,ROWS($A$10:$A61)+2,FALSE)</f>
        <v>284</v>
      </c>
      <c r="AW61" s="25">
        <f>HLOOKUP(AW$7,$I$66:$DJ$120,ROWS($A$10:$A61)+2,FALSE)</f>
        <v>13</v>
      </c>
      <c r="AX61" s="25">
        <f>HLOOKUP(AX$7,$I$66:$DJ$120,ROWS($A$10:$A61)+2,FALSE)</f>
        <v>219</v>
      </c>
      <c r="AY61" s="25">
        <f>HLOOKUP(AY$7,$I$66:$DJ$120,ROWS($A$10:$A61)+2,FALSE)</f>
        <v>1043</v>
      </c>
      <c r="AZ61" s="25">
        <f>HLOOKUP(AZ$7,$I$66:$DJ$120,ROWS($A$10:$A61)+2,FALSE)</f>
        <v>69</v>
      </c>
      <c r="BA61" s="25">
        <f>HLOOKUP(BA$7,$I$66:$DJ$120,ROWS($A$10:$A61)+2,FALSE)</f>
        <v>1398</v>
      </c>
      <c r="BB61" s="25">
        <f>HLOOKUP(BB$7,$I$66:$DJ$120,ROWS($A$10:$A61)+2,FALSE)</f>
        <v>2140</v>
      </c>
      <c r="BC61" s="25">
        <f>HLOOKUP(BC$7,$I$66:$DJ$120,ROWS($A$10:$A61)+2,FALSE)</f>
        <v>4</v>
      </c>
      <c r="BD61" s="25">
        <f>HLOOKUP(BD$7,$I$66:$DJ$120,ROWS($A$10:$A61)+2,FALSE)</f>
        <v>451</v>
      </c>
      <c r="BE61" s="25">
        <f>HLOOKUP(BE$7,$I$66:$DJ$120,ROWS($A$10:$A61)+2,FALSE)</f>
        <v>1803</v>
      </c>
      <c r="BF61" s="25">
        <f>HLOOKUP(BF$7,$I$66:$DJ$120,ROWS($A$10:$A61)+2,FALSE)</f>
        <v>0</v>
      </c>
      <c r="BG61" s="25">
        <f>HLOOKUP(BG$7,$I$66:$DJ$120,ROWS($A$10:$A61)+2,FALSE)</f>
        <v>168</v>
      </c>
      <c r="BH61" s="25" t="str">
        <f>HLOOKUP(BH$7,$I$66:$DJ$120,ROWS($A$10:$A61)+2,FALSE)</f>
        <v>N/A</v>
      </c>
      <c r="BI61" s="25">
        <f>HLOOKUP(BI$7,$I$66:$DJ$120,ROWS($A$10:$A61)+2,FALSE)</f>
        <v>0</v>
      </c>
      <c r="BJ61" s="34">
        <f>HLOOKUP(BJ$7+0.5,$I$66:$DJ$120,ROWS($A$10:$A61)+2,FALSE)</f>
        <v>4428</v>
      </c>
      <c r="BK61" s="34">
        <f>HLOOKUP(BK$7+0.5,$I$66:$DJ$120,ROWS($A$10:$A61)+2,FALSE)</f>
        <v>62</v>
      </c>
      <c r="BL61" s="34">
        <f>HLOOKUP(BL$7+0.5,$I$66:$DJ$120,ROWS($A$10:$A61)+2,FALSE)</f>
        <v>597</v>
      </c>
      <c r="BM61" s="34">
        <f>HLOOKUP(BM$7+0.5,$I$66:$DJ$120,ROWS($A$10:$A61)+2,FALSE)</f>
        <v>276</v>
      </c>
      <c r="BN61" s="34">
        <f>HLOOKUP(BN$7+0.5,$I$66:$DJ$120,ROWS($A$10:$A61)+2,FALSE)</f>
        <v>191</v>
      </c>
      <c r="BO61" s="34">
        <f>HLOOKUP(BO$7+0.5,$I$66:$DJ$120,ROWS($A$10:$A61)+2,FALSE)</f>
        <v>1151</v>
      </c>
      <c r="BP61" s="34">
        <f>HLOOKUP(BP$7+0.5,$I$66:$DJ$120,ROWS($A$10:$A61)+2,FALSE)</f>
        <v>2099</v>
      </c>
      <c r="BQ61" s="34">
        <f>HLOOKUP(BQ$7+0.5,$I$66:$DJ$120,ROWS($A$10:$A61)+2,FALSE)</f>
        <v>22</v>
      </c>
      <c r="BR61" s="34">
        <f>HLOOKUP(BR$7+0.5,$I$66:$DJ$120,ROWS($A$10:$A61)+2,FALSE)</f>
        <v>189</v>
      </c>
      <c r="BS61" s="34">
        <f>HLOOKUP(BS$7+0.5,$I$66:$DJ$120,ROWS($A$10:$A61)+2,FALSE)</f>
        <v>189</v>
      </c>
      <c r="BT61" s="34">
        <f>HLOOKUP(BT$7+0.5,$I$66:$DJ$120,ROWS($A$10:$A61)+2,FALSE)</f>
        <v>1206</v>
      </c>
      <c r="BU61" s="34">
        <f>HLOOKUP(BU$7+0.5,$I$66:$DJ$120,ROWS($A$10:$A61)+2,FALSE)</f>
        <v>80</v>
      </c>
      <c r="BV61" s="34">
        <f>HLOOKUP(BV$7+0.5,$I$66:$DJ$120,ROWS($A$10:$A61)+2,FALSE)</f>
        <v>189</v>
      </c>
      <c r="BW61" s="34">
        <f>HLOOKUP(BW$7+0.5,$I$66:$DJ$120,ROWS($A$10:$A61)+2,FALSE)</f>
        <v>1161</v>
      </c>
      <c r="BX61" s="34">
        <f>HLOOKUP(BX$7+0.5,$I$66:$DJ$120,ROWS($A$10:$A61)+2,FALSE)</f>
        <v>409</v>
      </c>
      <c r="BY61" s="34">
        <f>HLOOKUP(BY$7+0.5,$I$66:$DJ$120,ROWS($A$10:$A61)+2,FALSE)</f>
        <v>14</v>
      </c>
      <c r="BZ61" s="34">
        <f>HLOOKUP(BZ$7+0.5,$I$66:$DJ$120,ROWS($A$10:$A61)+2,FALSE)</f>
        <v>323</v>
      </c>
      <c r="CA61" s="34">
        <f>HLOOKUP(CA$7+0.5,$I$66:$DJ$120,ROWS($A$10:$A61)+2,FALSE)</f>
        <v>364</v>
      </c>
      <c r="CB61" s="34">
        <f>HLOOKUP(CB$7+0.5,$I$66:$DJ$120,ROWS($A$10:$A61)+2,FALSE)</f>
        <v>140</v>
      </c>
      <c r="CC61" s="34">
        <f>HLOOKUP(CC$7+0.5,$I$66:$DJ$120,ROWS($A$10:$A61)+2,FALSE)</f>
        <v>204</v>
      </c>
      <c r="CD61" s="34">
        <f>HLOOKUP(CD$7+0.5,$I$66:$DJ$120,ROWS($A$10:$A61)+2,FALSE)</f>
        <v>189</v>
      </c>
      <c r="CE61" s="34">
        <f>HLOOKUP(CE$7+0.5,$I$66:$DJ$120,ROWS($A$10:$A61)+2,FALSE)</f>
        <v>189</v>
      </c>
      <c r="CF61" s="34">
        <f>HLOOKUP(CF$7+0.5,$I$66:$DJ$120,ROWS($A$10:$A61)+2,FALSE)</f>
        <v>226</v>
      </c>
      <c r="CG61" s="34">
        <f>HLOOKUP(CG$7+0.5,$I$66:$DJ$120,ROWS($A$10:$A61)+2,FALSE)</f>
        <v>545</v>
      </c>
      <c r="CH61" s="34">
        <f>HLOOKUP(CH$7+0.5,$I$66:$DJ$120,ROWS($A$10:$A61)+2,FALSE)</f>
        <v>355</v>
      </c>
      <c r="CI61" s="34">
        <f>HLOOKUP(CI$7+0.5,$I$66:$DJ$120,ROWS($A$10:$A61)+2,FALSE)</f>
        <v>117</v>
      </c>
      <c r="CJ61" s="34">
        <f>HLOOKUP(CJ$7+0.5,$I$66:$DJ$120,ROWS($A$10:$A61)+2,FALSE)</f>
        <v>274</v>
      </c>
      <c r="CK61" s="34">
        <f>HLOOKUP(CK$7+0.5,$I$66:$DJ$120,ROWS($A$10:$A61)+2,FALSE)</f>
        <v>531</v>
      </c>
      <c r="CL61" s="34">
        <f>HLOOKUP(CL$7+0.5,$I$66:$DJ$120,ROWS($A$10:$A61)+2,FALSE)</f>
        <v>957</v>
      </c>
      <c r="CM61" s="34">
        <f>HLOOKUP(CM$7+0.5,$I$66:$DJ$120,ROWS($A$10:$A61)+2,FALSE)</f>
        <v>656</v>
      </c>
      <c r="CN61" s="34">
        <f>HLOOKUP(CN$7+0.5,$I$66:$DJ$120,ROWS($A$10:$A61)+2,FALSE)</f>
        <v>189</v>
      </c>
      <c r="CO61" s="34">
        <f>HLOOKUP(CO$7+0.5,$I$66:$DJ$120,ROWS($A$10:$A61)+2,FALSE)</f>
        <v>16</v>
      </c>
      <c r="CP61" s="34">
        <f>HLOOKUP(CP$7+0.5,$I$66:$DJ$120,ROWS($A$10:$A61)+2,FALSE)</f>
        <v>101</v>
      </c>
      <c r="CQ61" s="34">
        <f>HLOOKUP(CQ$7+0.5,$I$66:$DJ$120,ROWS($A$10:$A61)+2,FALSE)</f>
        <v>149</v>
      </c>
      <c r="CR61" s="34">
        <f>HLOOKUP(CR$7+0.5,$I$66:$DJ$120,ROWS($A$10:$A61)+2,FALSE)</f>
        <v>457</v>
      </c>
      <c r="CS61" s="34">
        <f>HLOOKUP(CS$7+0.5,$I$66:$DJ$120,ROWS($A$10:$A61)+2,FALSE)</f>
        <v>313</v>
      </c>
      <c r="CT61" s="34">
        <f>HLOOKUP(CT$7+0.5,$I$66:$DJ$120,ROWS($A$10:$A61)+2,FALSE)</f>
        <v>40</v>
      </c>
      <c r="CU61" s="34">
        <f>HLOOKUP(CU$7+0.5,$I$66:$DJ$120,ROWS($A$10:$A61)+2,FALSE)</f>
        <v>555</v>
      </c>
      <c r="CV61" s="34">
        <f>HLOOKUP(CV$7+0.5,$I$66:$DJ$120,ROWS($A$10:$A61)+2,FALSE)</f>
        <v>851</v>
      </c>
      <c r="CW61" s="34">
        <f>HLOOKUP(CW$7+0.5,$I$66:$DJ$120,ROWS($A$10:$A61)+2,FALSE)</f>
        <v>254</v>
      </c>
      <c r="CX61" s="34">
        <f>HLOOKUP(CX$7+0.5,$I$66:$DJ$120,ROWS($A$10:$A61)+2,FALSE)</f>
        <v>28</v>
      </c>
      <c r="CY61" s="34">
        <f>HLOOKUP(CY$7+0.5,$I$66:$DJ$120,ROWS($A$10:$A61)+2,FALSE)</f>
        <v>307</v>
      </c>
      <c r="CZ61" s="34">
        <f>HLOOKUP(CZ$7+0.5,$I$66:$DJ$120,ROWS($A$10:$A61)+2,FALSE)</f>
        <v>1077</v>
      </c>
      <c r="DA61" s="34">
        <f>HLOOKUP(DA$7+0.5,$I$66:$DJ$120,ROWS($A$10:$A61)+2,FALSE)</f>
        <v>66</v>
      </c>
      <c r="DB61" s="34">
        <f>HLOOKUP(DB$7+0.5,$I$66:$DJ$120,ROWS($A$10:$A61)+2,FALSE)</f>
        <v>927</v>
      </c>
      <c r="DC61" s="34">
        <f>HLOOKUP(DC$7+0.5,$I$66:$DJ$120,ROWS($A$10:$A61)+2,FALSE)</f>
        <v>1003</v>
      </c>
      <c r="DD61" s="34">
        <f>HLOOKUP(DD$7+0.5,$I$66:$DJ$120,ROWS($A$10:$A61)+2,FALSE)</f>
        <v>8</v>
      </c>
      <c r="DE61" s="34">
        <f>HLOOKUP(DE$7+0.5,$I$66:$DJ$120,ROWS($A$10:$A61)+2,FALSE)</f>
        <v>634</v>
      </c>
      <c r="DF61" s="34">
        <f>HLOOKUP(DF$7+0.5,$I$66:$DJ$120,ROWS($A$10:$A61)+2,FALSE)</f>
        <v>1343</v>
      </c>
      <c r="DG61" s="34">
        <f>HLOOKUP(DG$7+0.5,$I$66:$DJ$120,ROWS($A$10:$A61)+2,FALSE)</f>
        <v>189</v>
      </c>
      <c r="DH61" s="34">
        <f>HLOOKUP(DH$7+0.5,$I$66:$DJ$120,ROWS($A$10:$A61)+2,FALSE)</f>
        <v>260</v>
      </c>
      <c r="DI61" s="34" t="str">
        <f>HLOOKUP(DI$7+0.5,$I$66:$DJ$120,ROWS($A$10:$A61)+2,FALSE)</f>
        <v>N/A</v>
      </c>
      <c r="DJ61" s="34">
        <f>HLOOKUP(DJ$7+0.5,$I$66:$DJ$120,ROWS($A$10:$A61)+2,FALSE)</f>
        <v>189</v>
      </c>
    </row>
    <row r="62" spans="2:114" x14ac:dyDescent="0.25">
      <c r="B62" s="38" t="s">
        <v>62</v>
      </c>
      <c r="C62" s="15">
        <v>3669195</v>
      </c>
      <c r="D62" s="14">
        <v>3034</v>
      </c>
      <c r="E62" s="15">
        <v>3403602</v>
      </c>
      <c r="F62" s="14">
        <v>12450</v>
      </c>
      <c r="G62" s="15">
        <v>238263</v>
      </c>
      <c r="H62" s="14">
        <v>11889</v>
      </c>
      <c r="I62" s="36">
        <f>HLOOKUP(I$7,$I$66:$DJ$120,ROWS($A$10:$A62)+2,FALSE)</f>
        <v>22649</v>
      </c>
      <c r="J62" s="25">
        <f>HLOOKUP(J$7,$I$66:$DJ$120,ROWS($A$10:$A62)+2,FALSE)</f>
        <v>35</v>
      </c>
      <c r="K62" s="25">
        <f>HLOOKUP(K$7,$I$66:$DJ$120,ROWS($A$10:$A62)+2,FALSE)</f>
        <v>378</v>
      </c>
      <c r="L62" s="25">
        <f>HLOOKUP(L$7,$I$66:$DJ$120,ROWS($A$10:$A62)+2,FALSE)</f>
        <v>229</v>
      </c>
      <c r="M62" s="25">
        <f>HLOOKUP(M$7,$I$66:$DJ$120,ROWS($A$10:$A62)+2,FALSE)</f>
        <v>0</v>
      </c>
      <c r="N62" s="25">
        <f>HLOOKUP(N$7,$I$66:$DJ$120,ROWS($A$10:$A62)+2,FALSE)</f>
        <v>207</v>
      </c>
      <c r="O62" s="25">
        <f>HLOOKUP(O$7,$I$66:$DJ$120,ROWS($A$10:$A62)+2,FALSE)</f>
        <v>0</v>
      </c>
      <c r="P62" s="25">
        <f>HLOOKUP(P$7,$I$66:$DJ$120,ROWS($A$10:$A62)+2,FALSE)</f>
        <v>1849</v>
      </c>
      <c r="Q62" s="25">
        <f>HLOOKUP(Q$7,$I$66:$DJ$120,ROWS($A$10:$A62)+2,FALSE)</f>
        <v>13</v>
      </c>
      <c r="R62" s="25">
        <f>HLOOKUP(R$7,$I$66:$DJ$120,ROWS($A$10:$A62)+2,FALSE)</f>
        <v>212</v>
      </c>
      <c r="S62" s="25">
        <f>HLOOKUP(S$7,$I$66:$DJ$120,ROWS($A$10:$A62)+2,FALSE)</f>
        <v>6614</v>
      </c>
      <c r="T62" s="25">
        <f>HLOOKUP(T$7,$I$66:$DJ$120,ROWS($A$10:$A62)+2,FALSE)</f>
        <v>247</v>
      </c>
      <c r="U62" s="25">
        <f>HLOOKUP(U$7,$I$66:$DJ$120,ROWS($A$10:$A62)+2,FALSE)</f>
        <v>0</v>
      </c>
      <c r="V62" s="25">
        <f>HLOOKUP(V$7,$I$66:$DJ$120,ROWS($A$10:$A62)+2,FALSE)</f>
        <v>13</v>
      </c>
      <c r="W62" s="25">
        <f>HLOOKUP(W$7,$I$66:$DJ$120,ROWS($A$10:$A62)+2,FALSE)</f>
        <v>624</v>
      </c>
      <c r="X62" s="25">
        <f>HLOOKUP(X$7,$I$66:$DJ$120,ROWS($A$10:$A62)+2,FALSE)</f>
        <v>784</v>
      </c>
      <c r="Y62" s="25">
        <f>HLOOKUP(Y$7,$I$66:$DJ$120,ROWS($A$10:$A62)+2,FALSE)</f>
        <v>0</v>
      </c>
      <c r="Z62" s="25">
        <f>HLOOKUP(Z$7,$I$66:$DJ$120,ROWS($A$10:$A62)+2,FALSE)</f>
        <v>38</v>
      </c>
      <c r="AA62" s="25">
        <f>HLOOKUP(AA$7,$I$66:$DJ$120,ROWS($A$10:$A62)+2,FALSE)</f>
        <v>0</v>
      </c>
      <c r="AB62" s="25">
        <f>HLOOKUP(AB$7,$I$66:$DJ$120,ROWS($A$10:$A62)+2,FALSE)</f>
        <v>0</v>
      </c>
      <c r="AC62" s="25">
        <f>HLOOKUP(AC$7,$I$66:$DJ$120,ROWS($A$10:$A62)+2,FALSE)</f>
        <v>0</v>
      </c>
      <c r="AD62" s="25">
        <f>HLOOKUP(AD$7,$I$66:$DJ$120,ROWS($A$10:$A62)+2,FALSE)</f>
        <v>70</v>
      </c>
      <c r="AE62" s="25">
        <f>HLOOKUP(AE$7,$I$66:$DJ$120,ROWS($A$10:$A62)+2,FALSE)</f>
        <v>1412</v>
      </c>
      <c r="AF62" s="25">
        <f>HLOOKUP(AF$7,$I$66:$DJ$120,ROWS($A$10:$A62)+2,FALSE)</f>
        <v>88</v>
      </c>
      <c r="AG62" s="25">
        <f>HLOOKUP(AG$7,$I$66:$DJ$120,ROWS($A$10:$A62)+2,FALSE)</f>
        <v>0</v>
      </c>
      <c r="AH62" s="25">
        <f>HLOOKUP(AH$7,$I$66:$DJ$120,ROWS($A$10:$A62)+2,FALSE)</f>
        <v>27</v>
      </c>
      <c r="AI62" s="25">
        <f>HLOOKUP(AI$7,$I$66:$DJ$120,ROWS($A$10:$A62)+2,FALSE)</f>
        <v>101</v>
      </c>
      <c r="AJ62" s="25">
        <f>HLOOKUP(AJ$7,$I$66:$DJ$120,ROWS($A$10:$A62)+2,FALSE)</f>
        <v>0</v>
      </c>
      <c r="AK62" s="25">
        <f>HLOOKUP(AK$7,$I$66:$DJ$120,ROWS($A$10:$A62)+2,FALSE)</f>
        <v>0</v>
      </c>
      <c r="AL62" s="25">
        <f>HLOOKUP(AL$7,$I$66:$DJ$120,ROWS($A$10:$A62)+2,FALSE)</f>
        <v>0</v>
      </c>
      <c r="AM62" s="25">
        <f>HLOOKUP(AM$7,$I$66:$DJ$120,ROWS($A$10:$A62)+2,FALSE)</f>
        <v>0</v>
      </c>
      <c r="AN62" s="25">
        <f>HLOOKUP(AN$7,$I$66:$DJ$120,ROWS($A$10:$A62)+2,FALSE)</f>
        <v>2150</v>
      </c>
      <c r="AO62" s="25">
        <f>HLOOKUP(AO$7,$I$66:$DJ$120,ROWS($A$10:$A62)+2,FALSE)</f>
        <v>51</v>
      </c>
      <c r="AP62" s="25">
        <f>HLOOKUP(AP$7,$I$66:$DJ$120,ROWS($A$10:$A62)+2,FALSE)</f>
        <v>2615</v>
      </c>
      <c r="AQ62" s="25">
        <f>HLOOKUP(AQ$7,$I$66:$DJ$120,ROWS($A$10:$A62)+2,FALSE)</f>
        <v>200</v>
      </c>
      <c r="AR62" s="25">
        <f>HLOOKUP(AR$7,$I$66:$DJ$120,ROWS($A$10:$A62)+2,FALSE)</f>
        <v>0</v>
      </c>
      <c r="AS62" s="25">
        <f>HLOOKUP(AS$7,$I$66:$DJ$120,ROWS($A$10:$A62)+2,FALSE)</f>
        <v>0</v>
      </c>
      <c r="AT62" s="25">
        <f>HLOOKUP(AT$7,$I$66:$DJ$120,ROWS($A$10:$A62)+2,FALSE)</f>
        <v>79</v>
      </c>
      <c r="AU62" s="25">
        <f>HLOOKUP(AU$7,$I$66:$DJ$120,ROWS($A$10:$A62)+2,FALSE)</f>
        <v>0</v>
      </c>
      <c r="AV62" s="25">
        <f>HLOOKUP(AV$7,$I$66:$DJ$120,ROWS($A$10:$A62)+2,FALSE)</f>
        <v>1978</v>
      </c>
      <c r="AW62" s="25">
        <f>HLOOKUP(AW$7,$I$66:$DJ$120,ROWS($A$10:$A62)+2,FALSE)</f>
        <v>490</v>
      </c>
      <c r="AX62" s="25">
        <f>HLOOKUP(AX$7,$I$66:$DJ$120,ROWS($A$10:$A62)+2,FALSE)</f>
        <v>3</v>
      </c>
      <c r="AY62" s="25">
        <f>HLOOKUP(AY$7,$I$66:$DJ$120,ROWS($A$10:$A62)+2,FALSE)</f>
        <v>113</v>
      </c>
      <c r="AZ62" s="25">
        <f>HLOOKUP(AZ$7,$I$66:$DJ$120,ROWS($A$10:$A62)+2,FALSE)</f>
        <v>224</v>
      </c>
      <c r="BA62" s="25">
        <f>HLOOKUP(BA$7,$I$66:$DJ$120,ROWS($A$10:$A62)+2,FALSE)</f>
        <v>444</v>
      </c>
      <c r="BB62" s="25">
        <f>HLOOKUP(BB$7,$I$66:$DJ$120,ROWS($A$10:$A62)+2,FALSE)</f>
        <v>0</v>
      </c>
      <c r="BC62" s="25">
        <f>HLOOKUP(BC$7,$I$66:$DJ$120,ROWS($A$10:$A62)+2,FALSE)</f>
        <v>0</v>
      </c>
      <c r="BD62" s="25">
        <f>HLOOKUP(BD$7,$I$66:$DJ$120,ROWS($A$10:$A62)+2,FALSE)</f>
        <v>1077</v>
      </c>
      <c r="BE62" s="25">
        <f>HLOOKUP(BE$7,$I$66:$DJ$120,ROWS($A$10:$A62)+2,FALSE)</f>
        <v>41</v>
      </c>
      <c r="BF62" s="25">
        <f>HLOOKUP(BF$7,$I$66:$DJ$120,ROWS($A$10:$A62)+2,FALSE)</f>
        <v>14</v>
      </c>
      <c r="BG62" s="25">
        <f>HLOOKUP(BG$7,$I$66:$DJ$120,ROWS($A$10:$A62)+2,FALSE)</f>
        <v>229</v>
      </c>
      <c r="BH62" s="25">
        <f>HLOOKUP(BH$7,$I$66:$DJ$120,ROWS($A$10:$A62)+2,FALSE)</f>
        <v>0</v>
      </c>
      <c r="BI62" s="25" t="str">
        <f>HLOOKUP(BI$7,$I$66:$DJ$120,ROWS($A$10:$A62)+2,FALSE)</f>
        <v>N/A</v>
      </c>
      <c r="BJ62" s="34">
        <f>HLOOKUP(BJ$7+0.5,$I$66:$DJ$120,ROWS($A$10:$A62)+2,FALSE)</f>
        <v>3662</v>
      </c>
      <c r="BK62" s="34">
        <f>HLOOKUP(BK$7+0.5,$I$66:$DJ$120,ROWS($A$10:$A62)+2,FALSE)</f>
        <v>59</v>
      </c>
      <c r="BL62" s="34">
        <f>HLOOKUP(BL$7+0.5,$I$66:$DJ$120,ROWS($A$10:$A62)+2,FALSE)</f>
        <v>457</v>
      </c>
      <c r="BM62" s="34">
        <f>HLOOKUP(BM$7+0.5,$I$66:$DJ$120,ROWS($A$10:$A62)+2,FALSE)</f>
        <v>363</v>
      </c>
      <c r="BN62" s="34">
        <f>HLOOKUP(BN$7+0.5,$I$66:$DJ$120,ROWS($A$10:$A62)+2,FALSE)</f>
        <v>210</v>
      </c>
      <c r="BO62" s="34">
        <f>HLOOKUP(BO$7+0.5,$I$66:$DJ$120,ROWS($A$10:$A62)+2,FALSE)</f>
        <v>222</v>
      </c>
      <c r="BP62" s="34">
        <f>HLOOKUP(BP$7+0.5,$I$66:$DJ$120,ROWS($A$10:$A62)+2,FALSE)</f>
        <v>210</v>
      </c>
      <c r="BQ62" s="34">
        <f>HLOOKUP(BQ$7+0.5,$I$66:$DJ$120,ROWS($A$10:$A62)+2,FALSE)</f>
        <v>928</v>
      </c>
      <c r="BR62" s="34">
        <f>HLOOKUP(BR$7+0.5,$I$66:$DJ$120,ROWS($A$10:$A62)+2,FALSE)</f>
        <v>25</v>
      </c>
      <c r="BS62" s="34">
        <f>HLOOKUP(BS$7+0.5,$I$66:$DJ$120,ROWS($A$10:$A62)+2,FALSE)</f>
        <v>315</v>
      </c>
      <c r="BT62" s="34">
        <f>HLOOKUP(BT$7+0.5,$I$66:$DJ$120,ROWS($A$10:$A62)+2,FALSE)</f>
        <v>2336</v>
      </c>
      <c r="BU62" s="34">
        <f>HLOOKUP(BU$7+0.5,$I$66:$DJ$120,ROWS($A$10:$A62)+2,FALSE)</f>
        <v>195</v>
      </c>
      <c r="BV62" s="34">
        <f>HLOOKUP(BV$7+0.5,$I$66:$DJ$120,ROWS($A$10:$A62)+2,FALSE)</f>
        <v>210</v>
      </c>
      <c r="BW62" s="34">
        <f>HLOOKUP(BW$7+0.5,$I$66:$DJ$120,ROWS($A$10:$A62)+2,FALSE)</f>
        <v>24</v>
      </c>
      <c r="BX62" s="34">
        <f>HLOOKUP(BX$7+0.5,$I$66:$DJ$120,ROWS($A$10:$A62)+2,FALSE)</f>
        <v>537</v>
      </c>
      <c r="BY62" s="34">
        <f>HLOOKUP(BY$7+0.5,$I$66:$DJ$120,ROWS($A$10:$A62)+2,FALSE)</f>
        <v>895</v>
      </c>
      <c r="BZ62" s="34">
        <f>HLOOKUP(BZ$7+0.5,$I$66:$DJ$120,ROWS($A$10:$A62)+2,FALSE)</f>
        <v>210</v>
      </c>
      <c r="CA62" s="34">
        <f>HLOOKUP(CA$7+0.5,$I$66:$DJ$120,ROWS($A$10:$A62)+2,FALSE)</f>
        <v>62</v>
      </c>
      <c r="CB62" s="34">
        <f>HLOOKUP(CB$7+0.5,$I$66:$DJ$120,ROWS($A$10:$A62)+2,FALSE)</f>
        <v>210</v>
      </c>
      <c r="CC62" s="34">
        <f>HLOOKUP(CC$7+0.5,$I$66:$DJ$120,ROWS($A$10:$A62)+2,FALSE)</f>
        <v>210</v>
      </c>
      <c r="CD62" s="34">
        <f>HLOOKUP(CD$7+0.5,$I$66:$DJ$120,ROWS($A$10:$A62)+2,FALSE)</f>
        <v>210</v>
      </c>
      <c r="CE62" s="34">
        <f>HLOOKUP(CE$7+0.5,$I$66:$DJ$120,ROWS($A$10:$A62)+2,FALSE)</f>
        <v>124</v>
      </c>
      <c r="CF62" s="34">
        <f>HLOOKUP(CF$7+0.5,$I$66:$DJ$120,ROWS($A$10:$A62)+2,FALSE)</f>
        <v>904</v>
      </c>
      <c r="CG62" s="34">
        <f>HLOOKUP(CG$7+0.5,$I$66:$DJ$120,ROWS($A$10:$A62)+2,FALSE)</f>
        <v>127</v>
      </c>
      <c r="CH62" s="34">
        <f>HLOOKUP(CH$7+0.5,$I$66:$DJ$120,ROWS($A$10:$A62)+2,FALSE)</f>
        <v>210</v>
      </c>
      <c r="CI62" s="34">
        <f>HLOOKUP(CI$7+0.5,$I$66:$DJ$120,ROWS($A$10:$A62)+2,FALSE)</f>
        <v>35</v>
      </c>
      <c r="CJ62" s="34">
        <f>HLOOKUP(CJ$7+0.5,$I$66:$DJ$120,ROWS($A$10:$A62)+2,FALSE)</f>
        <v>165</v>
      </c>
      <c r="CK62" s="34">
        <f>HLOOKUP(CK$7+0.5,$I$66:$DJ$120,ROWS($A$10:$A62)+2,FALSE)</f>
        <v>210</v>
      </c>
      <c r="CL62" s="34">
        <f>HLOOKUP(CL$7+0.5,$I$66:$DJ$120,ROWS($A$10:$A62)+2,FALSE)</f>
        <v>210</v>
      </c>
      <c r="CM62" s="34">
        <f>HLOOKUP(CM$7+0.5,$I$66:$DJ$120,ROWS($A$10:$A62)+2,FALSE)</f>
        <v>210</v>
      </c>
      <c r="CN62" s="34">
        <f>HLOOKUP(CN$7+0.5,$I$66:$DJ$120,ROWS($A$10:$A62)+2,FALSE)</f>
        <v>210</v>
      </c>
      <c r="CO62" s="34">
        <f>HLOOKUP(CO$7+0.5,$I$66:$DJ$120,ROWS($A$10:$A62)+2,FALSE)</f>
        <v>1149</v>
      </c>
      <c r="CP62" s="34">
        <f>HLOOKUP(CP$7+0.5,$I$66:$DJ$120,ROWS($A$10:$A62)+2,FALSE)</f>
        <v>94</v>
      </c>
      <c r="CQ62" s="34">
        <f>HLOOKUP(CQ$7+0.5,$I$66:$DJ$120,ROWS($A$10:$A62)+2,FALSE)</f>
        <v>1171</v>
      </c>
      <c r="CR62" s="34">
        <f>HLOOKUP(CR$7+0.5,$I$66:$DJ$120,ROWS($A$10:$A62)+2,FALSE)</f>
        <v>195</v>
      </c>
      <c r="CS62" s="34">
        <f>HLOOKUP(CS$7+0.5,$I$66:$DJ$120,ROWS($A$10:$A62)+2,FALSE)</f>
        <v>210</v>
      </c>
      <c r="CT62" s="34">
        <f>HLOOKUP(CT$7+0.5,$I$66:$DJ$120,ROWS($A$10:$A62)+2,FALSE)</f>
        <v>210</v>
      </c>
      <c r="CU62" s="34">
        <f>HLOOKUP(CU$7+0.5,$I$66:$DJ$120,ROWS($A$10:$A62)+2,FALSE)</f>
        <v>117</v>
      </c>
      <c r="CV62" s="34">
        <f>HLOOKUP(CV$7+0.5,$I$66:$DJ$120,ROWS($A$10:$A62)+2,FALSE)</f>
        <v>210</v>
      </c>
      <c r="CW62" s="34">
        <f>HLOOKUP(CW$7+0.5,$I$66:$DJ$120,ROWS($A$10:$A62)+2,FALSE)</f>
        <v>1059</v>
      </c>
      <c r="CX62" s="34">
        <f>HLOOKUP(CX$7+0.5,$I$66:$DJ$120,ROWS($A$10:$A62)+2,FALSE)</f>
        <v>718</v>
      </c>
      <c r="CY62" s="34">
        <f>HLOOKUP(CY$7+0.5,$I$66:$DJ$120,ROWS($A$10:$A62)+2,FALSE)</f>
        <v>6</v>
      </c>
      <c r="CZ62" s="34">
        <f>HLOOKUP(CZ$7+0.5,$I$66:$DJ$120,ROWS($A$10:$A62)+2,FALSE)</f>
        <v>139</v>
      </c>
      <c r="DA62" s="34">
        <f>HLOOKUP(DA$7+0.5,$I$66:$DJ$120,ROWS($A$10:$A62)+2,FALSE)</f>
        <v>368</v>
      </c>
      <c r="DB62" s="34">
        <f>HLOOKUP(DB$7+0.5,$I$66:$DJ$120,ROWS($A$10:$A62)+2,FALSE)</f>
        <v>334</v>
      </c>
      <c r="DC62" s="34">
        <f>HLOOKUP(DC$7+0.5,$I$66:$DJ$120,ROWS($A$10:$A62)+2,FALSE)</f>
        <v>210</v>
      </c>
      <c r="DD62" s="34">
        <f>HLOOKUP(DD$7+0.5,$I$66:$DJ$120,ROWS($A$10:$A62)+2,FALSE)</f>
        <v>210</v>
      </c>
      <c r="DE62" s="34">
        <f>HLOOKUP(DE$7+0.5,$I$66:$DJ$120,ROWS($A$10:$A62)+2,FALSE)</f>
        <v>1097</v>
      </c>
      <c r="DF62" s="34">
        <f>HLOOKUP(DF$7+0.5,$I$66:$DJ$120,ROWS($A$10:$A62)+2,FALSE)</f>
        <v>42</v>
      </c>
      <c r="DG62" s="34">
        <f>HLOOKUP(DG$7+0.5,$I$66:$DJ$120,ROWS($A$10:$A62)+2,FALSE)</f>
        <v>25</v>
      </c>
      <c r="DH62" s="34">
        <f>HLOOKUP(DH$7+0.5,$I$66:$DJ$120,ROWS($A$10:$A62)+2,FALSE)</f>
        <v>373</v>
      </c>
      <c r="DI62" s="34">
        <f>HLOOKUP(DI$7+0.5,$I$66:$DJ$120,ROWS($A$10:$A62)+2,FALSE)</f>
        <v>210</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1" t="s">
        <v>59</v>
      </c>
      <c r="J67" s="20" t="s">
        <v>60</v>
      </c>
      <c r="K67" s="22" t="s">
        <v>59</v>
      </c>
      <c r="L67" s="23" t="s">
        <v>60</v>
      </c>
      <c r="M67" s="24" t="s">
        <v>59</v>
      </c>
      <c r="N67" s="23" t="s">
        <v>60</v>
      </c>
      <c r="O67" s="24" t="s">
        <v>59</v>
      </c>
      <c r="P67" s="23" t="s">
        <v>60</v>
      </c>
      <c r="Q67" s="24" t="s">
        <v>59</v>
      </c>
      <c r="R67" s="23" t="s">
        <v>60</v>
      </c>
      <c r="S67" s="24" t="s">
        <v>59</v>
      </c>
      <c r="T67" s="23" t="s">
        <v>60</v>
      </c>
      <c r="U67" s="24" t="s">
        <v>59</v>
      </c>
      <c r="V67" s="23" t="s">
        <v>60</v>
      </c>
      <c r="W67" s="24" t="s">
        <v>59</v>
      </c>
      <c r="X67" s="23" t="s">
        <v>60</v>
      </c>
      <c r="Y67" s="24" t="s">
        <v>59</v>
      </c>
      <c r="Z67" s="23" t="s">
        <v>60</v>
      </c>
      <c r="AA67" s="24" t="s">
        <v>59</v>
      </c>
      <c r="AB67" s="23" t="s">
        <v>60</v>
      </c>
      <c r="AC67" s="24" t="s">
        <v>59</v>
      </c>
      <c r="AD67" s="23" t="s">
        <v>60</v>
      </c>
      <c r="AE67" s="24" t="s">
        <v>59</v>
      </c>
      <c r="AF67" s="23" t="s">
        <v>60</v>
      </c>
      <c r="AG67" s="24" t="s">
        <v>59</v>
      </c>
      <c r="AH67" s="23" t="s">
        <v>60</v>
      </c>
      <c r="AI67" s="24" t="s">
        <v>59</v>
      </c>
      <c r="AJ67" s="23" t="s">
        <v>60</v>
      </c>
      <c r="AK67" s="24" t="s">
        <v>59</v>
      </c>
      <c r="AL67" s="23" t="s">
        <v>60</v>
      </c>
      <c r="AM67" s="24" t="s">
        <v>59</v>
      </c>
      <c r="AN67" s="23" t="s">
        <v>60</v>
      </c>
      <c r="AO67" s="24" t="s">
        <v>59</v>
      </c>
      <c r="AP67" s="23" t="s">
        <v>60</v>
      </c>
      <c r="AQ67" s="24" t="s">
        <v>59</v>
      </c>
      <c r="AR67" s="23" t="s">
        <v>60</v>
      </c>
      <c r="AS67" s="24" t="s">
        <v>59</v>
      </c>
      <c r="AT67" s="23" t="s">
        <v>60</v>
      </c>
      <c r="AU67" s="24" t="s">
        <v>59</v>
      </c>
      <c r="AV67" s="23" t="s">
        <v>60</v>
      </c>
      <c r="AW67" s="24" t="s">
        <v>59</v>
      </c>
      <c r="AX67" s="23" t="s">
        <v>60</v>
      </c>
      <c r="AY67" s="24" t="s">
        <v>59</v>
      </c>
      <c r="AZ67" s="23" t="s">
        <v>60</v>
      </c>
      <c r="BA67" s="24" t="s">
        <v>59</v>
      </c>
      <c r="BB67" s="23" t="s">
        <v>60</v>
      </c>
      <c r="BC67" s="24" t="s">
        <v>59</v>
      </c>
      <c r="BD67" s="23" t="s">
        <v>60</v>
      </c>
      <c r="BE67" s="24" t="s">
        <v>59</v>
      </c>
      <c r="BF67" s="23" t="s">
        <v>60</v>
      </c>
      <c r="BG67" s="24" t="s">
        <v>59</v>
      </c>
      <c r="BH67" s="23" t="s">
        <v>60</v>
      </c>
      <c r="BI67" s="24" t="s">
        <v>59</v>
      </c>
      <c r="BJ67" s="23" t="s">
        <v>60</v>
      </c>
      <c r="BK67" s="24" t="s">
        <v>59</v>
      </c>
      <c r="BL67" s="23" t="s">
        <v>60</v>
      </c>
      <c r="BM67" s="24" t="s">
        <v>59</v>
      </c>
      <c r="BN67" s="23" t="s">
        <v>60</v>
      </c>
      <c r="BO67" s="24" t="s">
        <v>59</v>
      </c>
      <c r="BP67" s="23" t="s">
        <v>60</v>
      </c>
      <c r="BQ67" s="24" t="s">
        <v>59</v>
      </c>
      <c r="BR67" s="23" t="s">
        <v>60</v>
      </c>
      <c r="BS67" s="24" t="s">
        <v>59</v>
      </c>
      <c r="BT67" s="23" t="s">
        <v>60</v>
      </c>
      <c r="BU67" s="24" t="s">
        <v>59</v>
      </c>
      <c r="BV67" s="23" t="s">
        <v>60</v>
      </c>
      <c r="BW67" s="24" t="s">
        <v>59</v>
      </c>
      <c r="BX67" s="23" t="s">
        <v>60</v>
      </c>
      <c r="BY67" s="24" t="s">
        <v>59</v>
      </c>
      <c r="BZ67" s="23" t="s">
        <v>60</v>
      </c>
      <c r="CA67" s="24" t="s">
        <v>59</v>
      </c>
      <c r="CB67" s="23" t="s">
        <v>60</v>
      </c>
      <c r="CC67" s="24" t="s">
        <v>59</v>
      </c>
      <c r="CD67" s="23" t="s">
        <v>60</v>
      </c>
      <c r="CE67" s="24" t="s">
        <v>59</v>
      </c>
      <c r="CF67" s="23" t="s">
        <v>60</v>
      </c>
      <c r="CG67" s="24" t="s">
        <v>59</v>
      </c>
      <c r="CH67" s="23" t="s">
        <v>60</v>
      </c>
      <c r="CI67" s="24" t="s">
        <v>59</v>
      </c>
      <c r="CJ67" s="23" t="s">
        <v>60</v>
      </c>
      <c r="CK67" s="24" t="s">
        <v>59</v>
      </c>
      <c r="CL67" s="23" t="s">
        <v>60</v>
      </c>
      <c r="CM67" s="24" t="s">
        <v>59</v>
      </c>
      <c r="CN67" s="23" t="s">
        <v>60</v>
      </c>
      <c r="CO67" s="24" t="s">
        <v>59</v>
      </c>
      <c r="CP67" s="23" t="s">
        <v>60</v>
      </c>
      <c r="CQ67" s="24" t="s">
        <v>59</v>
      </c>
      <c r="CR67" s="23" t="s">
        <v>60</v>
      </c>
      <c r="CS67" s="24" t="s">
        <v>59</v>
      </c>
      <c r="CT67" s="23" t="s">
        <v>60</v>
      </c>
      <c r="CU67" s="24" t="s">
        <v>59</v>
      </c>
      <c r="CV67" s="23" t="s">
        <v>60</v>
      </c>
      <c r="CW67" s="24" t="s">
        <v>59</v>
      </c>
      <c r="CX67" s="23" t="s">
        <v>60</v>
      </c>
      <c r="CY67" s="24" t="s">
        <v>59</v>
      </c>
      <c r="CZ67" s="23" t="s">
        <v>60</v>
      </c>
      <c r="DA67" s="24" t="s">
        <v>59</v>
      </c>
      <c r="DB67" s="23" t="s">
        <v>60</v>
      </c>
      <c r="DC67" s="24" t="s">
        <v>59</v>
      </c>
      <c r="DD67" s="23" t="s">
        <v>60</v>
      </c>
      <c r="DE67" s="24" t="s">
        <v>59</v>
      </c>
      <c r="DF67" s="23" t="s">
        <v>60</v>
      </c>
      <c r="DG67" s="24" t="s">
        <v>59</v>
      </c>
      <c r="DH67" s="23" t="s">
        <v>60</v>
      </c>
      <c r="DI67" s="24" t="s">
        <v>59</v>
      </c>
      <c r="DJ67" s="23" t="s">
        <v>60</v>
      </c>
      <c r="DM67"/>
      <c r="DN67"/>
      <c r="DO67"/>
      <c r="DP67"/>
    </row>
    <row r="68" spans="9:120" x14ac:dyDescent="0.25">
      <c r="I68" s="1">
        <v>6987416</v>
      </c>
      <c r="J68" s="2">
        <v>77858</v>
      </c>
      <c r="K68" s="1">
        <v>106806</v>
      </c>
      <c r="L68" s="2">
        <v>10575</v>
      </c>
      <c r="M68" s="3">
        <v>88850</v>
      </c>
      <c r="N68" s="4">
        <v>10161</v>
      </c>
      <c r="O68" s="5">
        <v>211816</v>
      </c>
      <c r="P68" s="4">
        <v>17644</v>
      </c>
      <c r="Q68" s="5">
        <v>77226</v>
      </c>
      <c r="R68" s="4">
        <v>6899</v>
      </c>
      <c r="S68" s="5">
        <v>562343</v>
      </c>
      <c r="T68" s="4">
        <v>20646</v>
      </c>
      <c r="U68" s="5">
        <v>160623</v>
      </c>
      <c r="V68" s="4">
        <v>10427</v>
      </c>
      <c r="W68" s="5">
        <v>91295</v>
      </c>
      <c r="X68" s="4">
        <v>7653</v>
      </c>
      <c r="Y68" s="5">
        <v>26631</v>
      </c>
      <c r="Z68" s="4">
        <v>3629</v>
      </c>
      <c r="AA68" s="5">
        <v>49732</v>
      </c>
      <c r="AB68" s="4">
        <v>4949</v>
      </c>
      <c r="AC68" s="5">
        <v>437202</v>
      </c>
      <c r="AD68" s="4">
        <v>19015</v>
      </c>
      <c r="AE68" s="5">
        <v>248892</v>
      </c>
      <c r="AF68" s="4">
        <v>13318</v>
      </c>
      <c r="AG68" s="5">
        <v>61940</v>
      </c>
      <c r="AH68" s="4">
        <v>7295</v>
      </c>
      <c r="AI68" s="5">
        <v>57831</v>
      </c>
      <c r="AJ68" s="4">
        <v>7401</v>
      </c>
      <c r="AK68" s="5">
        <v>269008</v>
      </c>
      <c r="AL68" s="4">
        <v>13750</v>
      </c>
      <c r="AM68" s="5">
        <v>143228</v>
      </c>
      <c r="AN68" s="4">
        <v>10568</v>
      </c>
      <c r="AO68" s="5">
        <v>74516</v>
      </c>
      <c r="AP68" s="4">
        <v>6398</v>
      </c>
      <c r="AQ68" s="5">
        <v>94180</v>
      </c>
      <c r="AR68" s="4">
        <v>10699</v>
      </c>
      <c r="AS68" s="5">
        <v>99256</v>
      </c>
      <c r="AT68" s="4">
        <v>7329</v>
      </c>
      <c r="AU68" s="5">
        <v>86593</v>
      </c>
      <c r="AV68" s="4">
        <v>8952</v>
      </c>
      <c r="AW68" s="5">
        <v>33729</v>
      </c>
      <c r="AX68" s="4">
        <v>4154</v>
      </c>
      <c r="AY68" s="5">
        <v>165041</v>
      </c>
      <c r="AZ68" s="4">
        <v>11278</v>
      </c>
      <c r="BA68" s="5">
        <v>145869</v>
      </c>
      <c r="BB68" s="4">
        <v>10414</v>
      </c>
      <c r="BC68" s="5">
        <v>186505</v>
      </c>
      <c r="BD68" s="4">
        <v>13304</v>
      </c>
      <c r="BE68" s="5">
        <v>103253</v>
      </c>
      <c r="BF68" s="4">
        <v>6978</v>
      </c>
      <c r="BG68" s="5">
        <v>68597</v>
      </c>
      <c r="BH68" s="4">
        <v>7559</v>
      </c>
      <c r="BI68" s="5">
        <v>138404</v>
      </c>
      <c r="BJ68" s="4">
        <v>11145</v>
      </c>
      <c r="BK68" s="5">
        <v>31204</v>
      </c>
      <c r="BL68" s="4">
        <v>4179</v>
      </c>
      <c r="BM68" s="5">
        <v>52809</v>
      </c>
      <c r="BN68" s="4">
        <v>6362</v>
      </c>
      <c r="BO68" s="5">
        <v>115943</v>
      </c>
      <c r="BP68" s="4">
        <v>8686</v>
      </c>
      <c r="BQ68" s="5">
        <v>43277</v>
      </c>
      <c r="BR68" s="4">
        <v>4875</v>
      </c>
      <c r="BS68" s="5">
        <v>216369</v>
      </c>
      <c r="BT68" s="4">
        <v>12474</v>
      </c>
      <c r="BU68" s="5">
        <v>61431</v>
      </c>
      <c r="BV68" s="4">
        <v>5579</v>
      </c>
      <c r="BW68" s="5">
        <v>377800</v>
      </c>
      <c r="BX68" s="4">
        <v>15333</v>
      </c>
      <c r="BY68" s="5">
        <v>225147</v>
      </c>
      <c r="BZ68" s="4">
        <v>14191</v>
      </c>
      <c r="CA68" s="5">
        <v>26563</v>
      </c>
      <c r="CB68" s="4">
        <v>3090</v>
      </c>
      <c r="CC68" s="5">
        <v>206049</v>
      </c>
      <c r="CD68" s="4">
        <v>11406</v>
      </c>
      <c r="CE68" s="5">
        <v>81009</v>
      </c>
      <c r="CF68" s="4">
        <v>8616</v>
      </c>
      <c r="CG68" s="5">
        <v>109795</v>
      </c>
      <c r="CH68" s="4">
        <v>8590</v>
      </c>
      <c r="CI68" s="5">
        <v>215127</v>
      </c>
      <c r="CJ68" s="4">
        <v>11482</v>
      </c>
      <c r="CK68" s="5">
        <v>31065</v>
      </c>
      <c r="CL68" s="4">
        <v>4192</v>
      </c>
      <c r="CM68" s="5">
        <v>121426</v>
      </c>
      <c r="CN68" s="4">
        <v>9952</v>
      </c>
      <c r="CO68" s="5">
        <v>29383</v>
      </c>
      <c r="CP68" s="4">
        <v>4358</v>
      </c>
      <c r="CQ68" s="5">
        <v>154243</v>
      </c>
      <c r="CR68" s="4">
        <v>9679</v>
      </c>
      <c r="CS68" s="5">
        <v>404839</v>
      </c>
      <c r="CT68" s="4">
        <v>17998</v>
      </c>
      <c r="CU68" s="5">
        <v>73211</v>
      </c>
      <c r="CV68" s="4">
        <v>7130</v>
      </c>
      <c r="CW68" s="5">
        <v>18172</v>
      </c>
      <c r="CX68" s="4">
        <v>2845</v>
      </c>
      <c r="CY68" s="5">
        <v>229227</v>
      </c>
      <c r="CZ68" s="4">
        <v>11582</v>
      </c>
      <c r="DA68" s="5">
        <v>190644</v>
      </c>
      <c r="DB68" s="4">
        <v>11567</v>
      </c>
      <c r="DC68" s="5">
        <v>45956</v>
      </c>
      <c r="DD68" s="4">
        <v>5684</v>
      </c>
      <c r="DE68" s="5">
        <v>105370</v>
      </c>
      <c r="DF68" s="4">
        <v>8011</v>
      </c>
      <c r="DG68" s="5">
        <v>31991</v>
      </c>
      <c r="DH68" s="4">
        <v>4631</v>
      </c>
      <c r="DI68" s="5">
        <v>76218</v>
      </c>
      <c r="DJ68" s="4">
        <v>8799</v>
      </c>
      <c r="DM68"/>
      <c r="DN68"/>
      <c r="DO68"/>
      <c r="DP68"/>
    </row>
    <row r="69" spans="9:120" x14ac:dyDescent="0.25">
      <c r="I69" s="6">
        <v>117726</v>
      </c>
      <c r="J69" s="7">
        <v>9414</v>
      </c>
      <c r="K69" s="8" t="s">
        <v>61</v>
      </c>
      <c r="L69" s="4" t="s">
        <v>61</v>
      </c>
      <c r="M69" s="3">
        <v>1771</v>
      </c>
      <c r="N69" s="4">
        <v>1098</v>
      </c>
      <c r="O69" s="5">
        <v>1677</v>
      </c>
      <c r="P69" s="4">
        <v>1060</v>
      </c>
      <c r="Q69" s="5">
        <v>1642</v>
      </c>
      <c r="R69" s="4">
        <v>1063</v>
      </c>
      <c r="S69" s="5">
        <v>3389</v>
      </c>
      <c r="T69" s="4">
        <v>1286</v>
      </c>
      <c r="U69" s="5">
        <v>348</v>
      </c>
      <c r="V69" s="4">
        <v>295</v>
      </c>
      <c r="W69" s="5">
        <v>2921</v>
      </c>
      <c r="X69" s="4">
        <v>3231</v>
      </c>
      <c r="Y69" s="5">
        <v>232</v>
      </c>
      <c r="Z69" s="4">
        <v>301</v>
      </c>
      <c r="AA69" s="5">
        <v>399</v>
      </c>
      <c r="AB69" s="4">
        <v>359</v>
      </c>
      <c r="AC69" s="5">
        <v>20063</v>
      </c>
      <c r="AD69" s="4">
        <v>4141</v>
      </c>
      <c r="AE69" s="5">
        <v>19346</v>
      </c>
      <c r="AF69" s="4">
        <v>3711</v>
      </c>
      <c r="AG69" s="5">
        <v>1259</v>
      </c>
      <c r="AH69" s="4">
        <v>1292</v>
      </c>
      <c r="AI69" s="5">
        <v>137</v>
      </c>
      <c r="AJ69" s="4">
        <v>173</v>
      </c>
      <c r="AK69" s="5">
        <v>6991</v>
      </c>
      <c r="AL69" s="4">
        <v>3376</v>
      </c>
      <c r="AM69" s="5">
        <v>1434</v>
      </c>
      <c r="AN69" s="4">
        <v>634</v>
      </c>
      <c r="AO69" s="5">
        <v>30</v>
      </c>
      <c r="AP69" s="4">
        <v>52</v>
      </c>
      <c r="AQ69" s="5">
        <v>842</v>
      </c>
      <c r="AR69" s="4">
        <v>632</v>
      </c>
      <c r="AS69" s="5">
        <v>2686</v>
      </c>
      <c r="AT69" s="4">
        <v>856</v>
      </c>
      <c r="AU69" s="5">
        <v>2413</v>
      </c>
      <c r="AV69" s="4">
        <v>972</v>
      </c>
      <c r="AW69" s="5">
        <v>626</v>
      </c>
      <c r="AX69" s="4">
        <v>378</v>
      </c>
      <c r="AY69" s="5">
        <v>1606</v>
      </c>
      <c r="AZ69" s="4">
        <v>987</v>
      </c>
      <c r="BA69" s="5">
        <v>112</v>
      </c>
      <c r="BB69" s="4">
        <v>146</v>
      </c>
      <c r="BC69" s="5">
        <v>2797</v>
      </c>
      <c r="BD69" s="4">
        <v>1250</v>
      </c>
      <c r="BE69" s="5">
        <v>327</v>
      </c>
      <c r="BF69" s="4">
        <v>342</v>
      </c>
      <c r="BG69" s="5">
        <v>3945</v>
      </c>
      <c r="BH69" s="4">
        <v>1492</v>
      </c>
      <c r="BI69" s="5">
        <v>1086</v>
      </c>
      <c r="BJ69" s="4">
        <v>536</v>
      </c>
      <c r="BK69" s="5">
        <v>317</v>
      </c>
      <c r="BL69" s="4">
        <v>463</v>
      </c>
      <c r="BM69" s="5">
        <v>770</v>
      </c>
      <c r="BN69" s="4">
        <v>638</v>
      </c>
      <c r="BO69" s="5">
        <v>257</v>
      </c>
      <c r="BP69" s="4">
        <v>333</v>
      </c>
      <c r="BQ69" s="5">
        <v>64</v>
      </c>
      <c r="BR69" s="4">
        <v>109</v>
      </c>
      <c r="BS69" s="5">
        <v>1996</v>
      </c>
      <c r="BT69" s="4">
        <v>2284</v>
      </c>
      <c r="BU69" s="5">
        <v>119</v>
      </c>
      <c r="BV69" s="4">
        <v>184</v>
      </c>
      <c r="BW69" s="5">
        <v>1108</v>
      </c>
      <c r="BX69" s="4">
        <v>442</v>
      </c>
      <c r="BY69" s="5">
        <v>2697</v>
      </c>
      <c r="BZ69" s="4">
        <v>1820</v>
      </c>
      <c r="CA69" s="5">
        <v>284</v>
      </c>
      <c r="CB69" s="4">
        <v>333</v>
      </c>
      <c r="CC69" s="5">
        <v>2596</v>
      </c>
      <c r="CD69" s="4">
        <v>958</v>
      </c>
      <c r="CE69" s="5">
        <v>973</v>
      </c>
      <c r="CF69" s="4">
        <v>840</v>
      </c>
      <c r="CG69" s="5">
        <v>169</v>
      </c>
      <c r="CH69" s="4">
        <v>182</v>
      </c>
      <c r="CI69" s="5">
        <v>1075</v>
      </c>
      <c r="CJ69" s="4">
        <v>474</v>
      </c>
      <c r="CK69" s="5">
        <v>0</v>
      </c>
      <c r="CL69" s="4">
        <v>190</v>
      </c>
      <c r="CM69" s="5">
        <v>2036</v>
      </c>
      <c r="CN69" s="4">
        <v>973</v>
      </c>
      <c r="CO69" s="5">
        <v>90</v>
      </c>
      <c r="CP69" s="4">
        <v>98</v>
      </c>
      <c r="CQ69" s="5">
        <v>8710</v>
      </c>
      <c r="CR69" s="4">
        <v>2300</v>
      </c>
      <c r="CS69" s="5">
        <v>7973</v>
      </c>
      <c r="CT69" s="4">
        <v>2240</v>
      </c>
      <c r="CU69" s="5">
        <v>300</v>
      </c>
      <c r="CV69" s="4">
        <v>390</v>
      </c>
      <c r="CW69" s="5">
        <v>66</v>
      </c>
      <c r="CX69" s="4">
        <v>108</v>
      </c>
      <c r="CY69" s="5">
        <v>4935</v>
      </c>
      <c r="CZ69" s="4">
        <v>2151</v>
      </c>
      <c r="DA69" s="5">
        <v>2621</v>
      </c>
      <c r="DB69" s="4">
        <v>1272</v>
      </c>
      <c r="DC69" s="5">
        <v>65</v>
      </c>
      <c r="DD69" s="4">
        <v>110</v>
      </c>
      <c r="DE69" s="5">
        <v>417</v>
      </c>
      <c r="DF69" s="4">
        <v>457</v>
      </c>
      <c r="DG69" s="5">
        <v>9</v>
      </c>
      <c r="DH69" s="4">
        <v>15</v>
      </c>
      <c r="DI69" s="5">
        <v>569</v>
      </c>
      <c r="DJ69" s="4">
        <v>601</v>
      </c>
      <c r="DM69"/>
      <c r="DN69"/>
      <c r="DO69"/>
      <c r="DP69"/>
    </row>
    <row r="70" spans="9:120" x14ac:dyDescent="0.25">
      <c r="I70" s="6">
        <v>35084</v>
      </c>
      <c r="J70" s="7">
        <v>4168</v>
      </c>
      <c r="K70" s="5">
        <v>93</v>
      </c>
      <c r="L70" s="4">
        <v>113</v>
      </c>
      <c r="M70" s="8" t="s">
        <v>61</v>
      </c>
      <c r="N70" s="4" t="s">
        <v>61</v>
      </c>
      <c r="O70" s="3">
        <v>2467</v>
      </c>
      <c r="P70" s="4">
        <v>1902</v>
      </c>
      <c r="Q70" s="5">
        <v>190</v>
      </c>
      <c r="R70" s="4">
        <v>258</v>
      </c>
      <c r="S70" s="5">
        <v>3098</v>
      </c>
      <c r="T70" s="4">
        <v>1921</v>
      </c>
      <c r="U70" s="5">
        <v>1583</v>
      </c>
      <c r="V70" s="4">
        <v>727</v>
      </c>
      <c r="W70" s="5">
        <v>138</v>
      </c>
      <c r="X70" s="4">
        <v>167</v>
      </c>
      <c r="Y70" s="5">
        <v>11</v>
      </c>
      <c r="Z70" s="4">
        <v>24</v>
      </c>
      <c r="AA70" s="5">
        <v>140</v>
      </c>
      <c r="AB70" s="4">
        <v>220</v>
      </c>
      <c r="AC70" s="5">
        <v>1188</v>
      </c>
      <c r="AD70" s="4">
        <v>476</v>
      </c>
      <c r="AE70" s="5">
        <v>556</v>
      </c>
      <c r="AF70" s="4">
        <v>419</v>
      </c>
      <c r="AG70" s="5">
        <v>1366</v>
      </c>
      <c r="AH70" s="4">
        <v>703</v>
      </c>
      <c r="AI70" s="5">
        <v>475</v>
      </c>
      <c r="AJ70" s="4">
        <v>253</v>
      </c>
      <c r="AK70" s="5">
        <v>985</v>
      </c>
      <c r="AL70" s="4">
        <v>686</v>
      </c>
      <c r="AM70" s="5">
        <v>181</v>
      </c>
      <c r="AN70" s="4">
        <v>156</v>
      </c>
      <c r="AO70" s="5">
        <v>319</v>
      </c>
      <c r="AP70" s="4">
        <v>374</v>
      </c>
      <c r="AQ70" s="5">
        <v>750</v>
      </c>
      <c r="AR70" s="4">
        <v>741</v>
      </c>
      <c r="AS70" s="5">
        <v>237</v>
      </c>
      <c r="AT70" s="4">
        <v>354</v>
      </c>
      <c r="AU70" s="5">
        <v>1077</v>
      </c>
      <c r="AV70" s="4">
        <v>1276</v>
      </c>
      <c r="AW70" s="5">
        <v>0</v>
      </c>
      <c r="AX70" s="4">
        <v>149</v>
      </c>
      <c r="AY70" s="5">
        <v>216</v>
      </c>
      <c r="AZ70" s="4">
        <v>155</v>
      </c>
      <c r="BA70" s="5">
        <v>141</v>
      </c>
      <c r="BB70" s="4">
        <v>120</v>
      </c>
      <c r="BC70" s="5">
        <v>771</v>
      </c>
      <c r="BD70" s="4">
        <v>435</v>
      </c>
      <c r="BE70" s="5">
        <v>593</v>
      </c>
      <c r="BF70" s="4">
        <v>568</v>
      </c>
      <c r="BG70" s="5">
        <v>554</v>
      </c>
      <c r="BH70" s="4">
        <v>904</v>
      </c>
      <c r="BI70" s="5">
        <v>921</v>
      </c>
      <c r="BJ70" s="4">
        <v>1014</v>
      </c>
      <c r="BK70" s="5">
        <v>248</v>
      </c>
      <c r="BL70" s="4">
        <v>185</v>
      </c>
      <c r="BM70" s="5">
        <v>5</v>
      </c>
      <c r="BN70" s="4">
        <v>12</v>
      </c>
      <c r="BO70" s="5">
        <v>532</v>
      </c>
      <c r="BP70" s="4">
        <v>485</v>
      </c>
      <c r="BQ70" s="5">
        <v>520</v>
      </c>
      <c r="BR70" s="4">
        <v>744</v>
      </c>
      <c r="BS70" s="5">
        <v>128</v>
      </c>
      <c r="BT70" s="4">
        <v>136</v>
      </c>
      <c r="BU70" s="5">
        <v>226</v>
      </c>
      <c r="BV70" s="4">
        <v>188</v>
      </c>
      <c r="BW70" s="5">
        <v>940</v>
      </c>
      <c r="BX70" s="4">
        <v>613</v>
      </c>
      <c r="BY70" s="5">
        <v>470</v>
      </c>
      <c r="BZ70" s="4">
        <v>404</v>
      </c>
      <c r="CA70" s="5">
        <v>0</v>
      </c>
      <c r="CB70" s="4">
        <v>149</v>
      </c>
      <c r="CC70" s="5">
        <v>319</v>
      </c>
      <c r="CD70" s="4">
        <v>286</v>
      </c>
      <c r="CE70" s="5">
        <v>616</v>
      </c>
      <c r="CF70" s="4">
        <v>733</v>
      </c>
      <c r="CG70" s="5">
        <v>2161</v>
      </c>
      <c r="CH70" s="4">
        <v>841</v>
      </c>
      <c r="CI70" s="5">
        <v>378</v>
      </c>
      <c r="CJ70" s="4">
        <v>371</v>
      </c>
      <c r="CK70" s="5">
        <v>0</v>
      </c>
      <c r="CL70" s="4">
        <v>149</v>
      </c>
      <c r="CM70" s="5">
        <v>186</v>
      </c>
      <c r="CN70" s="4">
        <v>182</v>
      </c>
      <c r="CO70" s="5">
        <v>301</v>
      </c>
      <c r="CP70" s="4">
        <v>343</v>
      </c>
      <c r="CQ70" s="5">
        <v>388</v>
      </c>
      <c r="CR70" s="4">
        <v>308</v>
      </c>
      <c r="CS70" s="5">
        <v>2492</v>
      </c>
      <c r="CT70" s="4">
        <v>1105</v>
      </c>
      <c r="CU70" s="5">
        <v>662</v>
      </c>
      <c r="CV70" s="4">
        <v>731</v>
      </c>
      <c r="CW70" s="5">
        <v>68</v>
      </c>
      <c r="CX70" s="4">
        <v>105</v>
      </c>
      <c r="CY70" s="5">
        <v>1488</v>
      </c>
      <c r="CZ70" s="4">
        <v>1112</v>
      </c>
      <c r="DA70" s="5">
        <v>4548</v>
      </c>
      <c r="DB70" s="4">
        <v>1520</v>
      </c>
      <c r="DC70" s="5">
        <v>89</v>
      </c>
      <c r="DD70" s="4">
        <v>75</v>
      </c>
      <c r="DE70" s="5">
        <v>23</v>
      </c>
      <c r="DF70" s="4">
        <v>35</v>
      </c>
      <c r="DG70" s="5">
        <v>246</v>
      </c>
      <c r="DH70" s="4">
        <v>272</v>
      </c>
      <c r="DI70" s="5">
        <v>1044</v>
      </c>
      <c r="DJ70" s="4">
        <v>962</v>
      </c>
      <c r="DM70"/>
      <c r="DN70"/>
      <c r="DO70"/>
      <c r="DP70"/>
    </row>
    <row r="71" spans="9:120" x14ac:dyDescent="0.25">
      <c r="I71" s="6">
        <v>222877</v>
      </c>
      <c r="J71" s="7">
        <v>14358</v>
      </c>
      <c r="K71" s="5">
        <v>833</v>
      </c>
      <c r="L71" s="4">
        <v>587</v>
      </c>
      <c r="M71" s="3">
        <v>5001</v>
      </c>
      <c r="N71" s="4">
        <v>2214</v>
      </c>
      <c r="O71" s="8" t="s">
        <v>61</v>
      </c>
      <c r="P71" s="4" t="s">
        <v>61</v>
      </c>
      <c r="Q71" s="3">
        <v>1066</v>
      </c>
      <c r="R71" s="4">
        <v>740</v>
      </c>
      <c r="S71" s="5">
        <v>49635</v>
      </c>
      <c r="T71" s="4">
        <v>8755</v>
      </c>
      <c r="U71" s="5">
        <v>10189</v>
      </c>
      <c r="V71" s="4">
        <v>2958</v>
      </c>
      <c r="W71" s="5">
        <v>1875</v>
      </c>
      <c r="X71" s="4">
        <v>1213</v>
      </c>
      <c r="Y71" s="5">
        <v>0</v>
      </c>
      <c r="Z71" s="4">
        <v>229</v>
      </c>
      <c r="AA71" s="5">
        <v>389</v>
      </c>
      <c r="AB71" s="4">
        <v>389</v>
      </c>
      <c r="AC71" s="5">
        <v>3732</v>
      </c>
      <c r="AD71" s="4">
        <v>1842</v>
      </c>
      <c r="AE71" s="5">
        <v>2206</v>
      </c>
      <c r="AF71" s="4">
        <v>1147</v>
      </c>
      <c r="AG71" s="5">
        <v>2199</v>
      </c>
      <c r="AH71" s="4">
        <v>1109</v>
      </c>
      <c r="AI71" s="5">
        <v>2190</v>
      </c>
      <c r="AJ71" s="4">
        <v>1183</v>
      </c>
      <c r="AK71" s="5">
        <v>10035</v>
      </c>
      <c r="AL71" s="4">
        <v>4129</v>
      </c>
      <c r="AM71" s="5">
        <v>5855</v>
      </c>
      <c r="AN71" s="4">
        <v>1956</v>
      </c>
      <c r="AO71" s="5">
        <v>4526</v>
      </c>
      <c r="AP71" s="4">
        <v>1745</v>
      </c>
      <c r="AQ71" s="5">
        <v>1708</v>
      </c>
      <c r="AR71" s="4">
        <v>883</v>
      </c>
      <c r="AS71" s="5">
        <v>2134</v>
      </c>
      <c r="AT71" s="4">
        <v>1257</v>
      </c>
      <c r="AU71" s="5">
        <v>844</v>
      </c>
      <c r="AV71" s="4">
        <v>867</v>
      </c>
      <c r="AW71" s="5">
        <v>0</v>
      </c>
      <c r="AX71" s="4">
        <v>229</v>
      </c>
      <c r="AY71" s="5">
        <v>1918</v>
      </c>
      <c r="AZ71" s="4">
        <v>1096</v>
      </c>
      <c r="BA71" s="5">
        <v>743</v>
      </c>
      <c r="BB71" s="4">
        <v>430</v>
      </c>
      <c r="BC71" s="5">
        <v>9396</v>
      </c>
      <c r="BD71" s="4">
        <v>5283</v>
      </c>
      <c r="BE71" s="5">
        <v>3297</v>
      </c>
      <c r="BF71" s="4">
        <v>1064</v>
      </c>
      <c r="BG71" s="5">
        <v>1226</v>
      </c>
      <c r="BH71" s="4">
        <v>1492</v>
      </c>
      <c r="BI71" s="5">
        <v>3872</v>
      </c>
      <c r="BJ71" s="4">
        <v>1689</v>
      </c>
      <c r="BK71" s="5">
        <v>2431</v>
      </c>
      <c r="BL71" s="4">
        <v>1191</v>
      </c>
      <c r="BM71" s="5">
        <v>1393</v>
      </c>
      <c r="BN71" s="4">
        <v>798</v>
      </c>
      <c r="BO71" s="5">
        <v>8756</v>
      </c>
      <c r="BP71" s="4">
        <v>3417</v>
      </c>
      <c r="BQ71" s="5">
        <v>228</v>
      </c>
      <c r="BR71" s="4">
        <v>229</v>
      </c>
      <c r="BS71" s="5">
        <v>3379</v>
      </c>
      <c r="BT71" s="4">
        <v>1757</v>
      </c>
      <c r="BU71" s="5">
        <v>4610</v>
      </c>
      <c r="BV71" s="4">
        <v>1448</v>
      </c>
      <c r="BW71" s="5">
        <v>3880</v>
      </c>
      <c r="BX71" s="4">
        <v>1363</v>
      </c>
      <c r="BY71" s="5">
        <v>2548</v>
      </c>
      <c r="BZ71" s="4">
        <v>1269</v>
      </c>
      <c r="CA71" s="5">
        <v>1159</v>
      </c>
      <c r="CB71" s="4">
        <v>891</v>
      </c>
      <c r="CC71" s="5">
        <v>4682</v>
      </c>
      <c r="CD71" s="4">
        <v>2116</v>
      </c>
      <c r="CE71" s="5">
        <v>3219</v>
      </c>
      <c r="CF71" s="4">
        <v>1761</v>
      </c>
      <c r="CG71" s="5">
        <v>4613</v>
      </c>
      <c r="CH71" s="4">
        <v>1465</v>
      </c>
      <c r="CI71" s="5">
        <v>3436</v>
      </c>
      <c r="CJ71" s="4">
        <v>1476</v>
      </c>
      <c r="CK71" s="5">
        <v>72</v>
      </c>
      <c r="CL71" s="4">
        <v>131</v>
      </c>
      <c r="CM71" s="5">
        <v>1774</v>
      </c>
      <c r="CN71" s="4">
        <v>1932</v>
      </c>
      <c r="CO71" s="5">
        <v>1657</v>
      </c>
      <c r="CP71" s="4">
        <v>1589</v>
      </c>
      <c r="CQ71" s="5">
        <v>1680</v>
      </c>
      <c r="CR71" s="4">
        <v>647</v>
      </c>
      <c r="CS71" s="5">
        <v>12688</v>
      </c>
      <c r="CT71" s="4">
        <v>2976</v>
      </c>
      <c r="CU71" s="5">
        <v>10577</v>
      </c>
      <c r="CV71" s="4">
        <v>3336</v>
      </c>
      <c r="CW71" s="5">
        <v>0</v>
      </c>
      <c r="CX71" s="4">
        <v>229</v>
      </c>
      <c r="CY71" s="5">
        <v>2233</v>
      </c>
      <c r="CZ71" s="4">
        <v>1094</v>
      </c>
      <c r="DA71" s="5">
        <v>13940</v>
      </c>
      <c r="DB71" s="4">
        <v>5479</v>
      </c>
      <c r="DC71" s="5">
        <v>70</v>
      </c>
      <c r="DD71" s="4">
        <v>118</v>
      </c>
      <c r="DE71" s="5">
        <v>6473</v>
      </c>
      <c r="DF71" s="4">
        <v>2066</v>
      </c>
      <c r="DG71" s="5">
        <v>2510</v>
      </c>
      <c r="DH71" s="4">
        <v>1288</v>
      </c>
      <c r="DI71" s="5">
        <v>871</v>
      </c>
      <c r="DJ71" s="4">
        <v>639</v>
      </c>
      <c r="DM71"/>
      <c r="DN71"/>
      <c r="DO71"/>
      <c r="DP71"/>
    </row>
    <row r="72" spans="9:120" x14ac:dyDescent="0.25">
      <c r="I72" s="6">
        <v>69845</v>
      </c>
      <c r="J72" s="7">
        <v>7292</v>
      </c>
      <c r="K72" s="5">
        <v>691</v>
      </c>
      <c r="L72" s="4">
        <v>573</v>
      </c>
      <c r="M72" s="3">
        <v>560</v>
      </c>
      <c r="N72" s="4">
        <v>669</v>
      </c>
      <c r="O72" s="5">
        <v>439</v>
      </c>
      <c r="P72" s="4">
        <v>381</v>
      </c>
      <c r="Q72" s="8" t="s">
        <v>61</v>
      </c>
      <c r="R72" s="4" t="s">
        <v>61</v>
      </c>
      <c r="S72" s="3">
        <v>4077</v>
      </c>
      <c r="T72" s="4">
        <v>2327</v>
      </c>
      <c r="U72" s="5">
        <v>746</v>
      </c>
      <c r="V72" s="4">
        <v>451</v>
      </c>
      <c r="W72" s="5">
        <v>519</v>
      </c>
      <c r="X72" s="4">
        <v>654</v>
      </c>
      <c r="Y72" s="5">
        <v>79</v>
      </c>
      <c r="Z72" s="4">
        <v>141</v>
      </c>
      <c r="AA72" s="5">
        <v>0</v>
      </c>
      <c r="AB72" s="4">
        <v>192</v>
      </c>
      <c r="AC72" s="5">
        <v>3067</v>
      </c>
      <c r="AD72" s="4">
        <v>1273</v>
      </c>
      <c r="AE72" s="5">
        <v>1446</v>
      </c>
      <c r="AF72" s="4">
        <v>759</v>
      </c>
      <c r="AG72" s="5">
        <v>13</v>
      </c>
      <c r="AH72" s="4">
        <v>27</v>
      </c>
      <c r="AI72" s="5">
        <v>179</v>
      </c>
      <c r="AJ72" s="4">
        <v>271</v>
      </c>
      <c r="AK72" s="5">
        <v>3684</v>
      </c>
      <c r="AL72" s="4">
        <v>2143</v>
      </c>
      <c r="AM72" s="5">
        <v>1362</v>
      </c>
      <c r="AN72" s="4">
        <v>1007</v>
      </c>
      <c r="AO72" s="5">
        <v>851</v>
      </c>
      <c r="AP72" s="4">
        <v>773</v>
      </c>
      <c r="AQ72" s="5">
        <v>2008</v>
      </c>
      <c r="AR72" s="4">
        <v>1142</v>
      </c>
      <c r="AS72" s="5">
        <v>213</v>
      </c>
      <c r="AT72" s="4">
        <v>311</v>
      </c>
      <c r="AU72" s="5">
        <v>2120</v>
      </c>
      <c r="AV72" s="4">
        <v>1015</v>
      </c>
      <c r="AW72" s="5">
        <v>30</v>
      </c>
      <c r="AX72" s="4">
        <v>53</v>
      </c>
      <c r="AY72" s="5">
        <v>133</v>
      </c>
      <c r="AZ72" s="4">
        <v>176</v>
      </c>
      <c r="BA72" s="5">
        <v>781</v>
      </c>
      <c r="BB72" s="4">
        <v>901</v>
      </c>
      <c r="BC72" s="5">
        <v>1881</v>
      </c>
      <c r="BD72" s="4">
        <v>1130</v>
      </c>
      <c r="BE72" s="5">
        <v>232</v>
      </c>
      <c r="BF72" s="4">
        <v>396</v>
      </c>
      <c r="BG72" s="5">
        <v>1731</v>
      </c>
      <c r="BH72" s="4">
        <v>864</v>
      </c>
      <c r="BI72" s="5">
        <v>7314</v>
      </c>
      <c r="BJ72" s="4">
        <v>2602</v>
      </c>
      <c r="BK72" s="5">
        <v>713</v>
      </c>
      <c r="BL72" s="4">
        <v>858</v>
      </c>
      <c r="BM72" s="5">
        <v>332</v>
      </c>
      <c r="BN72" s="4">
        <v>417</v>
      </c>
      <c r="BO72" s="5">
        <v>641</v>
      </c>
      <c r="BP72" s="4">
        <v>525</v>
      </c>
      <c r="BQ72" s="5">
        <v>52</v>
      </c>
      <c r="BR72" s="4">
        <v>69</v>
      </c>
      <c r="BS72" s="5">
        <v>341</v>
      </c>
      <c r="BT72" s="4">
        <v>220</v>
      </c>
      <c r="BU72" s="5">
        <v>775</v>
      </c>
      <c r="BV72" s="4">
        <v>680</v>
      </c>
      <c r="BW72" s="5">
        <v>674</v>
      </c>
      <c r="BX72" s="4">
        <v>362</v>
      </c>
      <c r="BY72" s="5">
        <v>1664</v>
      </c>
      <c r="BZ72" s="4">
        <v>1220</v>
      </c>
      <c r="CA72" s="5">
        <v>214</v>
      </c>
      <c r="CB72" s="4">
        <v>248</v>
      </c>
      <c r="CC72" s="5">
        <v>174</v>
      </c>
      <c r="CD72" s="4">
        <v>176</v>
      </c>
      <c r="CE72" s="5">
        <v>3761</v>
      </c>
      <c r="CF72" s="4">
        <v>1456</v>
      </c>
      <c r="CG72" s="5">
        <v>632</v>
      </c>
      <c r="CH72" s="4">
        <v>587</v>
      </c>
      <c r="CI72" s="5">
        <v>567</v>
      </c>
      <c r="CJ72" s="4">
        <v>628</v>
      </c>
      <c r="CK72" s="5">
        <v>0</v>
      </c>
      <c r="CL72" s="4">
        <v>192</v>
      </c>
      <c r="CM72" s="5">
        <v>235</v>
      </c>
      <c r="CN72" s="4">
        <v>269</v>
      </c>
      <c r="CO72" s="5">
        <v>0</v>
      </c>
      <c r="CP72" s="4">
        <v>192</v>
      </c>
      <c r="CQ72" s="5">
        <v>6462</v>
      </c>
      <c r="CR72" s="4">
        <v>2269</v>
      </c>
      <c r="CS72" s="5">
        <v>14767</v>
      </c>
      <c r="CT72" s="4">
        <v>2746</v>
      </c>
      <c r="CU72" s="5">
        <v>0</v>
      </c>
      <c r="CV72" s="4">
        <v>192</v>
      </c>
      <c r="CW72" s="5">
        <v>0</v>
      </c>
      <c r="CX72" s="4">
        <v>192</v>
      </c>
      <c r="CY72" s="5">
        <v>1245</v>
      </c>
      <c r="CZ72" s="4">
        <v>769</v>
      </c>
      <c r="DA72" s="5">
        <v>1477</v>
      </c>
      <c r="DB72" s="4">
        <v>636</v>
      </c>
      <c r="DC72" s="5">
        <v>24</v>
      </c>
      <c r="DD72" s="4">
        <v>45</v>
      </c>
      <c r="DE72" s="5">
        <v>687</v>
      </c>
      <c r="DF72" s="4">
        <v>632</v>
      </c>
      <c r="DG72" s="5">
        <v>252</v>
      </c>
      <c r="DH72" s="4">
        <v>399</v>
      </c>
      <c r="DI72" s="5">
        <v>529</v>
      </c>
      <c r="DJ72" s="4">
        <v>507</v>
      </c>
      <c r="DM72"/>
      <c r="DN72"/>
      <c r="DO72"/>
      <c r="DP72"/>
    </row>
    <row r="73" spans="9:120" x14ac:dyDescent="0.25">
      <c r="I73" s="6">
        <v>468428</v>
      </c>
      <c r="J73" s="7">
        <v>17921</v>
      </c>
      <c r="K73" s="5">
        <v>2087</v>
      </c>
      <c r="L73" s="4">
        <v>927</v>
      </c>
      <c r="M73" s="3">
        <v>7358</v>
      </c>
      <c r="N73" s="4">
        <v>2501</v>
      </c>
      <c r="O73" s="5">
        <v>35650</v>
      </c>
      <c r="P73" s="4">
        <v>4362</v>
      </c>
      <c r="Q73" s="5">
        <v>2648</v>
      </c>
      <c r="R73" s="4">
        <v>1019</v>
      </c>
      <c r="S73" s="8" t="s">
        <v>61</v>
      </c>
      <c r="T73" s="4" t="s">
        <v>61</v>
      </c>
      <c r="U73" s="3">
        <v>21245</v>
      </c>
      <c r="V73" s="4">
        <v>3867</v>
      </c>
      <c r="W73" s="5">
        <v>3073</v>
      </c>
      <c r="X73" s="4">
        <v>1222</v>
      </c>
      <c r="Y73" s="5">
        <v>1302</v>
      </c>
      <c r="Z73" s="4">
        <v>1343</v>
      </c>
      <c r="AA73" s="5">
        <v>3240</v>
      </c>
      <c r="AB73" s="4">
        <v>1457</v>
      </c>
      <c r="AC73" s="5">
        <v>22094</v>
      </c>
      <c r="AD73" s="4">
        <v>4333</v>
      </c>
      <c r="AE73" s="5">
        <v>13303</v>
      </c>
      <c r="AF73" s="4">
        <v>3042</v>
      </c>
      <c r="AG73" s="5">
        <v>9864</v>
      </c>
      <c r="AH73" s="4">
        <v>2683</v>
      </c>
      <c r="AI73" s="5">
        <v>4796</v>
      </c>
      <c r="AJ73" s="4">
        <v>1560</v>
      </c>
      <c r="AK73" s="5">
        <v>20834</v>
      </c>
      <c r="AL73" s="4">
        <v>3496</v>
      </c>
      <c r="AM73" s="5">
        <v>4673</v>
      </c>
      <c r="AN73" s="4">
        <v>1297</v>
      </c>
      <c r="AO73" s="5">
        <v>3324</v>
      </c>
      <c r="AP73" s="4">
        <v>1701</v>
      </c>
      <c r="AQ73" s="5">
        <v>2810</v>
      </c>
      <c r="AR73" s="4">
        <v>1256</v>
      </c>
      <c r="AS73" s="5">
        <v>1201</v>
      </c>
      <c r="AT73" s="4">
        <v>507</v>
      </c>
      <c r="AU73" s="5">
        <v>3600</v>
      </c>
      <c r="AV73" s="4">
        <v>1751</v>
      </c>
      <c r="AW73" s="5">
        <v>1658</v>
      </c>
      <c r="AX73" s="4">
        <v>1175</v>
      </c>
      <c r="AY73" s="5">
        <v>7793</v>
      </c>
      <c r="AZ73" s="4">
        <v>1924</v>
      </c>
      <c r="BA73" s="5">
        <v>10244</v>
      </c>
      <c r="BB73" s="4">
        <v>2069</v>
      </c>
      <c r="BC73" s="5">
        <v>12069</v>
      </c>
      <c r="BD73" s="4">
        <v>4117</v>
      </c>
      <c r="BE73" s="5">
        <v>5687</v>
      </c>
      <c r="BF73" s="4">
        <v>1375</v>
      </c>
      <c r="BG73" s="5">
        <v>2092</v>
      </c>
      <c r="BH73" s="4">
        <v>896</v>
      </c>
      <c r="BI73" s="5">
        <v>7677</v>
      </c>
      <c r="BJ73" s="4">
        <v>1995</v>
      </c>
      <c r="BK73" s="5">
        <v>2599</v>
      </c>
      <c r="BL73" s="4">
        <v>1492</v>
      </c>
      <c r="BM73" s="5">
        <v>1955</v>
      </c>
      <c r="BN73" s="4">
        <v>821</v>
      </c>
      <c r="BO73" s="5">
        <v>36159</v>
      </c>
      <c r="BP73" s="4">
        <v>5100</v>
      </c>
      <c r="BQ73" s="5">
        <v>1222</v>
      </c>
      <c r="BR73" s="4">
        <v>869</v>
      </c>
      <c r="BS73" s="5">
        <v>8053</v>
      </c>
      <c r="BT73" s="4">
        <v>2169</v>
      </c>
      <c r="BU73" s="5">
        <v>5904</v>
      </c>
      <c r="BV73" s="4">
        <v>2207</v>
      </c>
      <c r="BW73" s="5">
        <v>25629</v>
      </c>
      <c r="BX73" s="4">
        <v>3287</v>
      </c>
      <c r="BY73" s="5">
        <v>8708</v>
      </c>
      <c r="BZ73" s="4">
        <v>2611</v>
      </c>
      <c r="CA73" s="5">
        <v>1392</v>
      </c>
      <c r="CB73" s="4">
        <v>898</v>
      </c>
      <c r="CC73" s="5">
        <v>10474</v>
      </c>
      <c r="CD73" s="4">
        <v>3555</v>
      </c>
      <c r="CE73" s="5">
        <v>5113</v>
      </c>
      <c r="CF73" s="4">
        <v>1763</v>
      </c>
      <c r="CG73" s="5">
        <v>18165</v>
      </c>
      <c r="CH73" s="4">
        <v>2845</v>
      </c>
      <c r="CI73" s="5">
        <v>8550</v>
      </c>
      <c r="CJ73" s="4">
        <v>2017</v>
      </c>
      <c r="CK73" s="5">
        <v>1103</v>
      </c>
      <c r="CL73" s="4">
        <v>545</v>
      </c>
      <c r="CM73" s="5">
        <v>5758</v>
      </c>
      <c r="CN73" s="4">
        <v>2383</v>
      </c>
      <c r="CO73" s="5">
        <v>1004</v>
      </c>
      <c r="CP73" s="4">
        <v>686</v>
      </c>
      <c r="CQ73" s="5">
        <v>8761</v>
      </c>
      <c r="CR73" s="4">
        <v>2325</v>
      </c>
      <c r="CS73" s="5">
        <v>37087</v>
      </c>
      <c r="CT73" s="4">
        <v>5877</v>
      </c>
      <c r="CU73" s="5">
        <v>8944</v>
      </c>
      <c r="CV73" s="4">
        <v>2725</v>
      </c>
      <c r="CW73" s="5">
        <v>745</v>
      </c>
      <c r="CX73" s="4">
        <v>504</v>
      </c>
      <c r="CY73" s="5">
        <v>15753</v>
      </c>
      <c r="CZ73" s="4">
        <v>2373</v>
      </c>
      <c r="DA73" s="5">
        <v>36481</v>
      </c>
      <c r="DB73" s="4">
        <v>6266</v>
      </c>
      <c r="DC73" s="5">
        <v>832</v>
      </c>
      <c r="DD73" s="4">
        <v>463</v>
      </c>
      <c r="DE73" s="5">
        <v>5668</v>
      </c>
      <c r="DF73" s="4">
        <v>1495</v>
      </c>
      <c r="DG73" s="5">
        <v>2047</v>
      </c>
      <c r="DH73" s="4">
        <v>1810</v>
      </c>
      <c r="DI73" s="5">
        <v>1344</v>
      </c>
      <c r="DJ73" s="4">
        <v>635</v>
      </c>
      <c r="DM73"/>
      <c r="DN73"/>
      <c r="DO73"/>
      <c r="DP73"/>
    </row>
    <row r="74" spans="9:120" x14ac:dyDescent="0.25">
      <c r="I74" s="6">
        <v>202124</v>
      </c>
      <c r="J74" s="7">
        <v>11431</v>
      </c>
      <c r="K74" s="5">
        <v>2340</v>
      </c>
      <c r="L74" s="4">
        <v>1681</v>
      </c>
      <c r="M74" s="3">
        <v>3191</v>
      </c>
      <c r="N74" s="4">
        <v>1622</v>
      </c>
      <c r="O74" s="5">
        <v>12338</v>
      </c>
      <c r="P74" s="4">
        <v>3704</v>
      </c>
      <c r="Q74" s="5">
        <v>1615</v>
      </c>
      <c r="R74" s="4">
        <v>1191</v>
      </c>
      <c r="S74" s="5">
        <v>23234</v>
      </c>
      <c r="T74" s="4">
        <v>3742</v>
      </c>
      <c r="U74" s="8" t="s">
        <v>61</v>
      </c>
      <c r="V74" s="4" t="s">
        <v>61</v>
      </c>
      <c r="W74" s="3">
        <v>1567</v>
      </c>
      <c r="X74" s="4">
        <v>838</v>
      </c>
      <c r="Y74" s="5">
        <v>501</v>
      </c>
      <c r="Z74" s="4">
        <v>556</v>
      </c>
      <c r="AA74" s="5">
        <v>298</v>
      </c>
      <c r="AB74" s="4">
        <v>301</v>
      </c>
      <c r="AC74" s="5">
        <v>8075</v>
      </c>
      <c r="AD74" s="4">
        <v>2090</v>
      </c>
      <c r="AE74" s="5">
        <v>3250</v>
      </c>
      <c r="AF74" s="4">
        <v>1254</v>
      </c>
      <c r="AG74" s="5">
        <v>1852</v>
      </c>
      <c r="AH74" s="4">
        <v>832</v>
      </c>
      <c r="AI74" s="5">
        <v>1578</v>
      </c>
      <c r="AJ74" s="4">
        <v>766</v>
      </c>
      <c r="AK74" s="5">
        <v>6027</v>
      </c>
      <c r="AL74" s="4">
        <v>1536</v>
      </c>
      <c r="AM74" s="5">
        <v>2116</v>
      </c>
      <c r="AN74" s="4">
        <v>1289</v>
      </c>
      <c r="AO74" s="5">
        <v>3510</v>
      </c>
      <c r="AP74" s="4">
        <v>1495</v>
      </c>
      <c r="AQ74" s="5">
        <v>3718</v>
      </c>
      <c r="AR74" s="4">
        <v>1495</v>
      </c>
      <c r="AS74" s="5">
        <v>1361</v>
      </c>
      <c r="AT74" s="4">
        <v>1028</v>
      </c>
      <c r="AU74" s="5">
        <v>908</v>
      </c>
      <c r="AV74" s="4">
        <v>550</v>
      </c>
      <c r="AW74" s="5">
        <v>1358</v>
      </c>
      <c r="AX74" s="4">
        <v>1235</v>
      </c>
      <c r="AY74" s="5">
        <v>3303</v>
      </c>
      <c r="AZ74" s="4">
        <v>1416</v>
      </c>
      <c r="BA74" s="5">
        <v>2157</v>
      </c>
      <c r="BB74" s="4">
        <v>1085</v>
      </c>
      <c r="BC74" s="5">
        <v>3225</v>
      </c>
      <c r="BD74" s="4">
        <v>1061</v>
      </c>
      <c r="BE74" s="5">
        <v>3055</v>
      </c>
      <c r="BF74" s="4">
        <v>1092</v>
      </c>
      <c r="BG74" s="5">
        <v>879</v>
      </c>
      <c r="BH74" s="4">
        <v>621</v>
      </c>
      <c r="BI74" s="5">
        <v>4552</v>
      </c>
      <c r="BJ74" s="4">
        <v>1382</v>
      </c>
      <c r="BK74" s="5">
        <v>4079</v>
      </c>
      <c r="BL74" s="4">
        <v>1579</v>
      </c>
      <c r="BM74" s="5">
        <v>4582</v>
      </c>
      <c r="BN74" s="4">
        <v>1961</v>
      </c>
      <c r="BO74" s="5">
        <v>4061</v>
      </c>
      <c r="BP74" s="4">
        <v>1432</v>
      </c>
      <c r="BQ74" s="5">
        <v>489</v>
      </c>
      <c r="BR74" s="4">
        <v>396</v>
      </c>
      <c r="BS74" s="5">
        <v>2863</v>
      </c>
      <c r="BT74" s="4">
        <v>1788</v>
      </c>
      <c r="BU74" s="5">
        <v>8797</v>
      </c>
      <c r="BV74" s="4">
        <v>2308</v>
      </c>
      <c r="BW74" s="5">
        <v>3998</v>
      </c>
      <c r="BX74" s="4">
        <v>1621</v>
      </c>
      <c r="BY74" s="5">
        <v>4756</v>
      </c>
      <c r="BZ74" s="4">
        <v>1686</v>
      </c>
      <c r="CA74" s="5">
        <v>2249</v>
      </c>
      <c r="CB74" s="4">
        <v>1245</v>
      </c>
      <c r="CC74" s="5">
        <v>5527</v>
      </c>
      <c r="CD74" s="4">
        <v>2388</v>
      </c>
      <c r="CE74" s="5">
        <v>3824</v>
      </c>
      <c r="CF74" s="4">
        <v>2137</v>
      </c>
      <c r="CG74" s="5">
        <v>5543</v>
      </c>
      <c r="CH74" s="4">
        <v>2105</v>
      </c>
      <c r="CI74" s="5">
        <v>3348</v>
      </c>
      <c r="CJ74" s="4">
        <v>1302</v>
      </c>
      <c r="CK74" s="5">
        <v>435</v>
      </c>
      <c r="CL74" s="4">
        <v>560</v>
      </c>
      <c r="CM74" s="5">
        <v>718</v>
      </c>
      <c r="CN74" s="4">
        <v>480</v>
      </c>
      <c r="CO74" s="5">
        <v>1340</v>
      </c>
      <c r="CP74" s="4">
        <v>1037</v>
      </c>
      <c r="CQ74" s="5">
        <v>3193</v>
      </c>
      <c r="CR74" s="4">
        <v>1472</v>
      </c>
      <c r="CS74" s="5">
        <v>22390</v>
      </c>
      <c r="CT74" s="4">
        <v>4287</v>
      </c>
      <c r="CU74" s="5">
        <v>3856</v>
      </c>
      <c r="CV74" s="4">
        <v>1446</v>
      </c>
      <c r="CW74" s="5">
        <v>914</v>
      </c>
      <c r="CX74" s="4">
        <v>772</v>
      </c>
      <c r="CY74" s="5">
        <v>6281</v>
      </c>
      <c r="CZ74" s="4">
        <v>2671</v>
      </c>
      <c r="DA74" s="5">
        <v>5524</v>
      </c>
      <c r="DB74" s="4">
        <v>2092</v>
      </c>
      <c r="DC74" s="5">
        <v>412</v>
      </c>
      <c r="DD74" s="4">
        <v>490</v>
      </c>
      <c r="DE74" s="5">
        <v>3995</v>
      </c>
      <c r="DF74" s="4">
        <v>1774</v>
      </c>
      <c r="DG74" s="5">
        <v>2942</v>
      </c>
      <c r="DH74" s="4">
        <v>923</v>
      </c>
      <c r="DI74" s="5">
        <v>476</v>
      </c>
      <c r="DJ74" s="4">
        <v>556</v>
      </c>
      <c r="DM74"/>
      <c r="DN74"/>
      <c r="DO74"/>
      <c r="DP74"/>
    </row>
    <row r="75" spans="9:120" x14ac:dyDescent="0.25">
      <c r="I75" s="6">
        <v>71502</v>
      </c>
      <c r="J75" s="7">
        <v>6552</v>
      </c>
      <c r="K75" s="5">
        <v>101</v>
      </c>
      <c r="L75" s="4">
        <v>120</v>
      </c>
      <c r="M75" s="3">
        <v>180</v>
      </c>
      <c r="N75" s="4">
        <v>299</v>
      </c>
      <c r="O75" s="5">
        <v>1387</v>
      </c>
      <c r="P75" s="4">
        <v>939</v>
      </c>
      <c r="Q75" s="5">
        <v>84</v>
      </c>
      <c r="R75" s="4">
        <v>178</v>
      </c>
      <c r="S75" s="5">
        <v>3699</v>
      </c>
      <c r="T75" s="4">
        <v>1455</v>
      </c>
      <c r="U75" s="5">
        <v>1502</v>
      </c>
      <c r="V75" s="4">
        <v>618</v>
      </c>
      <c r="W75" s="8" t="s">
        <v>61</v>
      </c>
      <c r="X75" s="4" t="s">
        <v>61</v>
      </c>
      <c r="Y75" s="3">
        <v>62</v>
      </c>
      <c r="Z75" s="4">
        <v>132</v>
      </c>
      <c r="AA75" s="5">
        <v>607</v>
      </c>
      <c r="AB75" s="4">
        <v>373</v>
      </c>
      <c r="AC75" s="5">
        <v>4771</v>
      </c>
      <c r="AD75" s="4">
        <v>1275</v>
      </c>
      <c r="AE75" s="5">
        <v>2000</v>
      </c>
      <c r="AF75" s="4">
        <v>988</v>
      </c>
      <c r="AG75" s="5">
        <v>587</v>
      </c>
      <c r="AH75" s="4">
        <v>523</v>
      </c>
      <c r="AI75" s="5">
        <v>133</v>
      </c>
      <c r="AJ75" s="4">
        <v>224</v>
      </c>
      <c r="AK75" s="5">
        <v>1843</v>
      </c>
      <c r="AL75" s="4">
        <v>965</v>
      </c>
      <c r="AM75" s="5">
        <v>168</v>
      </c>
      <c r="AN75" s="4">
        <v>214</v>
      </c>
      <c r="AO75" s="5">
        <v>67</v>
      </c>
      <c r="AP75" s="4">
        <v>120</v>
      </c>
      <c r="AQ75" s="5">
        <v>16</v>
      </c>
      <c r="AR75" s="4">
        <v>36</v>
      </c>
      <c r="AS75" s="5">
        <v>0</v>
      </c>
      <c r="AT75" s="4">
        <v>198</v>
      </c>
      <c r="AU75" s="5">
        <v>315</v>
      </c>
      <c r="AV75" s="4">
        <v>238</v>
      </c>
      <c r="AW75" s="5">
        <v>259</v>
      </c>
      <c r="AX75" s="4">
        <v>193</v>
      </c>
      <c r="AY75" s="5">
        <v>1267</v>
      </c>
      <c r="AZ75" s="4">
        <v>744</v>
      </c>
      <c r="BA75" s="5">
        <v>8691</v>
      </c>
      <c r="BB75" s="4">
        <v>1998</v>
      </c>
      <c r="BC75" s="5">
        <v>692</v>
      </c>
      <c r="BD75" s="4">
        <v>736</v>
      </c>
      <c r="BE75" s="5">
        <v>76</v>
      </c>
      <c r="BF75" s="4">
        <v>120</v>
      </c>
      <c r="BG75" s="5">
        <v>69</v>
      </c>
      <c r="BH75" s="4">
        <v>116</v>
      </c>
      <c r="BI75" s="5">
        <v>365</v>
      </c>
      <c r="BJ75" s="4">
        <v>297</v>
      </c>
      <c r="BK75" s="5">
        <v>206</v>
      </c>
      <c r="BL75" s="4">
        <v>277</v>
      </c>
      <c r="BM75" s="5">
        <v>62</v>
      </c>
      <c r="BN75" s="4">
        <v>103</v>
      </c>
      <c r="BO75" s="5">
        <v>160</v>
      </c>
      <c r="BP75" s="4">
        <v>189</v>
      </c>
      <c r="BQ75" s="5">
        <v>1221</v>
      </c>
      <c r="BR75" s="4">
        <v>803</v>
      </c>
      <c r="BS75" s="5">
        <v>3809</v>
      </c>
      <c r="BT75" s="4">
        <v>1324</v>
      </c>
      <c r="BU75" s="5">
        <v>265</v>
      </c>
      <c r="BV75" s="4">
        <v>225</v>
      </c>
      <c r="BW75" s="5">
        <v>20015</v>
      </c>
      <c r="BX75" s="4">
        <v>4005</v>
      </c>
      <c r="BY75" s="5">
        <v>1029</v>
      </c>
      <c r="BZ75" s="4">
        <v>593</v>
      </c>
      <c r="CA75" s="5">
        <v>0</v>
      </c>
      <c r="CB75" s="4">
        <v>198</v>
      </c>
      <c r="CC75" s="5">
        <v>1383</v>
      </c>
      <c r="CD75" s="4">
        <v>791</v>
      </c>
      <c r="CE75" s="5">
        <v>217</v>
      </c>
      <c r="CF75" s="4">
        <v>211</v>
      </c>
      <c r="CG75" s="5">
        <v>117</v>
      </c>
      <c r="CH75" s="4">
        <v>161</v>
      </c>
      <c r="CI75" s="5">
        <v>3668</v>
      </c>
      <c r="CJ75" s="4">
        <v>1639</v>
      </c>
      <c r="CK75" s="5">
        <v>1488</v>
      </c>
      <c r="CL75" s="4">
        <v>645</v>
      </c>
      <c r="CM75" s="5">
        <v>997</v>
      </c>
      <c r="CN75" s="4">
        <v>476</v>
      </c>
      <c r="CO75" s="5">
        <v>0</v>
      </c>
      <c r="CP75" s="4">
        <v>198</v>
      </c>
      <c r="CQ75" s="5">
        <v>123</v>
      </c>
      <c r="CR75" s="4">
        <v>141</v>
      </c>
      <c r="CS75" s="5">
        <v>1214</v>
      </c>
      <c r="CT75" s="4">
        <v>646</v>
      </c>
      <c r="CU75" s="5">
        <v>398</v>
      </c>
      <c r="CV75" s="4">
        <v>359</v>
      </c>
      <c r="CW75" s="5">
        <v>608</v>
      </c>
      <c r="CX75" s="4">
        <v>354</v>
      </c>
      <c r="CY75" s="5">
        <v>2555</v>
      </c>
      <c r="CZ75" s="4">
        <v>1053</v>
      </c>
      <c r="DA75" s="5">
        <v>2255</v>
      </c>
      <c r="DB75" s="4">
        <v>1469</v>
      </c>
      <c r="DC75" s="5">
        <v>46</v>
      </c>
      <c r="DD75" s="4">
        <v>77</v>
      </c>
      <c r="DE75" s="5">
        <v>660</v>
      </c>
      <c r="DF75" s="4">
        <v>898</v>
      </c>
      <c r="DG75" s="5">
        <v>65</v>
      </c>
      <c r="DH75" s="4">
        <v>110</v>
      </c>
      <c r="DI75" s="5">
        <v>2105</v>
      </c>
      <c r="DJ75" s="4">
        <v>1756</v>
      </c>
      <c r="DM75"/>
      <c r="DN75"/>
      <c r="DO75"/>
      <c r="DP75"/>
    </row>
    <row r="76" spans="9:120" x14ac:dyDescent="0.25">
      <c r="I76" s="6">
        <v>33912</v>
      </c>
      <c r="J76" s="7">
        <v>3955</v>
      </c>
      <c r="K76" s="5">
        <v>81</v>
      </c>
      <c r="L76" s="4">
        <v>135</v>
      </c>
      <c r="M76" s="3">
        <v>329</v>
      </c>
      <c r="N76" s="4">
        <v>544</v>
      </c>
      <c r="O76" s="5">
        <v>541</v>
      </c>
      <c r="P76" s="4">
        <v>728</v>
      </c>
      <c r="Q76" s="5">
        <v>0</v>
      </c>
      <c r="R76" s="4">
        <v>192</v>
      </c>
      <c r="S76" s="5">
        <v>699</v>
      </c>
      <c r="T76" s="4">
        <v>594</v>
      </c>
      <c r="U76" s="5">
        <v>169</v>
      </c>
      <c r="V76" s="4">
        <v>218</v>
      </c>
      <c r="W76" s="5">
        <v>66</v>
      </c>
      <c r="X76" s="4">
        <v>94</v>
      </c>
      <c r="Y76" s="8" t="s">
        <v>61</v>
      </c>
      <c r="Z76" s="4" t="s">
        <v>61</v>
      </c>
      <c r="AA76" s="3">
        <v>154</v>
      </c>
      <c r="AB76" s="4">
        <v>144</v>
      </c>
      <c r="AC76" s="5">
        <v>810</v>
      </c>
      <c r="AD76" s="4">
        <v>449</v>
      </c>
      <c r="AE76" s="5">
        <v>639</v>
      </c>
      <c r="AF76" s="4">
        <v>422</v>
      </c>
      <c r="AG76" s="5">
        <v>201</v>
      </c>
      <c r="AH76" s="4">
        <v>171</v>
      </c>
      <c r="AI76" s="5">
        <v>441</v>
      </c>
      <c r="AJ76" s="4">
        <v>347</v>
      </c>
      <c r="AK76" s="5">
        <v>34</v>
      </c>
      <c r="AL76" s="4">
        <v>35</v>
      </c>
      <c r="AM76" s="5">
        <v>210</v>
      </c>
      <c r="AN76" s="4">
        <v>235</v>
      </c>
      <c r="AO76" s="5">
        <v>0</v>
      </c>
      <c r="AP76" s="4">
        <v>192</v>
      </c>
      <c r="AQ76" s="5">
        <v>7</v>
      </c>
      <c r="AR76" s="4">
        <v>17</v>
      </c>
      <c r="AS76" s="5">
        <v>305</v>
      </c>
      <c r="AT76" s="4">
        <v>391</v>
      </c>
      <c r="AU76" s="5">
        <v>0</v>
      </c>
      <c r="AV76" s="4">
        <v>192</v>
      </c>
      <c r="AW76" s="5">
        <v>0</v>
      </c>
      <c r="AX76" s="4">
        <v>192</v>
      </c>
      <c r="AY76" s="5">
        <v>4238</v>
      </c>
      <c r="AZ76" s="4">
        <v>1274</v>
      </c>
      <c r="BA76" s="5">
        <v>806</v>
      </c>
      <c r="BB76" s="4">
        <v>558</v>
      </c>
      <c r="BC76" s="5">
        <v>43</v>
      </c>
      <c r="BD76" s="4">
        <v>71</v>
      </c>
      <c r="BE76" s="5">
        <v>201</v>
      </c>
      <c r="BF76" s="4">
        <v>299</v>
      </c>
      <c r="BG76" s="5">
        <v>0</v>
      </c>
      <c r="BH76" s="4">
        <v>192</v>
      </c>
      <c r="BI76" s="5">
        <v>713</v>
      </c>
      <c r="BJ76" s="4">
        <v>684</v>
      </c>
      <c r="BK76" s="5">
        <v>0</v>
      </c>
      <c r="BL76" s="4">
        <v>192</v>
      </c>
      <c r="BM76" s="5">
        <v>12</v>
      </c>
      <c r="BN76" s="4">
        <v>28</v>
      </c>
      <c r="BO76" s="5">
        <v>0</v>
      </c>
      <c r="BP76" s="4">
        <v>192</v>
      </c>
      <c r="BQ76" s="5">
        <v>0</v>
      </c>
      <c r="BR76" s="4">
        <v>192</v>
      </c>
      <c r="BS76" s="5">
        <v>6297</v>
      </c>
      <c r="BT76" s="4">
        <v>1765</v>
      </c>
      <c r="BU76" s="5">
        <v>0</v>
      </c>
      <c r="BV76" s="4">
        <v>192</v>
      </c>
      <c r="BW76" s="5">
        <v>3141</v>
      </c>
      <c r="BX76" s="4">
        <v>1083</v>
      </c>
      <c r="BY76" s="5">
        <v>388</v>
      </c>
      <c r="BZ76" s="4">
        <v>256</v>
      </c>
      <c r="CA76" s="5">
        <v>0</v>
      </c>
      <c r="CB76" s="4">
        <v>192</v>
      </c>
      <c r="CC76" s="5">
        <v>664</v>
      </c>
      <c r="CD76" s="4">
        <v>608</v>
      </c>
      <c r="CE76" s="5">
        <v>27</v>
      </c>
      <c r="CF76" s="4">
        <v>45</v>
      </c>
      <c r="CG76" s="5">
        <v>0</v>
      </c>
      <c r="CH76" s="4">
        <v>192</v>
      </c>
      <c r="CI76" s="5">
        <v>8571</v>
      </c>
      <c r="CJ76" s="4">
        <v>1728</v>
      </c>
      <c r="CK76" s="5">
        <v>131</v>
      </c>
      <c r="CL76" s="4">
        <v>217</v>
      </c>
      <c r="CM76" s="5">
        <v>153</v>
      </c>
      <c r="CN76" s="4">
        <v>179</v>
      </c>
      <c r="CO76" s="5">
        <v>0</v>
      </c>
      <c r="CP76" s="4">
        <v>192</v>
      </c>
      <c r="CQ76" s="5">
        <v>221</v>
      </c>
      <c r="CR76" s="4">
        <v>259</v>
      </c>
      <c r="CS76" s="5">
        <v>883</v>
      </c>
      <c r="CT76" s="4">
        <v>755</v>
      </c>
      <c r="CU76" s="5">
        <v>475</v>
      </c>
      <c r="CV76" s="4">
        <v>738</v>
      </c>
      <c r="CW76" s="5">
        <v>0</v>
      </c>
      <c r="CX76" s="4">
        <v>192</v>
      </c>
      <c r="CY76" s="5">
        <v>1064</v>
      </c>
      <c r="CZ76" s="4">
        <v>512</v>
      </c>
      <c r="DA76" s="5">
        <v>482</v>
      </c>
      <c r="DB76" s="4">
        <v>530</v>
      </c>
      <c r="DC76" s="5">
        <v>198</v>
      </c>
      <c r="DD76" s="4">
        <v>174</v>
      </c>
      <c r="DE76" s="5">
        <v>55</v>
      </c>
      <c r="DF76" s="4">
        <v>96</v>
      </c>
      <c r="DG76" s="5">
        <v>463</v>
      </c>
      <c r="DH76" s="4">
        <v>527</v>
      </c>
      <c r="DI76" s="5">
        <v>1008</v>
      </c>
      <c r="DJ76" s="4">
        <v>971</v>
      </c>
      <c r="DM76"/>
      <c r="DN76"/>
      <c r="DO76"/>
      <c r="DP76"/>
    </row>
    <row r="77" spans="9:120" x14ac:dyDescent="0.25">
      <c r="I77" s="6">
        <v>48066</v>
      </c>
      <c r="J77" s="7">
        <v>4295</v>
      </c>
      <c r="K77" s="5">
        <v>13</v>
      </c>
      <c r="L77" s="4">
        <v>29</v>
      </c>
      <c r="M77" s="3">
        <v>135</v>
      </c>
      <c r="N77" s="4">
        <v>217</v>
      </c>
      <c r="O77" s="5">
        <v>43</v>
      </c>
      <c r="P77" s="4">
        <v>71</v>
      </c>
      <c r="Q77" s="5">
        <v>81</v>
      </c>
      <c r="R77" s="4">
        <v>93</v>
      </c>
      <c r="S77" s="5">
        <v>3797</v>
      </c>
      <c r="T77" s="4">
        <v>1233</v>
      </c>
      <c r="U77" s="5">
        <v>452</v>
      </c>
      <c r="V77" s="4">
        <v>321</v>
      </c>
      <c r="W77" s="5">
        <v>981</v>
      </c>
      <c r="X77" s="4">
        <v>472</v>
      </c>
      <c r="Y77" s="5">
        <v>128</v>
      </c>
      <c r="Z77" s="4">
        <v>125</v>
      </c>
      <c r="AA77" s="8" t="s">
        <v>61</v>
      </c>
      <c r="AB77" s="4" t="s">
        <v>61</v>
      </c>
      <c r="AC77" s="3">
        <v>1254</v>
      </c>
      <c r="AD77" s="4">
        <v>651</v>
      </c>
      <c r="AE77" s="5">
        <v>937</v>
      </c>
      <c r="AF77" s="4">
        <v>572</v>
      </c>
      <c r="AG77" s="5">
        <v>372</v>
      </c>
      <c r="AH77" s="4">
        <v>396</v>
      </c>
      <c r="AI77" s="5">
        <v>68</v>
      </c>
      <c r="AJ77" s="4">
        <v>113</v>
      </c>
      <c r="AK77" s="5">
        <v>1397</v>
      </c>
      <c r="AL77" s="4">
        <v>814</v>
      </c>
      <c r="AM77" s="5">
        <v>128</v>
      </c>
      <c r="AN77" s="4">
        <v>147</v>
      </c>
      <c r="AO77" s="5">
        <v>241</v>
      </c>
      <c r="AP77" s="4">
        <v>284</v>
      </c>
      <c r="AQ77" s="5">
        <v>6</v>
      </c>
      <c r="AR77" s="4">
        <v>19</v>
      </c>
      <c r="AS77" s="5">
        <v>297</v>
      </c>
      <c r="AT77" s="4">
        <v>260</v>
      </c>
      <c r="AU77" s="5">
        <v>0</v>
      </c>
      <c r="AV77" s="4">
        <v>200</v>
      </c>
      <c r="AW77" s="5">
        <v>0</v>
      </c>
      <c r="AX77" s="4">
        <v>200</v>
      </c>
      <c r="AY77" s="5">
        <v>14129</v>
      </c>
      <c r="AZ77" s="4">
        <v>2971</v>
      </c>
      <c r="BA77" s="5">
        <v>2048</v>
      </c>
      <c r="BB77" s="4">
        <v>789</v>
      </c>
      <c r="BC77" s="5">
        <v>1108</v>
      </c>
      <c r="BD77" s="4">
        <v>554</v>
      </c>
      <c r="BE77" s="5">
        <v>409</v>
      </c>
      <c r="BF77" s="4">
        <v>457</v>
      </c>
      <c r="BG77" s="5">
        <v>83</v>
      </c>
      <c r="BH77" s="4">
        <v>99</v>
      </c>
      <c r="BI77" s="5">
        <v>112</v>
      </c>
      <c r="BJ77" s="4">
        <v>184</v>
      </c>
      <c r="BK77" s="5">
        <v>38</v>
      </c>
      <c r="BL77" s="4">
        <v>64</v>
      </c>
      <c r="BM77" s="5">
        <v>79</v>
      </c>
      <c r="BN77" s="4">
        <v>110</v>
      </c>
      <c r="BO77" s="5">
        <v>238</v>
      </c>
      <c r="BP77" s="4">
        <v>282</v>
      </c>
      <c r="BQ77" s="5">
        <v>145</v>
      </c>
      <c r="BR77" s="4">
        <v>139</v>
      </c>
      <c r="BS77" s="5">
        <v>1035</v>
      </c>
      <c r="BT77" s="4">
        <v>605</v>
      </c>
      <c r="BU77" s="5">
        <v>0</v>
      </c>
      <c r="BV77" s="4">
        <v>200</v>
      </c>
      <c r="BW77" s="5">
        <v>2313</v>
      </c>
      <c r="BX77" s="4">
        <v>697</v>
      </c>
      <c r="BY77" s="5">
        <v>1716</v>
      </c>
      <c r="BZ77" s="4">
        <v>760</v>
      </c>
      <c r="CA77" s="5">
        <v>285</v>
      </c>
      <c r="CB77" s="4">
        <v>360</v>
      </c>
      <c r="CC77" s="5">
        <v>306</v>
      </c>
      <c r="CD77" s="4">
        <v>224</v>
      </c>
      <c r="CE77" s="5">
        <v>0</v>
      </c>
      <c r="CF77" s="4">
        <v>200</v>
      </c>
      <c r="CG77" s="5">
        <v>51</v>
      </c>
      <c r="CH77" s="4">
        <v>64</v>
      </c>
      <c r="CI77" s="5">
        <v>1589</v>
      </c>
      <c r="CJ77" s="4">
        <v>757</v>
      </c>
      <c r="CK77" s="5">
        <v>50</v>
      </c>
      <c r="CL77" s="4">
        <v>63</v>
      </c>
      <c r="CM77" s="5">
        <v>357</v>
      </c>
      <c r="CN77" s="4">
        <v>329</v>
      </c>
      <c r="CO77" s="5">
        <v>104</v>
      </c>
      <c r="CP77" s="4">
        <v>129</v>
      </c>
      <c r="CQ77" s="5">
        <v>421</v>
      </c>
      <c r="CR77" s="4">
        <v>358</v>
      </c>
      <c r="CS77" s="5">
        <v>1083</v>
      </c>
      <c r="CT77" s="4">
        <v>491</v>
      </c>
      <c r="CU77" s="5">
        <v>75</v>
      </c>
      <c r="CV77" s="4">
        <v>118</v>
      </c>
      <c r="CW77" s="5">
        <v>445</v>
      </c>
      <c r="CX77" s="4">
        <v>489</v>
      </c>
      <c r="CY77" s="5">
        <v>7975</v>
      </c>
      <c r="CZ77" s="4">
        <v>1285</v>
      </c>
      <c r="DA77" s="5">
        <v>476</v>
      </c>
      <c r="DB77" s="4">
        <v>300</v>
      </c>
      <c r="DC77" s="5">
        <v>120</v>
      </c>
      <c r="DD77" s="4">
        <v>138</v>
      </c>
      <c r="DE77" s="5">
        <v>946</v>
      </c>
      <c r="DF77" s="4">
        <v>668</v>
      </c>
      <c r="DG77" s="5">
        <v>0</v>
      </c>
      <c r="DH77" s="4">
        <v>200</v>
      </c>
      <c r="DI77" s="5">
        <v>0</v>
      </c>
      <c r="DJ77" s="4">
        <v>200</v>
      </c>
      <c r="DM77"/>
      <c r="DN77"/>
      <c r="DO77"/>
      <c r="DP77"/>
    </row>
    <row r="78" spans="9:120" x14ac:dyDescent="0.25">
      <c r="I78" s="6">
        <v>498597</v>
      </c>
      <c r="J78" s="7">
        <v>22483</v>
      </c>
      <c r="K78" s="5">
        <v>12635</v>
      </c>
      <c r="L78" s="4">
        <v>3566</v>
      </c>
      <c r="M78" s="3">
        <v>7405</v>
      </c>
      <c r="N78" s="4">
        <v>3412</v>
      </c>
      <c r="O78" s="5">
        <v>8451</v>
      </c>
      <c r="P78" s="4">
        <v>3258</v>
      </c>
      <c r="Q78" s="5">
        <v>3025</v>
      </c>
      <c r="R78" s="4">
        <v>1241</v>
      </c>
      <c r="S78" s="5">
        <v>22420</v>
      </c>
      <c r="T78" s="4">
        <v>4065</v>
      </c>
      <c r="U78" s="5">
        <v>9383</v>
      </c>
      <c r="V78" s="4">
        <v>2988</v>
      </c>
      <c r="W78" s="5">
        <v>11704</v>
      </c>
      <c r="X78" s="4">
        <v>3121</v>
      </c>
      <c r="Y78" s="5">
        <v>1264</v>
      </c>
      <c r="Z78" s="4">
        <v>949</v>
      </c>
      <c r="AA78" s="5">
        <v>891</v>
      </c>
      <c r="AB78" s="4">
        <v>495</v>
      </c>
      <c r="AC78" s="8" t="s">
        <v>61</v>
      </c>
      <c r="AD78" s="4" t="s">
        <v>61</v>
      </c>
      <c r="AE78" s="3">
        <v>38658</v>
      </c>
      <c r="AF78" s="4">
        <v>6270</v>
      </c>
      <c r="AG78" s="5">
        <v>3639</v>
      </c>
      <c r="AH78" s="4">
        <v>2081</v>
      </c>
      <c r="AI78" s="5">
        <v>312</v>
      </c>
      <c r="AJ78" s="4">
        <v>268</v>
      </c>
      <c r="AK78" s="5">
        <v>19152</v>
      </c>
      <c r="AL78" s="4">
        <v>3962</v>
      </c>
      <c r="AM78" s="5">
        <v>11472</v>
      </c>
      <c r="AN78" s="4">
        <v>3254</v>
      </c>
      <c r="AO78" s="5">
        <v>1846</v>
      </c>
      <c r="AP78" s="4">
        <v>1137</v>
      </c>
      <c r="AQ78" s="5">
        <v>2661</v>
      </c>
      <c r="AR78" s="4">
        <v>1410</v>
      </c>
      <c r="AS78" s="5">
        <v>5441</v>
      </c>
      <c r="AT78" s="4">
        <v>1674</v>
      </c>
      <c r="AU78" s="5">
        <v>6094</v>
      </c>
      <c r="AV78" s="4">
        <v>2316</v>
      </c>
      <c r="AW78" s="5">
        <v>4689</v>
      </c>
      <c r="AX78" s="4">
        <v>2049</v>
      </c>
      <c r="AY78" s="5">
        <v>15410</v>
      </c>
      <c r="AZ78" s="4">
        <v>3515</v>
      </c>
      <c r="BA78" s="5">
        <v>13701</v>
      </c>
      <c r="BB78" s="4">
        <v>3380</v>
      </c>
      <c r="BC78" s="5">
        <v>19640</v>
      </c>
      <c r="BD78" s="4">
        <v>3920</v>
      </c>
      <c r="BE78" s="5">
        <v>4663</v>
      </c>
      <c r="BF78" s="4">
        <v>1888</v>
      </c>
      <c r="BG78" s="5">
        <v>5175</v>
      </c>
      <c r="BH78" s="4">
        <v>1968</v>
      </c>
      <c r="BI78" s="5">
        <v>7114</v>
      </c>
      <c r="BJ78" s="4">
        <v>2753</v>
      </c>
      <c r="BK78" s="5">
        <v>559</v>
      </c>
      <c r="BL78" s="4">
        <v>424</v>
      </c>
      <c r="BM78" s="5">
        <v>3857</v>
      </c>
      <c r="BN78" s="4">
        <v>2208</v>
      </c>
      <c r="BO78" s="5">
        <v>3527</v>
      </c>
      <c r="BP78" s="4">
        <v>1810</v>
      </c>
      <c r="BQ78" s="5">
        <v>4324</v>
      </c>
      <c r="BR78" s="4">
        <v>1798</v>
      </c>
      <c r="BS78" s="5">
        <v>25206</v>
      </c>
      <c r="BT78" s="4">
        <v>6219</v>
      </c>
      <c r="BU78" s="5">
        <v>1376</v>
      </c>
      <c r="BV78" s="4">
        <v>781</v>
      </c>
      <c r="BW78" s="5">
        <v>59288</v>
      </c>
      <c r="BX78" s="4">
        <v>7171</v>
      </c>
      <c r="BY78" s="5">
        <v>23983</v>
      </c>
      <c r="BZ78" s="4">
        <v>5251</v>
      </c>
      <c r="CA78" s="5">
        <v>514</v>
      </c>
      <c r="CB78" s="4">
        <v>600</v>
      </c>
      <c r="CC78" s="5">
        <v>18191</v>
      </c>
      <c r="CD78" s="4">
        <v>3264</v>
      </c>
      <c r="CE78" s="5">
        <v>2600</v>
      </c>
      <c r="CF78" s="4">
        <v>1168</v>
      </c>
      <c r="CG78" s="5">
        <v>3315</v>
      </c>
      <c r="CH78" s="4">
        <v>2046</v>
      </c>
      <c r="CI78" s="5">
        <v>20821</v>
      </c>
      <c r="CJ78" s="4">
        <v>4267</v>
      </c>
      <c r="CK78" s="5">
        <v>5002</v>
      </c>
      <c r="CL78" s="4">
        <v>2668</v>
      </c>
      <c r="CM78" s="5">
        <v>11953</v>
      </c>
      <c r="CN78" s="4">
        <v>2956</v>
      </c>
      <c r="CO78" s="5">
        <v>716</v>
      </c>
      <c r="CP78" s="4">
        <v>1027</v>
      </c>
      <c r="CQ78" s="5">
        <v>10451</v>
      </c>
      <c r="CR78" s="4">
        <v>4102</v>
      </c>
      <c r="CS78" s="5">
        <v>25532</v>
      </c>
      <c r="CT78" s="4">
        <v>4638</v>
      </c>
      <c r="CU78" s="5">
        <v>2343</v>
      </c>
      <c r="CV78" s="4">
        <v>1891</v>
      </c>
      <c r="CW78" s="5">
        <v>2019</v>
      </c>
      <c r="CX78" s="4">
        <v>1616</v>
      </c>
      <c r="CY78" s="5">
        <v>16614</v>
      </c>
      <c r="CZ78" s="4">
        <v>3087</v>
      </c>
      <c r="DA78" s="5">
        <v>6339</v>
      </c>
      <c r="DB78" s="4">
        <v>2687</v>
      </c>
      <c r="DC78" s="5">
        <v>4964</v>
      </c>
      <c r="DD78" s="4">
        <v>2202</v>
      </c>
      <c r="DE78" s="5">
        <v>7412</v>
      </c>
      <c r="DF78" s="4">
        <v>2467</v>
      </c>
      <c r="DG78" s="5">
        <v>846</v>
      </c>
      <c r="DH78" s="4">
        <v>725</v>
      </c>
      <c r="DI78" s="5">
        <v>21611</v>
      </c>
      <c r="DJ78" s="4">
        <v>5621</v>
      </c>
      <c r="DM78"/>
      <c r="DN78"/>
      <c r="DO78"/>
      <c r="DP78"/>
    </row>
    <row r="79" spans="9:120" x14ac:dyDescent="0.25">
      <c r="I79" s="6">
        <v>271077</v>
      </c>
      <c r="J79" s="7">
        <v>15123</v>
      </c>
      <c r="K79" s="5">
        <v>18799</v>
      </c>
      <c r="L79" s="4">
        <v>5015</v>
      </c>
      <c r="M79" s="3">
        <v>1079</v>
      </c>
      <c r="N79" s="4">
        <v>765</v>
      </c>
      <c r="O79" s="5">
        <v>4292</v>
      </c>
      <c r="P79" s="4">
        <v>1849</v>
      </c>
      <c r="Q79" s="5">
        <v>2112</v>
      </c>
      <c r="R79" s="4">
        <v>1366</v>
      </c>
      <c r="S79" s="5">
        <v>14949</v>
      </c>
      <c r="T79" s="4">
        <v>3387</v>
      </c>
      <c r="U79" s="5">
        <v>2325</v>
      </c>
      <c r="V79" s="4">
        <v>1399</v>
      </c>
      <c r="W79" s="5">
        <v>709</v>
      </c>
      <c r="X79" s="4">
        <v>455</v>
      </c>
      <c r="Y79" s="5">
        <v>619</v>
      </c>
      <c r="Z79" s="4">
        <v>606</v>
      </c>
      <c r="AA79" s="5">
        <v>364</v>
      </c>
      <c r="AB79" s="4">
        <v>283</v>
      </c>
      <c r="AC79" s="5">
        <v>42666</v>
      </c>
      <c r="AD79" s="4">
        <v>5232</v>
      </c>
      <c r="AE79" s="8" t="s">
        <v>61</v>
      </c>
      <c r="AF79" s="4" t="s">
        <v>61</v>
      </c>
      <c r="AG79" s="3">
        <v>1006</v>
      </c>
      <c r="AH79" s="4">
        <v>883</v>
      </c>
      <c r="AI79" s="5">
        <v>126</v>
      </c>
      <c r="AJ79" s="4">
        <v>139</v>
      </c>
      <c r="AK79" s="5">
        <v>6080</v>
      </c>
      <c r="AL79" s="4">
        <v>1774</v>
      </c>
      <c r="AM79" s="5">
        <v>2442</v>
      </c>
      <c r="AN79" s="4">
        <v>1297</v>
      </c>
      <c r="AO79" s="5">
        <v>950</v>
      </c>
      <c r="AP79" s="4">
        <v>528</v>
      </c>
      <c r="AQ79" s="5">
        <v>4513</v>
      </c>
      <c r="AR79" s="4">
        <v>2909</v>
      </c>
      <c r="AS79" s="5">
        <v>3686</v>
      </c>
      <c r="AT79" s="4">
        <v>1708</v>
      </c>
      <c r="AU79" s="5">
        <v>6541</v>
      </c>
      <c r="AV79" s="4">
        <v>3121</v>
      </c>
      <c r="AW79" s="5">
        <v>408</v>
      </c>
      <c r="AX79" s="4">
        <v>269</v>
      </c>
      <c r="AY79" s="5">
        <v>3708</v>
      </c>
      <c r="AZ79" s="4">
        <v>1807</v>
      </c>
      <c r="BA79" s="5">
        <v>4436</v>
      </c>
      <c r="BB79" s="4">
        <v>1979</v>
      </c>
      <c r="BC79" s="5">
        <v>6992</v>
      </c>
      <c r="BD79" s="4">
        <v>2441</v>
      </c>
      <c r="BE79" s="5">
        <v>1808</v>
      </c>
      <c r="BF79" s="4">
        <v>1416</v>
      </c>
      <c r="BG79" s="5">
        <v>5380</v>
      </c>
      <c r="BH79" s="4">
        <v>3077</v>
      </c>
      <c r="BI79" s="5">
        <v>2514</v>
      </c>
      <c r="BJ79" s="4">
        <v>989</v>
      </c>
      <c r="BK79" s="5">
        <v>246</v>
      </c>
      <c r="BL79" s="4">
        <v>211</v>
      </c>
      <c r="BM79" s="5">
        <v>4144</v>
      </c>
      <c r="BN79" s="4">
        <v>3300</v>
      </c>
      <c r="BO79" s="5">
        <v>774</v>
      </c>
      <c r="BP79" s="4">
        <v>559</v>
      </c>
      <c r="BQ79" s="5">
        <v>132</v>
      </c>
      <c r="BR79" s="4">
        <v>150</v>
      </c>
      <c r="BS79" s="5">
        <v>8371</v>
      </c>
      <c r="BT79" s="4">
        <v>3016</v>
      </c>
      <c r="BU79" s="5">
        <v>791</v>
      </c>
      <c r="BV79" s="4">
        <v>421</v>
      </c>
      <c r="BW79" s="5">
        <v>14454</v>
      </c>
      <c r="BX79" s="4">
        <v>4681</v>
      </c>
      <c r="BY79" s="5">
        <v>19138</v>
      </c>
      <c r="BZ79" s="4">
        <v>3931</v>
      </c>
      <c r="CA79" s="5">
        <v>201</v>
      </c>
      <c r="CB79" s="4">
        <v>221</v>
      </c>
      <c r="CC79" s="5">
        <v>6863</v>
      </c>
      <c r="CD79" s="4">
        <v>1986</v>
      </c>
      <c r="CE79" s="5">
        <v>1632</v>
      </c>
      <c r="CF79" s="4">
        <v>1107</v>
      </c>
      <c r="CG79" s="5">
        <v>727</v>
      </c>
      <c r="CH79" s="4">
        <v>472</v>
      </c>
      <c r="CI79" s="5">
        <v>5791</v>
      </c>
      <c r="CJ79" s="4">
        <v>1896</v>
      </c>
      <c r="CK79" s="5">
        <v>337</v>
      </c>
      <c r="CL79" s="4">
        <v>504</v>
      </c>
      <c r="CM79" s="5">
        <v>16914</v>
      </c>
      <c r="CN79" s="4">
        <v>5257</v>
      </c>
      <c r="CO79" s="5">
        <v>536</v>
      </c>
      <c r="CP79" s="4">
        <v>730</v>
      </c>
      <c r="CQ79" s="5">
        <v>16898</v>
      </c>
      <c r="CR79" s="4">
        <v>3610</v>
      </c>
      <c r="CS79" s="5">
        <v>15760</v>
      </c>
      <c r="CT79" s="4">
        <v>3421</v>
      </c>
      <c r="CU79" s="5">
        <v>793</v>
      </c>
      <c r="CV79" s="4">
        <v>1061</v>
      </c>
      <c r="CW79" s="5">
        <v>361</v>
      </c>
      <c r="CX79" s="4">
        <v>334</v>
      </c>
      <c r="CY79" s="5">
        <v>9438</v>
      </c>
      <c r="CZ79" s="4">
        <v>3336</v>
      </c>
      <c r="DA79" s="5">
        <v>3701</v>
      </c>
      <c r="DB79" s="4">
        <v>1532</v>
      </c>
      <c r="DC79" s="5">
        <v>1340</v>
      </c>
      <c r="DD79" s="4">
        <v>778</v>
      </c>
      <c r="DE79" s="5">
        <v>2727</v>
      </c>
      <c r="DF79" s="4">
        <v>1401</v>
      </c>
      <c r="DG79" s="5">
        <v>504</v>
      </c>
      <c r="DH79" s="4">
        <v>775</v>
      </c>
      <c r="DI79" s="5">
        <v>1635</v>
      </c>
      <c r="DJ79" s="4">
        <v>841</v>
      </c>
      <c r="DM79"/>
      <c r="DN79"/>
      <c r="DO79"/>
      <c r="DP79"/>
    </row>
    <row r="80" spans="9:120" x14ac:dyDescent="0.25">
      <c r="I80" s="6">
        <v>57542</v>
      </c>
      <c r="J80" s="7">
        <v>5083</v>
      </c>
      <c r="K80" s="5">
        <v>1268</v>
      </c>
      <c r="L80" s="4">
        <v>846</v>
      </c>
      <c r="M80" s="3">
        <v>844</v>
      </c>
      <c r="N80" s="4">
        <v>670</v>
      </c>
      <c r="O80" s="5">
        <v>2900</v>
      </c>
      <c r="P80" s="4">
        <v>1208</v>
      </c>
      <c r="Q80" s="5">
        <v>242</v>
      </c>
      <c r="R80" s="4">
        <v>260</v>
      </c>
      <c r="S80" s="5">
        <v>10173</v>
      </c>
      <c r="T80" s="4">
        <v>2201</v>
      </c>
      <c r="U80" s="5">
        <v>950</v>
      </c>
      <c r="V80" s="4">
        <v>493</v>
      </c>
      <c r="W80" s="5">
        <v>731</v>
      </c>
      <c r="X80" s="4">
        <v>739</v>
      </c>
      <c r="Y80" s="5">
        <v>784</v>
      </c>
      <c r="Z80" s="4">
        <v>877</v>
      </c>
      <c r="AA80" s="5">
        <v>222</v>
      </c>
      <c r="AB80" s="4">
        <v>275</v>
      </c>
      <c r="AC80" s="5">
        <v>3160</v>
      </c>
      <c r="AD80" s="4">
        <v>1311</v>
      </c>
      <c r="AE80" s="5">
        <v>2519</v>
      </c>
      <c r="AF80" s="4">
        <v>956</v>
      </c>
      <c r="AG80" s="8" t="s">
        <v>61</v>
      </c>
      <c r="AH80" s="4" t="s">
        <v>61</v>
      </c>
      <c r="AI80" s="3">
        <v>112</v>
      </c>
      <c r="AJ80" s="4">
        <v>199</v>
      </c>
      <c r="AK80" s="5">
        <v>1884</v>
      </c>
      <c r="AL80" s="4">
        <v>728</v>
      </c>
      <c r="AM80" s="5">
        <v>402</v>
      </c>
      <c r="AN80" s="4">
        <v>280</v>
      </c>
      <c r="AO80" s="5">
        <v>478</v>
      </c>
      <c r="AP80" s="4">
        <v>504</v>
      </c>
      <c r="AQ80" s="5">
        <v>125</v>
      </c>
      <c r="AR80" s="4">
        <v>154</v>
      </c>
      <c r="AS80" s="5">
        <v>18</v>
      </c>
      <c r="AT80" s="4">
        <v>36</v>
      </c>
      <c r="AU80" s="5">
        <v>179</v>
      </c>
      <c r="AV80" s="4">
        <v>270</v>
      </c>
      <c r="AW80" s="5">
        <v>106</v>
      </c>
      <c r="AX80" s="4">
        <v>161</v>
      </c>
      <c r="AY80" s="5">
        <v>341</v>
      </c>
      <c r="AZ80" s="4">
        <v>212</v>
      </c>
      <c r="BA80" s="5">
        <v>92</v>
      </c>
      <c r="BB80" s="4">
        <v>123</v>
      </c>
      <c r="BC80" s="5">
        <v>1303</v>
      </c>
      <c r="BD80" s="4">
        <v>1067</v>
      </c>
      <c r="BE80" s="5">
        <v>933</v>
      </c>
      <c r="BF80" s="4">
        <v>750</v>
      </c>
      <c r="BG80" s="5">
        <v>371</v>
      </c>
      <c r="BH80" s="4">
        <v>391</v>
      </c>
      <c r="BI80" s="5">
        <v>308</v>
      </c>
      <c r="BJ80" s="4">
        <v>219</v>
      </c>
      <c r="BK80" s="5">
        <v>85</v>
      </c>
      <c r="BL80" s="4">
        <v>140</v>
      </c>
      <c r="BM80" s="5">
        <v>91</v>
      </c>
      <c r="BN80" s="4">
        <v>95</v>
      </c>
      <c r="BO80" s="5">
        <v>1548</v>
      </c>
      <c r="BP80" s="4">
        <v>795</v>
      </c>
      <c r="BQ80" s="5">
        <v>107</v>
      </c>
      <c r="BR80" s="4">
        <v>141</v>
      </c>
      <c r="BS80" s="5">
        <v>564</v>
      </c>
      <c r="BT80" s="4">
        <v>697</v>
      </c>
      <c r="BU80" s="5">
        <v>354</v>
      </c>
      <c r="BV80" s="4">
        <v>366</v>
      </c>
      <c r="BW80" s="5">
        <v>4246</v>
      </c>
      <c r="BX80" s="4">
        <v>2556</v>
      </c>
      <c r="BY80" s="5">
        <v>2307</v>
      </c>
      <c r="BZ80" s="4">
        <v>1256</v>
      </c>
      <c r="CA80" s="5">
        <v>32</v>
      </c>
      <c r="CB80" s="4">
        <v>54</v>
      </c>
      <c r="CC80" s="5">
        <v>970</v>
      </c>
      <c r="CD80" s="4">
        <v>677</v>
      </c>
      <c r="CE80" s="5">
        <v>685</v>
      </c>
      <c r="CF80" s="4">
        <v>502</v>
      </c>
      <c r="CG80" s="5">
        <v>2030</v>
      </c>
      <c r="CH80" s="4">
        <v>1378</v>
      </c>
      <c r="CI80" s="5">
        <v>870</v>
      </c>
      <c r="CJ80" s="4">
        <v>468</v>
      </c>
      <c r="CK80" s="5">
        <v>58</v>
      </c>
      <c r="CL80" s="4">
        <v>70</v>
      </c>
      <c r="CM80" s="5">
        <v>1681</v>
      </c>
      <c r="CN80" s="4">
        <v>919</v>
      </c>
      <c r="CO80" s="5">
        <v>0</v>
      </c>
      <c r="CP80" s="4">
        <v>187</v>
      </c>
      <c r="CQ80" s="5">
        <v>636</v>
      </c>
      <c r="CR80" s="4">
        <v>1018</v>
      </c>
      <c r="CS80" s="5">
        <v>3007</v>
      </c>
      <c r="CT80" s="4">
        <v>1122</v>
      </c>
      <c r="CU80" s="5">
        <v>1040</v>
      </c>
      <c r="CV80" s="4">
        <v>872</v>
      </c>
      <c r="CW80" s="5">
        <v>0</v>
      </c>
      <c r="CX80" s="4">
        <v>187</v>
      </c>
      <c r="CY80" s="5">
        <v>2523</v>
      </c>
      <c r="CZ80" s="4">
        <v>1318</v>
      </c>
      <c r="DA80" s="5">
        <v>3790</v>
      </c>
      <c r="DB80" s="4">
        <v>1075</v>
      </c>
      <c r="DC80" s="5">
        <v>312</v>
      </c>
      <c r="DD80" s="4">
        <v>306</v>
      </c>
      <c r="DE80" s="5">
        <v>147</v>
      </c>
      <c r="DF80" s="4">
        <v>159</v>
      </c>
      <c r="DG80" s="5">
        <v>14</v>
      </c>
      <c r="DH80" s="4">
        <v>23</v>
      </c>
      <c r="DI80" s="5">
        <v>238</v>
      </c>
      <c r="DJ80" s="4">
        <v>398</v>
      </c>
      <c r="DM80"/>
      <c r="DN80"/>
      <c r="DO80"/>
      <c r="DP80"/>
    </row>
    <row r="81" spans="9:120" x14ac:dyDescent="0.25">
      <c r="I81" s="6">
        <v>60336</v>
      </c>
      <c r="J81" s="7">
        <v>6293</v>
      </c>
      <c r="K81" s="5">
        <v>263</v>
      </c>
      <c r="L81" s="4">
        <v>259</v>
      </c>
      <c r="M81" s="3">
        <v>4510</v>
      </c>
      <c r="N81" s="4">
        <v>2938</v>
      </c>
      <c r="O81" s="5">
        <v>3543</v>
      </c>
      <c r="P81" s="4">
        <v>1771</v>
      </c>
      <c r="Q81" s="5">
        <v>224</v>
      </c>
      <c r="R81" s="4">
        <v>188</v>
      </c>
      <c r="S81" s="5">
        <v>9021</v>
      </c>
      <c r="T81" s="4">
        <v>2484</v>
      </c>
      <c r="U81" s="5">
        <v>1813</v>
      </c>
      <c r="V81" s="4">
        <v>1022</v>
      </c>
      <c r="W81" s="5">
        <v>0</v>
      </c>
      <c r="X81" s="4">
        <v>195</v>
      </c>
      <c r="Y81" s="5">
        <v>0</v>
      </c>
      <c r="Z81" s="4">
        <v>195</v>
      </c>
      <c r="AA81" s="5">
        <v>0</v>
      </c>
      <c r="AB81" s="4">
        <v>195</v>
      </c>
      <c r="AC81" s="5">
        <v>1733</v>
      </c>
      <c r="AD81" s="4">
        <v>1210</v>
      </c>
      <c r="AE81" s="5">
        <v>275</v>
      </c>
      <c r="AF81" s="4">
        <v>234</v>
      </c>
      <c r="AG81" s="5">
        <v>254</v>
      </c>
      <c r="AH81" s="4">
        <v>314</v>
      </c>
      <c r="AI81" s="8" t="s">
        <v>61</v>
      </c>
      <c r="AJ81" s="4" t="s">
        <v>61</v>
      </c>
      <c r="AK81" s="3">
        <v>390</v>
      </c>
      <c r="AL81" s="4">
        <v>342</v>
      </c>
      <c r="AM81" s="5">
        <v>296</v>
      </c>
      <c r="AN81" s="4">
        <v>352</v>
      </c>
      <c r="AO81" s="5">
        <v>318</v>
      </c>
      <c r="AP81" s="4">
        <v>424</v>
      </c>
      <c r="AQ81" s="5">
        <v>479</v>
      </c>
      <c r="AR81" s="4">
        <v>503</v>
      </c>
      <c r="AS81" s="5">
        <v>120</v>
      </c>
      <c r="AT81" s="4">
        <v>170</v>
      </c>
      <c r="AU81" s="5">
        <v>51</v>
      </c>
      <c r="AV81" s="4">
        <v>110</v>
      </c>
      <c r="AW81" s="5">
        <v>0</v>
      </c>
      <c r="AX81" s="4">
        <v>195</v>
      </c>
      <c r="AY81" s="5">
        <v>0</v>
      </c>
      <c r="AZ81" s="4">
        <v>195</v>
      </c>
      <c r="BA81" s="5">
        <v>396</v>
      </c>
      <c r="BB81" s="4">
        <v>625</v>
      </c>
      <c r="BC81" s="5">
        <v>615</v>
      </c>
      <c r="BD81" s="4">
        <v>524</v>
      </c>
      <c r="BE81" s="5">
        <v>566</v>
      </c>
      <c r="BF81" s="4">
        <v>352</v>
      </c>
      <c r="BG81" s="5">
        <v>62</v>
      </c>
      <c r="BH81" s="4">
        <v>106</v>
      </c>
      <c r="BI81" s="5">
        <v>384</v>
      </c>
      <c r="BJ81" s="4">
        <v>304</v>
      </c>
      <c r="BK81" s="5">
        <v>1602</v>
      </c>
      <c r="BL81" s="4">
        <v>828</v>
      </c>
      <c r="BM81" s="5">
        <v>439</v>
      </c>
      <c r="BN81" s="4">
        <v>591</v>
      </c>
      <c r="BO81" s="5">
        <v>3581</v>
      </c>
      <c r="BP81" s="4">
        <v>1400</v>
      </c>
      <c r="BQ81" s="5">
        <v>129</v>
      </c>
      <c r="BR81" s="4">
        <v>123</v>
      </c>
      <c r="BS81" s="5">
        <v>84</v>
      </c>
      <c r="BT81" s="4">
        <v>78</v>
      </c>
      <c r="BU81" s="5">
        <v>141</v>
      </c>
      <c r="BV81" s="4">
        <v>229</v>
      </c>
      <c r="BW81" s="5">
        <v>419</v>
      </c>
      <c r="BX81" s="4">
        <v>399</v>
      </c>
      <c r="BY81" s="5">
        <v>263</v>
      </c>
      <c r="BZ81" s="4">
        <v>435</v>
      </c>
      <c r="CA81" s="5">
        <v>1201</v>
      </c>
      <c r="CB81" s="4">
        <v>1099</v>
      </c>
      <c r="CC81" s="5">
        <v>260</v>
      </c>
      <c r="CD81" s="4">
        <v>212</v>
      </c>
      <c r="CE81" s="5">
        <v>288</v>
      </c>
      <c r="CF81" s="4">
        <v>243</v>
      </c>
      <c r="CG81" s="5">
        <v>7170</v>
      </c>
      <c r="CH81" s="4">
        <v>1894</v>
      </c>
      <c r="CI81" s="5">
        <v>343</v>
      </c>
      <c r="CJ81" s="4">
        <v>265</v>
      </c>
      <c r="CK81" s="5">
        <v>0</v>
      </c>
      <c r="CL81" s="4">
        <v>195</v>
      </c>
      <c r="CM81" s="5">
        <v>55</v>
      </c>
      <c r="CN81" s="4">
        <v>90</v>
      </c>
      <c r="CO81" s="5">
        <v>842</v>
      </c>
      <c r="CP81" s="4">
        <v>1132</v>
      </c>
      <c r="CQ81" s="5">
        <v>296</v>
      </c>
      <c r="CR81" s="4">
        <v>356</v>
      </c>
      <c r="CS81" s="5">
        <v>1303</v>
      </c>
      <c r="CT81" s="4">
        <v>952</v>
      </c>
      <c r="CU81" s="5">
        <v>6059</v>
      </c>
      <c r="CV81" s="4">
        <v>2187</v>
      </c>
      <c r="CW81" s="5">
        <v>0</v>
      </c>
      <c r="CX81" s="4">
        <v>195</v>
      </c>
      <c r="CY81" s="5">
        <v>905</v>
      </c>
      <c r="CZ81" s="4">
        <v>707</v>
      </c>
      <c r="DA81" s="5">
        <v>8991</v>
      </c>
      <c r="DB81" s="4">
        <v>2313</v>
      </c>
      <c r="DC81" s="5">
        <v>0</v>
      </c>
      <c r="DD81" s="4">
        <v>195</v>
      </c>
      <c r="DE81" s="5">
        <v>165</v>
      </c>
      <c r="DF81" s="4">
        <v>174</v>
      </c>
      <c r="DG81" s="5">
        <v>487</v>
      </c>
      <c r="DH81" s="4">
        <v>340</v>
      </c>
      <c r="DI81" s="5">
        <v>249</v>
      </c>
      <c r="DJ81" s="4">
        <v>412</v>
      </c>
      <c r="DM81"/>
      <c r="DN81"/>
      <c r="DO81"/>
      <c r="DP81"/>
    </row>
    <row r="82" spans="9:120" x14ac:dyDescent="0.25">
      <c r="I82" s="6">
        <v>216204</v>
      </c>
      <c r="J82" s="7">
        <v>11862</v>
      </c>
      <c r="K82" s="5">
        <v>2823</v>
      </c>
      <c r="L82" s="4">
        <v>1526</v>
      </c>
      <c r="M82" s="3">
        <v>4119</v>
      </c>
      <c r="N82" s="4">
        <v>3153</v>
      </c>
      <c r="O82" s="5">
        <v>7657</v>
      </c>
      <c r="P82" s="4">
        <v>1987</v>
      </c>
      <c r="Q82" s="5">
        <v>3185</v>
      </c>
      <c r="R82" s="4">
        <v>1513</v>
      </c>
      <c r="S82" s="5">
        <v>13930</v>
      </c>
      <c r="T82" s="4">
        <v>2863</v>
      </c>
      <c r="U82" s="5">
        <v>3271</v>
      </c>
      <c r="V82" s="4">
        <v>1390</v>
      </c>
      <c r="W82" s="5">
        <v>1819</v>
      </c>
      <c r="X82" s="4">
        <v>959</v>
      </c>
      <c r="Y82" s="5">
        <v>277</v>
      </c>
      <c r="Z82" s="4">
        <v>303</v>
      </c>
      <c r="AA82" s="5">
        <v>1440</v>
      </c>
      <c r="AB82" s="4">
        <v>708</v>
      </c>
      <c r="AC82" s="5">
        <v>17548</v>
      </c>
      <c r="AD82" s="4">
        <v>3370</v>
      </c>
      <c r="AE82" s="5">
        <v>6042</v>
      </c>
      <c r="AF82" s="4">
        <v>2192</v>
      </c>
      <c r="AG82" s="5">
        <v>1269</v>
      </c>
      <c r="AH82" s="4">
        <v>735</v>
      </c>
      <c r="AI82" s="5">
        <v>393</v>
      </c>
      <c r="AJ82" s="4">
        <v>356</v>
      </c>
      <c r="AK82" s="8" t="s">
        <v>61</v>
      </c>
      <c r="AL82" s="4" t="s">
        <v>61</v>
      </c>
      <c r="AM82" s="3">
        <v>23491</v>
      </c>
      <c r="AN82" s="4">
        <v>5269</v>
      </c>
      <c r="AO82" s="5">
        <v>8420</v>
      </c>
      <c r="AP82" s="4">
        <v>1581</v>
      </c>
      <c r="AQ82" s="5">
        <v>2533</v>
      </c>
      <c r="AR82" s="4">
        <v>1130</v>
      </c>
      <c r="AS82" s="5">
        <v>5569</v>
      </c>
      <c r="AT82" s="4">
        <v>1718</v>
      </c>
      <c r="AU82" s="5">
        <v>1315</v>
      </c>
      <c r="AV82" s="4">
        <v>761</v>
      </c>
      <c r="AW82" s="5">
        <v>693</v>
      </c>
      <c r="AX82" s="4">
        <v>510</v>
      </c>
      <c r="AY82" s="5">
        <v>2565</v>
      </c>
      <c r="AZ82" s="4">
        <v>916</v>
      </c>
      <c r="BA82" s="5">
        <v>3507</v>
      </c>
      <c r="BB82" s="4">
        <v>1540</v>
      </c>
      <c r="BC82" s="5">
        <v>10274</v>
      </c>
      <c r="BD82" s="4">
        <v>2032</v>
      </c>
      <c r="BE82" s="5">
        <v>4496</v>
      </c>
      <c r="BF82" s="4">
        <v>1177</v>
      </c>
      <c r="BG82" s="5">
        <v>1521</v>
      </c>
      <c r="BH82" s="4">
        <v>581</v>
      </c>
      <c r="BI82" s="5">
        <v>13889</v>
      </c>
      <c r="BJ82" s="4">
        <v>2736</v>
      </c>
      <c r="BK82" s="5">
        <v>304</v>
      </c>
      <c r="BL82" s="4">
        <v>275</v>
      </c>
      <c r="BM82" s="5">
        <v>827</v>
      </c>
      <c r="BN82" s="4">
        <v>520</v>
      </c>
      <c r="BO82" s="5">
        <v>2454</v>
      </c>
      <c r="BP82" s="4">
        <v>1187</v>
      </c>
      <c r="BQ82" s="5">
        <v>590</v>
      </c>
      <c r="BR82" s="4">
        <v>334</v>
      </c>
      <c r="BS82" s="5">
        <v>3009</v>
      </c>
      <c r="BT82" s="4">
        <v>1033</v>
      </c>
      <c r="BU82" s="5">
        <v>1573</v>
      </c>
      <c r="BV82" s="4">
        <v>1619</v>
      </c>
      <c r="BW82" s="5">
        <v>6412</v>
      </c>
      <c r="BX82" s="4">
        <v>1874</v>
      </c>
      <c r="BY82" s="5">
        <v>4057</v>
      </c>
      <c r="BZ82" s="4">
        <v>1663</v>
      </c>
      <c r="CA82" s="5">
        <v>105</v>
      </c>
      <c r="CB82" s="4">
        <v>115</v>
      </c>
      <c r="CC82" s="5">
        <v>8384</v>
      </c>
      <c r="CD82" s="4">
        <v>1627</v>
      </c>
      <c r="CE82" s="5">
        <v>1002</v>
      </c>
      <c r="CF82" s="4">
        <v>552</v>
      </c>
      <c r="CG82" s="5">
        <v>792</v>
      </c>
      <c r="CH82" s="4">
        <v>426</v>
      </c>
      <c r="CI82" s="5">
        <v>3012</v>
      </c>
      <c r="CJ82" s="4">
        <v>1197</v>
      </c>
      <c r="CK82" s="5">
        <v>278</v>
      </c>
      <c r="CL82" s="4">
        <v>266</v>
      </c>
      <c r="CM82" s="5">
        <v>1582</v>
      </c>
      <c r="CN82" s="4">
        <v>783</v>
      </c>
      <c r="CO82" s="5">
        <v>1318</v>
      </c>
      <c r="CP82" s="4">
        <v>1474</v>
      </c>
      <c r="CQ82" s="5">
        <v>3223</v>
      </c>
      <c r="CR82" s="4">
        <v>1222</v>
      </c>
      <c r="CS82" s="5">
        <v>11011</v>
      </c>
      <c r="CT82" s="4">
        <v>2803</v>
      </c>
      <c r="CU82" s="5">
        <v>951</v>
      </c>
      <c r="CV82" s="4">
        <v>595</v>
      </c>
      <c r="CW82" s="5">
        <v>49</v>
      </c>
      <c r="CX82" s="4">
        <v>81</v>
      </c>
      <c r="CY82" s="5">
        <v>5233</v>
      </c>
      <c r="CZ82" s="4">
        <v>2524</v>
      </c>
      <c r="DA82" s="5">
        <v>3075</v>
      </c>
      <c r="DB82" s="4">
        <v>1254</v>
      </c>
      <c r="DC82" s="5">
        <v>352</v>
      </c>
      <c r="DD82" s="4">
        <v>288</v>
      </c>
      <c r="DE82" s="5">
        <v>14507</v>
      </c>
      <c r="DF82" s="4">
        <v>2936</v>
      </c>
      <c r="DG82" s="5">
        <v>58</v>
      </c>
      <c r="DH82" s="4">
        <v>76</v>
      </c>
      <c r="DI82" s="5">
        <v>2387</v>
      </c>
      <c r="DJ82" s="4">
        <v>715</v>
      </c>
      <c r="DM82"/>
      <c r="DN82"/>
      <c r="DO82"/>
      <c r="DP82"/>
    </row>
    <row r="83" spans="9:120" x14ac:dyDescent="0.25">
      <c r="I83" s="6">
        <v>127874</v>
      </c>
      <c r="J83" s="7">
        <v>8918</v>
      </c>
      <c r="K83" s="5">
        <v>1562</v>
      </c>
      <c r="L83" s="4">
        <v>1293</v>
      </c>
      <c r="M83" s="3">
        <v>371</v>
      </c>
      <c r="N83" s="4">
        <v>324</v>
      </c>
      <c r="O83" s="5">
        <v>3975</v>
      </c>
      <c r="P83" s="4">
        <v>1427</v>
      </c>
      <c r="Q83" s="5">
        <v>2016</v>
      </c>
      <c r="R83" s="4">
        <v>1321</v>
      </c>
      <c r="S83" s="5">
        <v>7649</v>
      </c>
      <c r="T83" s="4">
        <v>2229</v>
      </c>
      <c r="U83" s="5">
        <v>1930</v>
      </c>
      <c r="V83" s="4">
        <v>759</v>
      </c>
      <c r="W83" s="5">
        <v>1227</v>
      </c>
      <c r="X83" s="4">
        <v>698</v>
      </c>
      <c r="Y83" s="5">
        <v>79</v>
      </c>
      <c r="Z83" s="4">
        <v>134</v>
      </c>
      <c r="AA83" s="5">
        <v>0</v>
      </c>
      <c r="AB83" s="4">
        <v>190</v>
      </c>
      <c r="AC83" s="5">
        <v>8595</v>
      </c>
      <c r="AD83" s="4">
        <v>3053</v>
      </c>
      <c r="AE83" s="5">
        <v>2543</v>
      </c>
      <c r="AF83" s="4">
        <v>1176</v>
      </c>
      <c r="AG83" s="5">
        <v>1057</v>
      </c>
      <c r="AH83" s="4">
        <v>717</v>
      </c>
      <c r="AI83" s="5">
        <v>1368</v>
      </c>
      <c r="AJ83" s="4">
        <v>1278</v>
      </c>
      <c r="AK83" s="5">
        <v>23071</v>
      </c>
      <c r="AL83" s="4">
        <v>4221</v>
      </c>
      <c r="AM83" s="8" t="s">
        <v>61</v>
      </c>
      <c r="AN83" s="4" t="s">
        <v>61</v>
      </c>
      <c r="AO83" s="3">
        <v>916</v>
      </c>
      <c r="AP83" s="4">
        <v>468</v>
      </c>
      <c r="AQ83" s="5">
        <v>1321</v>
      </c>
      <c r="AR83" s="4">
        <v>946</v>
      </c>
      <c r="AS83" s="5">
        <v>10177</v>
      </c>
      <c r="AT83" s="4">
        <v>2220</v>
      </c>
      <c r="AU83" s="5">
        <v>2241</v>
      </c>
      <c r="AV83" s="4">
        <v>1537</v>
      </c>
      <c r="AW83" s="5">
        <v>275</v>
      </c>
      <c r="AX83" s="4">
        <v>388</v>
      </c>
      <c r="AY83" s="5">
        <v>480</v>
      </c>
      <c r="AZ83" s="4">
        <v>256</v>
      </c>
      <c r="BA83" s="5">
        <v>952</v>
      </c>
      <c r="BB83" s="4">
        <v>703</v>
      </c>
      <c r="BC83" s="5">
        <v>7896</v>
      </c>
      <c r="BD83" s="4">
        <v>1777</v>
      </c>
      <c r="BE83" s="5">
        <v>1168</v>
      </c>
      <c r="BF83" s="4">
        <v>568</v>
      </c>
      <c r="BG83" s="5">
        <v>469</v>
      </c>
      <c r="BH83" s="4">
        <v>366</v>
      </c>
      <c r="BI83" s="5">
        <v>1824</v>
      </c>
      <c r="BJ83" s="4">
        <v>1033</v>
      </c>
      <c r="BK83" s="5">
        <v>34</v>
      </c>
      <c r="BL83" s="4">
        <v>62</v>
      </c>
      <c r="BM83" s="5">
        <v>622</v>
      </c>
      <c r="BN83" s="4">
        <v>491</v>
      </c>
      <c r="BO83" s="5">
        <v>511</v>
      </c>
      <c r="BP83" s="4">
        <v>338</v>
      </c>
      <c r="BQ83" s="5">
        <v>90</v>
      </c>
      <c r="BR83" s="4">
        <v>152</v>
      </c>
      <c r="BS83" s="5">
        <v>651</v>
      </c>
      <c r="BT83" s="4">
        <v>348</v>
      </c>
      <c r="BU83" s="5">
        <v>504</v>
      </c>
      <c r="BV83" s="4">
        <v>410</v>
      </c>
      <c r="BW83" s="5">
        <v>2518</v>
      </c>
      <c r="BX83" s="4">
        <v>816</v>
      </c>
      <c r="BY83" s="5">
        <v>3038</v>
      </c>
      <c r="BZ83" s="4">
        <v>1840</v>
      </c>
      <c r="CA83" s="5">
        <v>70</v>
      </c>
      <c r="CB83" s="4">
        <v>94</v>
      </c>
      <c r="CC83" s="5">
        <v>11109</v>
      </c>
      <c r="CD83" s="4">
        <v>2141</v>
      </c>
      <c r="CE83" s="5">
        <v>844</v>
      </c>
      <c r="CF83" s="4">
        <v>522</v>
      </c>
      <c r="CG83" s="5">
        <v>505</v>
      </c>
      <c r="CH83" s="4">
        <v>617</v>
      </c>
      <c r="CI83" s="5">
        <v>3998</v>
      </c>
      <c r="CJ83" s="4">
        <v>1871</v>
      </c>
      <c r="CK83" s="5">
        <v>49</v>
      </c>
      <c r="CL83" s="4">
        <v>84</v>
      </c>
      <c r="CM83" s="5">
        <v>3306</v>
      </c>
      <c r="CN83" s="4">
        <v>1917</v>
      </c>
      <c r="CO83" s="5">
        <v>235</v>
      </c>
      <c r="CP83" s="4">
        <v>231</v>
      </c>
      <c r="CQ83" s="5">
        <v>3879</v>
      </c>
      <c r="CR83" s="4">
        <v>1292</v>
      </c>
      <c r="CS83" s="5">
        <v>6326</v>
      </c>
      <c r="CT83" s="4">
        <v>2074</v>
      </c>
      <c r="CU83" s="5">
        <v>123</v>
      </c>
      <c r="CV83" s="4">
        <v>127</v>
      </c>
      <c r="CW83" s="5">
        <v>530</v>
      </c>
      <c r="CX83" s="4">
        <v>349</v>
      </c>
      <c r="CY83" s="5">
        <v>1486</v>
      </c>
      <c r="CZ83" s="4">
        <v>853</v>
      </c>
      <c r="DA83" s="5">
        <v>1028</v>
      </c>
      <c r="DB83" s="4">
        <v>744</v>
      </c>
      <c r="DC83" s="5">
        <v>216</v>
      </c>
      <c r="DD83" s="4">
        <v>194</v>
      </c>
      <c r="DE83" s="5">
        <v>2923</v>
      </c>
      <c r="DF83" s="4">
        <v>1307</v>
      </c>
      <c r="DG83" s="5">
        <v>117</v>
      </c>
      <c r="DH83" s="4">
        <v>170</v>
      </c>
      <c r="DI83" s="5">
        <v>132</v>
      </c>
      <c r="DJ83" s="4">
        <v>220</v>
      </c>
      <c r="DM83"/>
      <c r="DN83"/>
      <c r="DO83"/>
      <c r="DP83"/>
    </row>
    <row r="84" spans="9:120" x14ac:dyDescent="0.25">
      <c r="I84" s="6">
        <v>70405</v>
      </c>
      <c r="J84" s="7">
        <v>5539</v>
      </c>
      <c r="K84" s="5">
        <v>207</v>
      </c>
      <c r="L84" s="4">
        <v>259</v>
      </c>
      <c r="M84" s="3">
        <v>967</v>
      </c>
      <c r="N84" s="4">
        <v>651</v>
      </c>
      <c r="O84" s="5">
        <v>1411</v>
      </c>
      <c r="P84" s="4">
        <v>726</v>
      </c>
      <c r="Q84" s="5">
        <v>433</v>
      </c>
      <c r="R84" s="4">
        <v>317</v>
      </c>
      <c r="S84" s="5">
        <v>3297</v>
      </c>
      <c r="T84" s="4">
        <v>1022</v>
      </c>
      <c r="U84" s="5">
        <v>2891</v>
      </c>
      <c r="V84" s="4">
        <v>1129</v>
      </c>
      <c r="W84" s="5">
        <v>424</v>
      </c>
      <c r="X84" s="4">
        <v>628</v>
      </c>
      <c r="Y84" s="5">
        <v>0</v>
      </c>
      <c r="Z84" s="4">
        <v>155</v>
      </c>
      <c r="AA84" s="5">
        <v>0</v>
      </c>
      <c r="AB84" s="4">
        <v>155</v>
      </c>
      <c r="AC84" s="5">
        <v>707</v>
      </c>
      <c r="AD84" s="4">
        <v>455</v>
      </c>
      <c r="AE84" s="5">
        <v>1938</v>
      </c>
      <c r="AF84" s="4">
        <v>1485</v>
      </c>
      <c r="AG84" s="5">
        <v>299</v>
      </c>
      <c r="AH84" s="4">
        <v>454</v>
      </c>
      <c r="AI84" s="5">
        <v>161</v>
      </c>
      <c r="AJ84" s="4">
        <v>175</v>
      </c>
      <c r="AK84" s="5">
        <v>13725</v>
      </c>
      <c r="AL84" s="4">
        <v>2238</v>
      </c>
      <c r="AM84" s="5">
        <v>349</v>
      </c>
      <c r="AN84" s="4">
        <v>204</v>
      </c>
      <c r="AO84" s="8" t="s">
        <v>61</v>
      </c>
      <c r="AP84" s="4" t="s">
        <v>61</v>
      </c>
      <c r="AQ84" s="3">
        <v>1776</v>
      </c>
      <c r="AR84" s="4">
        <v>819</v>
      </c>
      <c r="AS84" s="5">
        <v>387</v>
      </c>
      <c r="AT84" s="4">
        <v>303</v>
      </c>
      <c r="AU84" s="5">
        <v>228</v>
      </c>
      <c r="AV84" s="4">
        <v>223</v>
      </c>
      <c r="AW84" s="5">
        <v>26</v>
      </c>
      <c r="AX84" s="4">
        <v>43</v>
      </c>
      <c r="AY84" s="5">
        <v>487</v>
      </c>
      <c r="AZ84" s="4">
        <v>319</v>
      </c>
      <c r="BA84" s="5">
        <v>466</v>
      </c>
      <c r="BB84" s="4">
        <v>632</v>
      </c>
      <c r="BC84" s="5">
        <v>1687</v>
      </c>
      <c r="BD84" s="4">
        <v>954</v>
      </c>
      <c r="BE84" s="5">
        <v>5634</v>
      </c>
      <c r="BF84" s="4">
        <v>1117</v>
      </c>
      <c r="BG84" s="5">
        <v>408</v>
      </c>
      <c r="BH84" s="4">
        <v>306</v>
      </c>
      <c r="BI84" s="5">
        <v>3649</v>
      </c>
      <c r="BJ84" s="4">
        <v>1188</v>
      </c>
      <c r="BK84" s="5">
        <v>370</v>
      </c>
      <c r="BL84" s="4">
        <v>338</v>
      </c>
      <c r="BM84" s="5">
        <v>6490</v>
      </c>
      <c r="BN84" s="4">
        <v>1780</v>
      </c>
      <c r="BO84" s="5">
        <v>2009</v>
      </c>
      <c r="BP84" s="4">
        <v>1634</v>
      </c>
      <c r="BQ84" s="5">
        <v>0</v>
      </c>
      <c r="BR84" s="4">
        <v>155</v>
      </c>
      <c r="BS84" s="5">
        <v>185</v>
      </c>
      <c r="BT84" s="4">
        <v>209</v>
      </c>
      <c r="BU84" s="5">
        <v>421</v>
      </c>
      <c r="BV84" s="4">
        <v>347</v>
      </c>
      <c r="BW84" s="5">
        <v>2361</v>
      </c>
      <c r="BX84" s="4">
        <v>1104</v>
      </c>
      <c r="BY84" s="5">
        <v>1760</v>
      </c>
      <c r="BZ84" s="4">
        <v>1268</v>
      </c>
      <c r="CA84" s="5">
        <v>604</v>
      </c>
      <c r="CB84" s="4">
        <v>377</v>
      </c>
      <c r="CC84" s="5">
        <v>993</v>
      </c>
      <c r="CD84" s="4">
        <v>482</v>
      </c>
      <c r="CE84" s="5">
        <v>532</v>
      </c>
      <c r="CF84" s="4">
        <v>417</v>
      </c>
      <c r="CG84" s="5">
        <v>811</v>
      </c>
      <c r="CH84" s="4">
        <v>476</v>
      </c>
      <c r="CI84" s="5">
        <v>388</v>
      </c>
      <c r="CJ84" s="4">
        <v>292</v>
      </c>
      <c r="CK84" s="5">
        <v>65</v>
      </c>
      <c r="CL84" s="4">
        <v>108</v>
      </c>
      <c r="CM84" s="5">
        <v>172</v>
      </c>
      <c r="CN84" s="4">
        <v>200</v>
      </c>
      <c r="CO84" s="5">
        <v>2842</v>
      </c>
      <c r="CP84" s="4">
        <v>965</v>
      </c>
      <c r="CQ84" s="5">
        <v>623</v>
      </c>
      <c r="CR84" s="4">
        <v>529</v>
      </c>
      <c r="CS84" s="5">
        <v>2334</v>
      </c>
      <c r="CT84" s="4">
        <v>1235</v>
      </c>
      <c r="CU84" s="5">
        <v>1482</v>
      </c>
      <c r="CV84" s="4">
        <v>940</v>
      </c>
      <c r="CW84" s="5">
        <v>38</v>
      </c>
      <c r="CX84" s="4">
        <v>71</v>
      </c>
      <c r="CY84" s="5">
        <v>720</v>
      </c>
      <c r="CZ84" s="4">
        <v>854</v>
      </c>
      <c r="DA84" s="5">
        <v>856</v>
      </c>
      <c r="DB84" s="4">
        <v>577</v>
      </c>
      <c r="DC84" s="5">
        <v>115</v>
      </c>
      <c r="DD84" s="4">
        <v>181</v>
      </c>
      <c r="DE84" s="5">
        <v>2537</v>
      </c>
      <c r="DF84" s="4">
        <v>850</v>
      </c>
      <c r="DG84" s="5">
        <v>140</v>
      </c>
      <c r="DH84" s="4">
        <v>117</v>
      </c>
      <c r="DI84" s="5">
        <v>57</v>
      </c>
      <c r="DJ84" s="4">
        <v>115</v>
      </c>
      <c r="DM84"/>
      <c r="DN84"/>
      <c r="DO84"/>
      <c r="DP84"/>
    </row>
    <row r="85" spans="9:120" x14ac:dyDescent="0.25">
      <c r="I85" s="6">
        <v>83640</v>
      </c>
      <c r="J85" s="7">
        <v>7144</v>
      </c>
      <c r="K85" s="5">
        <v>434</v>
      </c>
      <c r="L85" s="4">
        <v>310</v>
      </c>
      <c r="M85" s="3">
        <v>108</v>
      </c>
      <c r="N85" s="4">
        <v>84</v>
      </c>
      <c r="O85" s="5">
        <v>2028</v>
      </c>
      <c r="P85" s="4">
        <v>858</v>
      </c>
      <c r="Q85" s="5">
        <v>998</v>
      </c>
      <c r="R85" s="4">
        <v>697</v>
      </c>
      <c r="S85" s="5">
        <v>4743</v>
      </c>
      <c r="T85" s="4">
        <v>2121</v>
      </c>
      <c r="U85" s="5">
        <v>5030</v>
      </c>
      <c r="V85" s="4">
        <v>1611</v>
      </c>
      <c r="W85" s="5">
        <v>412</v>
      </c>
      <c r="X85" s="4">
        <v>519</v>
      </c>
      <c r="Y85" s="5">
        <v>74</v>
      </c>
      <c r="Z85" s="4">
        <v>85</v>
      </c>
      <c r="AA85" s="5">
        <v>128</v>
      </c>
      <c r="AB85" s="4">
        <v>141</v>
      </c>
      <c r="AC85" s="5">
        <v>1581</v>
      </c>
      <c r="AD85" s="4">
        <v>790</v>
      </c>
      <c r="AE85" s="5">
        <v>1146</v>
      </c>
      <c r="AF85" s="4">
        <v>666</v>
      </c>
      <c r="AG85" s="5">
        <v>287</v>
      </c>
      <c r="AH85" s="4">
        <v>282</v>
      </c>
      <c r="AI85" s="5">
        <v>264</v>
      </c>
      <c r="AJ85" s="4">
        <v>358</v>
      </c>
      <c r="AK85" s="5">
        <v>2760</v>
      </c>
      <c r="AL85" s="4">
        <v>1019</v>
      </c>
      <c r="AM85" s="5">
        <v>863</v>
      </c>
      <c r="AN85" s="4">
        <v>458</v>
      </c>
      <c r="AO85" s="5">
        <v>1715</v>
      </c>
      <c r="AP85" s="4">
        <v>888</v>
      </c>
      <c r="AQ85" s="8" t="s">
        <v>61</v>
      </c>
      <c r="AR85" s="4" t="s">
        <v>61</v>
      </c>
      <c r="AS85" s="3">
        <v>1167</v>
      </c>
      <c r="AT85" s="4">
        <v>770</v>
      </c>
      <c r="AU85" s="5">
        <v>519</v>
      </c>
      <c r="AV85" s="4">
        <v>338</v>
      </c>
      <c r="AW85" s="5">
        <v>481</v>
      </c>
      <c r="AX85" s="4">
        <v>527</v>
      </c>
      <c r="AY85" s="5">
        <v>3180</v>
      </c>
      <c r="AZ85" s="4">
        <v>2454</v>
      </c>
      <c r="BA85" s="5">
        <v>28</v>
      </c>
      <c r="BB85" s="4">
        <v>49</v>
      </c>
      <c r="BC85" s="5">
        <v>1947</v>
      </c>
      <c r="BD85" s="4">
        <v>1003</v>
      </c>
      <c r="BE85" s="5">
        <v>679</v>
      </c>
      <c r="BF85" s="4">
        <v>418</v>
      </c>
      <c r="BG85" s="5">
        <v>1517</v>
      </c>
      <c r="BH85" s="4">
        <v>1370</v>
      </c>
      <c r="BI85" s="5">
        <v>22033</v>
      </c>
      <c r="BJ85" s="4">
        <v>4568</v>
      </c>
      <c r="BK85" s="5">
        <v>270</v>
      </c>
      <c r="BL85" s="4">
        <v>255</v>
      </c>
      <c r="BM85" s="5">
        <v>1648</v>
      </c>
      <c r="BN85" s="4">
        <v>701</v>
      </c>
      <c r="BO85" s="5">
        <v>657</v>
      </c>
      <c r="BP85" s="4">
        <v>359</v>
      </c>
      <c r="BQ85" s="5">
        <v>27</v>
      </c>
      <c r="BR85" s="4">
        <v>37</v>
      </c>
      <c r="BS85" s="5">
        <v>1189</v>
      </c>
      <c r="BT85" s="4">
        <v>724</v>
      </c>
      <c r="BU85" s="5">
        <v>769</v>
      </c>
      <c r="BV85" s="4">
        <v>810</v>
      </c>
      <c r="BW85" s="5">
        <v>780</v>
      </c>
      <c r="BX85" s="4">
        <v>411</v>
      </c>
      <c r="BY85" s="5">
        <v>1223</v>
      </c>
      <c r="BZ85" s="4">
        <v>840</v>
      </c>
      <c r="CA85" s="5">
        <v>379</v>
      </c>
      <c r="CB85" s="4">
        <v>558</v>
      </c>
      <c r="CC85" s="5">
        <v>1616</v>
      </c>
      <c r="CD85" s="4">
        <v>901</v>
      </c>
      <c r="CE85" s="5">
        <v>5022</v>
      </c>
      <c r="CF85" s="4">
        <v>1204</v>
      </c>
      <c r="CG85" s="5">
        <v>285</v>
      </c>
      <c r="CH85" s="4">
        <v>284</v>
      </c>
      <c r="CI85" s="5">
        <v>1494</v>
      </c>
      <c r="CJ85" s="4">
        <v>1815</v>
      </c>
      <c r="CK85" s="5">
        <v>180</v>
      </c>
      <c r="CL85" s="4">
        <v>261</v>
      </c>
      <c r="CM85" s="5">
        <v>1102</v>
      </c>
      <c r="CN85" s="4">
        <v>670</v>
      </c>
      <c r="CO85" s="5">
        <v>104</v>
      </c>
      <c r="CP85" s="4">
        <v>147</v>
      </c>
      <c r="CQ85" s="5">
        <v>1066</v>
      </c>
      <c r="CR85" s="4">
        <v>496</v>
      </c>
      <c r="CS85" s="5">
        <v>6575</v>
      </c>
      <c r="CT85" s="4">
        <v>1436</v>
      </c>
      <c r="CU85" s="5">
        <v>196</v>
      </c>
      <c r="CV85" s="4">
        <v>265</v>
      </c>
      <c r="CW85" s="5">
        <v>0</v>
      </c>
      <c r="CX85" s="4">
        <v>168</v>
      </c>
      <c r="CY85" s="5">
        <v>1986</v>
      </c>
      <c r="CZ85" s="4">
        <v>1018</v>
      </c>
      <c r="DA85" s="5">
        <v>772</v>
      </c>
      <c r="DB85" s="4">
        <v>459</v>
      </c>
      <c r="DC85" s="5">
        <v>0</v>
      </c>
      <c r="DD85" s="4">
        <v>168</v>
      </c>
      <c r="DE85" s="5">
        <v>893</v>
      </c>
      <c r="DF85" s="4">
        <v>575</v>
      </c>
      <c r="DG85" s="5">
        <v>1285</v>
      </c>
      <c r="DH85" s="4">
        <v>791</v>
      </c>
      <c r="DI85" s="5">
        <v>775</v>
      </c>
      <c r="DJ85" s="4">
        <v>1013</v>
      </c>
      <c r="DM85"/>
      <c r="DN85"/>
      <c r="DO85"/>
      <c r="DP85"/>
    </row>
    <row r="86" spans="9:120" x14ac:dyDescent="0.25">
      <c r="I86" s="6">
        <v>110031</v>
      </c>
      <c r="J86" s="7">
        <v>9177</v>
      </c>
      <c r="K86" s="5">
        <v>925</v>
      </c>
      <c r="L86" s="4">
        <v>441</v>
      </c>
      <c r="M86" s="3">
        <v>0</v>
      </c>
      <c r="N86" s="4">
        <v>189</v>
      </c>
      <c r="O86" s="5">
        <v>1818</v>
      </c>
      <c r="P86" s="4">
        <v>916</v>
      </c>
      <c r="Q86" s="5">
        <v>1058</v>
      </c>
      <c r="R86" s="4">
        <v>778</v>
      </c>
      <c r="S86" s="5">
        <v>2130</v>
      </c>
      <c r="T86" s="4">
        <v>1154</v>
      </c>
      <c r="U86" s="5">
        <v>221</v>
      </c>
      <c r="V86" s="4">
        <v>197</v>
      </c>
      <c r="W86" s="5">
        <v>176</v>
      </c>
      <c r="X86" s="4">
        <v>251</v>
      </c>
      <c r="Y86" s="5">
        <v>0</v>
      </c>
      <c r="Z86" s="4">
        <v>189</v>
      </c>
      <c r="AA86" s="5">
        <v>201</v>
      </c>
      <c r="AB86" s="4">
        <v>248</v>
      </c>
      <c r="AC86" s="5">
        <v>7400</v>
      </c>
      <c r="AD86" s="4">
        <v>1965</v>
      </c>
      <c r="AE86" s="5">
        <v>2725</v>
      </c>
      <c r="AF86" s="4">
        <v>892</v>
      </c>
      <c r="AG86" s="5">
        <v>63</v>
      </c>
      <c r="AH86" s="4">
        <v>80</v>
      </c>
      <c r="AI86" s="5">
        <v>36</v>
      </c>
      <c r="AJ86" s="4">
        <v>69</v>
      </c>
      <c r="AK86" s="5">
        <v>4273</v>
      </c>
      <c r="AL86" s="4">
        <v>1415</v>
      </c>
      <c r="AM86" s="5">
        <v>11071</v>
      </c>
      <c r="AN86" s="4">
        <v>2846</v>
      </c>
      <c r="AO86" s="5">
        <v>536</v>
      </c>
      <c r="AP86" s="4">
        <v>410</v>
      </c>
      <c r="AQ86" s="5">
        <v>253</v>
      </c>
      <c r="AR86" s="4">
        <v>212</v>
      </c>
      <c r="AS86" s="8" t="s">
        <v>61</v>
      </c>
      <c r="AT86" s="4" t="s">
        <v>61</v>
      </c>
      <c r="AU86" s="3">
        <v>1399</v>
      </c>
      <c r="AV86" s="4">
        <v>906</v>
      </c>
      <c r="AW86" s="5">
        <v>71</v>
      </c>
      <c r="AX86" s="4">
        <v>137</v>
      </c>
      <c r="AY86" s="5">
        <v>2076</v>
      </c>
      <c r="AZ86" s="4">
        <v>1444</v>
      </c>
      <c r="BA86" s="5">
        <v>1019</v>
      </c>
      <c r="BB86" s="4">
        <v>885</v>
      </c>
      <c r="BC86" s="5">
        <v>3178</v>
      </c>
      <c r="BD86" s="4">
        <v>1248</v>
      </c>
      <c r="BE86" s="5">
        <v>475</v>
      </c>
      <c r="BF86" s="4">
        <v>415</v>
      </c>
      <c r="BG86" s="5">
        <v>1248</v>
      </c>
      <c r="BH86" s="4">
        <v>868</v>
      </c>
      <c r="BI86" s="5">
        <v>2793</v>
      </c>
      <c r="BJ86" s="4">
        <v>1158</v>
      </c>
      <c r="BK86" s="5">
        <v>216</v>
      </c>
      <c r="BL86" s="4">
        <v>238</v>
      </c>
      <c r="BM86" s="5">
        <v>471</v>
      </c>
      <c r="BN86" s="4">
        <v>517</v>
      </c>
      <c r="BO86" s="5">
        <v>1358</v>
      </c>
      <c r="BP86" s="4">
        <v>976</v>
      </c>
      <c r="BQ86" s="5">
        <v>52</v>
      </c>
      <c r="BR86" s="4">
        <v>84</v>
      </c>
      <c r="BS86" s="5">
        <v>1289</v>
      </c>
      <c r="BT86" s="4">
        <v>1472</v>
      </c>
      <c r="BU86" s="5">
        <v>553</v>
      </c>
      <c r="BV86" s="4">
        <v>370</v>
      </c>
      <c r="BW86" s="5">
        <v>2174</v>
      </c>
      <c r="BX86" s="4">
        <v>1660</v>
      </c>
      <c r="BY86" s="5">
        <v>3916</v>
      </c>
      <c r="BZ86" s="4">
        <v>1965</v>
      </c>
      <c r="CA86" s="5">
        <v>117</v>
      </c>
      <c r="CB86" s="4">
        <v>195</v>
      </c>
      <c r="CC86" s="5">
        <v>19617</v>
      </c>
      <c r="CD86" s="4">
        <v>3115</v>
      </c>
      <c r="CE86" s="5">
        <v>1256</v>
      </c>
      <c r="CF86" s="4">
        <v>853</v>
      </c>
      <c r="CG86" s="5">
        <v>459</v>
      </c>
      <c r="CH86" s="4">
        <v>328</v>
      </c>
      <c r="CI86" s="5">
        <v>1490</v>
      </c>
      <c r="CJ86" s="4">
        <v>598</v>
      </c>
      <c r="CK86" s="5">
        <v>640</v>
      </c>
      <c r="CL86" s="4">
        <v>876</v>
      </c>
      <c r="CM86" s="5">
        <v>1387</v>
      </c>
      <c r="CN86" s="4">
        <v>814</v>
      </c>
      <c r="CO86" s="5">
        <v>0</v>
      </c>
      <c r="CP86" s="4">
        <v>189</v>
      </c>
      <c r="CQ86" s="5">
        <v>16852</v>
      </c>
      <c r="CR86" s="4">
        <v>3762</v>
      </c>
      <c r="CS86" s="5">
        <v>4661</v>
      </c>
      <c r="CT86" s="4">
        <v>1468</v>
      </c>
      <c r="CU86" s="5">
        <v>140</v>
      </c>
      <c r="CV86" s="4">
        <v>202</v>
      </c>
      <c r="CW86" s="5">
        <v>151</v>
      </c>
      <c r="CX86" s="4">
        <v>152</v>
      </c>
      <c r="CY86" s="5">
        <v>5154</v>
      </c>
      <c r="CZ86" s="4">
        <v>1719</v>
      </c>
      <c r="DA86" s="5">
        <v>1121</v>
      </c>
      <c r="DB86" s="4">
        <v>614</v>
      </c>
      <c r="DC86" s="5">
        <v>1174</v>
      </c>
      <c r="DD86" s="4">
        <v>566</v>
      </c>
      <c r="DE86" s="5">
        <v>581</v>
      </c>
      <c r="DF86" s="4">
        <v>414</v>
      </c>
      <c r="DG86" s="5">
        <v>57</v>
      </c>
      <c r="DH86" s="4">
        <v>93</v>
      </c>
      <c r="DI86" s="5">
        <v>192</v>
      </c>
      <c r="DJ86" s="4">
        <v>262</v>
      </c>
      <c r="DM86"/>
      <c r="DN86"/>
      <c r="DO86"/>
      <c r="DP86"/>
    </row>
    <row r="87" spans="9:120" x14ac:dyDescent="0.25">
      <c r="I87" s="6">
        <v>99138</v>
      </c>
      <c r="J87" s="7">
        <v>7082</v>
      </c>
      <c r="K87" s="5">
        <v>3065</v>
      </c>
      <c r="L87" s="4">
        <v>1401</v>
      </c>
      <c r="M87" s="3">
        <v>288</v>
      </c>
      <c r="N87" s="4">
        <v>266</v>
      </c>
      <c r="O87" s="5">
        <v>2010</v>
      </c>
      <c r="P87" s="4">
        <v>1529</v>
      </c>
      <c r="Q87" s="5">
        <v>2774</v>
      </c>
      <c r="R87" s="4">
        <v>1144</v>
      </c>
      <c r="S87" s="5">
        <v>3957</v>
      </c>
      <c r="T87" s="4">
        <v>898</v>
      </c>
      <c r="U87" s="5">
        <v>1202</v>
      </c>
      <c r="V87" s="4">
        <v>983</v>
      </c>
      <c r="W87" s="5">
        <v>358</v>
      </c>
      <c r="X87" s="4">
        <v>264</v>
      </c>
      <c r="Y87" s="5">
        <v>0</v>
      </c>
      <c r="Z87" s="4">
        <v>198</v>
      </c>
      <c r="AA87" s="5">
        <v>195</v>
      </c>
      <c r="AB87" s="4">
        <v>168</v>
      </c>
      <c r="AC87" s="5">
        <v>5193</v>
      </c>
      <c r="AD87" s="4">
        <v>2120</v>
      </c>
      <c r="AE87" s="5">
        <v>4425</v>
      </c>
      <c r="AF87" s="4">
        <v>1541</v>
      </c>
      <c r="AG87" s="5">
        <v>688</v>
      </c>
      <c r="AH87" s="4">
        <v>808</v>
      </c>
      <c r="AI87" s="5">
        <v>230</v>
      </c>
      <c r="AJ87" s="4">
        <v>269</v>
      </c>
      <c r="AK87" s="5">
        <v>1189</v>
      </c>
      <c r="AL87" s="4">
        <v>417</v>
      </c>
      <c r="AM87" s="5">
        <v>1549</v>
      </c>
      <c r="AN87" s="4">
        <v>827</v>
      </c>
      <c r="AO87" s="5">
        <v>468</v>
      </c>
      <c r="AP87" s="4">
        <v>441</v>
      </c>
      <c r="AQ87" s="5">
        <v>312</v>
      </c>
      <c r="AR87" s="4">
        <v>466</v>
      </c>
      <c r="AS87" s="5">
        <v>1520</v>
      </c>
      <c r="AT87" s="4">
        <v>1286</v>
      </c>
      <c r="AU87" s="8" t="s">
        <v>61</v>
      </c>
      <c r="AV87" s="4" t="s">
        <v>61</v>
      </c>
      <c r="AW87" s="3">
        <v>120</v>
      </c>
      <c r="AX87" s="4">
        <v>163</v>
      </c>
      <c r="AY87" s="5">
        <v>1221</v>
      </c>
      <c r="AZ87" s="4">
        <v>1058</v>
      </c>
      <c r="BA87" s="5">
        <v>439</v>
      </c>
      <c r="BB87" s="4">
        <v>255</v>
      </c>
      <c r="BC87" s="5">
        <v>1163</v>
      </c>
      <c r="BD87" s="4">
        <v>875</v>
      </c>
      <c r="BE87" s="5">
        <v>698</v>
      </c>
      <c r="BF87" s="4">
        <v>445</v>
      </c>
      <c r="BG87" s="5">
        <v>10255</v>
      </c>
      <c r="BH87" s="4">
        <v>2829</v>
      </c>
      <c r="BI87" s="5">
        <v>1375</v>
      </c>
      <c r="BJ87" s="4">
        <v>565</v>
      </c>
      <c r="BK87" s="5">
        <v>278</v>
      </c>
      <c r="BL87" s="4">
        <v>364</v>
      </c>
      <c r="BM87" s="5">
        <v>176</v>
      </c>
      <c r="BN87" s="4">
        <v>198</v>
      </c>
      <c r="BO87" s="5">
        <v>994</v>
      </c>
      <c r="BP87" s="4">
        <v>623</v>
      </c>
      <c r="BQ87" s="5">
        <v>15</v>
      </c>
      <c r="BR87" s="4">
        <v>26</v>
      </c>
      <c r="BS87" s="5">
        <v>453</v>
      </c>
      <c r="BT87" s="4">
        <v>269</v>
      </c>
      <c r="BU87" s="5">
        <v>1028</v>
      </c>
      <c r="BV87" s="4">
        <v>867</v>
      </c>
      <c r="BW87" s="5">
        <v>1360</v>
      </c>
      <c r="BX87" s="4">
        <v>849</v>
      </c>
      <c r="BY87" s="5">
        <v>2134</v>
      </c>
      <c r="BZ87" s="4">
        <v>1242</v>
      </c>
      <c r="CA87" s="5">
        <v>277</v>
      </c>
      <c r="CB87" s="4">
        <v>359</v>
      </c>
      <c r="CC87" s="5">
        <v>2641</v>
      </c>
      <c r="CD87" s="4">
        <v>2281</v>
      </c>
      <c r="CE87" s="5">
        <v>4235</v>
      </c>
      <c r="CF87" s="4">
        <v>3044</v>
      </c>
      <c r="CG87" s="5">
        <v>1531</v>
      </c>
      <c r="CH87" s="4">
        <v>1577</v>
      </c>
      <c r="CI87" s="5">
        <v>455</v>
      </c>
      <c r="CJ87" s="4">
        <v>473</v>
      </c>
      <c r="CK87" s="5">
        <v>268</v>
      </c>
      <c r="CL87" s="4">
        <v>395</v>
      </c>
      <c r="CM87" s="5">
        <v>1573</v>
      </c>
      <c r="CN87" s="4">
        <v>1149</v>
      </c>
      <c r="CO87" s="5">
        <v>37</v>
      </c>
      <c r="CP87" s="4">
        <v>47</v>
      </c>
      <c r="CQ87" s="5">
        <v>2495</v>
      </c>
      <c r="CR87" s="4">
        <v>938</v>
      </c>
      <c r="CS87" s="5">
        <v>30292</v>
      </c>
      <c r="CT87" s="4">
        <v>5028</v>
      </c>
      <c r="CU87" s="5">
        <v>179</v>
      </c>
      <c r="CV87" s="4">
        <v>275</v>
      </c>
      <c r="CW87" s="5">
        <v>87</v>
      </c>
      <c r="CX87" s="4">
        <v>149</v>
      </c>
      <c r="CY87" s="5">
        <v>2055</v>
      </c>
      <c r="CZ87" s="4">
        <v>1060</v>
      </c>
      <c r="DA87" s="5">
        <v>1075</v>
      </c>
      <c r="DB87" s="4">
        <v>504</v>
      </c>
      <c r="DC87" s="5">
        <v>110</v>
      </c>
      <c r="DD87" s="4">
        <v>123</v>
      </c>
      <c r="DE87" s="5">
        <v>339</v>
      </c>
      <c r="DF87" s="4">
        <v>372</v>
      </c>
      <c r="DG87" s="5">
        <v>357</v>
      </c>
      <c r="DH87" s="4">
        <v>541</v>
      </c>
      <c r="DI87" s="5">
        <v>393</v>
      </c>
      <c r="DJ87" s="4">
        <v>384</v>
      </c>
      <c r="DM87"/>
      <c r="DN87"/>
      <c r="DO87"/>
      <c r="DP87"/>
    </row>
    <row r="88" spans="9:120" x14ac:dyDescent="0.25">
      <c r="I88" s="6">
        <v>33818</v>
      </c>
      <c r="J88" s="7">
        <v>4248</v>
      </c>
      <c r="K88" s="5">
        <v>634</v>
      </c>
      <c r="L88" s="4">
        <v>541</v>
      </c>
      <c r="M88" s="3">
        <v>37</v>
      </c>
      <c r="N88" s="4">
        <v>43</v>
      </c>
      <c r="O88" s="5">
        <v>325</v>
      </c>
      <c r="P88" s="4">
        <v>301</v>
      </c>
      <c r="Q88" s="5">
        <v>38</v>
      </c>
      <c r="R88" s="4">
        <v>67</v>
      </c>
      <c r="S88" s="5">
        <v>829</v>
      </c>
      <c r="T88" s="4">
        <v>428</v>
      </c>
      <c r="U88" s="5">
        <v>290</v>
      </c>
      <c r="V88" s="4">
        <v>222</v>
      </c>
      <c r="W88" s="5">
        <v>2481</v>
      </c>
      <c r="X88" s="4">
        <v>668</v>
      </c>
      <c r="Y88" s="5">
        <v>238</v>
      </c>
      <c r="Z88" s="4">
        <v>228</v>
      </c>
      <c r="AA88" s="5">
        <v>239</v>
      </c>
      <c r="AB88" s="4">
        <v>177</v>
      </c>
      <c r="AC88" s="5">
        <v>4304</v>
      </c>
      <c r="AD88" s="4">
        <v>1908</v>
      </c>
      <c r="AE88" s="5">
        <v>507</v>
      </c>
      <c r="AF88" s="4">
        <v>415</v>
      </c>
      <c r="AG88" s="5">
        <v>177</v>
      </c>
      <c r="AH88" s="4">
        <v>214</v>
      </c>
      <c r="AI88" s="5">
        <v>0</v>
      </c>
      <c r="AJ88" s="4">
        <v>157</v>
      </c>
      <c r="AK88" s="5">
        <v>675</v>
      </c>
      <c r="AL88" s="4">
        <v>358</v>
      </c>
      <c r="AM88" s="5">
        <v>164</v>
      </c>
      <c r="AN88" s="4">
        <v>157</v>
      </c>
      <c r="AO88" s="5">
        <v>275</v>
      </c>
      <c r="AP88" s="4">
        <v>452</v>
      </c>
      <c r="AQ88" s="5">
        <v>523</v>
      </c>
      <c r="AR88" s="4">
        <v>641</v>
      </c>
      <c r="AS88" s="5">
        <v>158</v>
      </c>
      <c r="AT88" s="4">
        <v>217</v>
      </c>
      <c r="AU88" s="5">
        <v>138</v>
      </c>
      <c r="AV88" s="4">
        <v>218</v>
      </c>
      <c r="AW88" s="8" t="s">
        <v>61</v>
      </c>
      <c r="AX88" s="4" t="s">
        <v>61</v>
      </c>
      <c r="AY88" s="3">
        <v>52</v>
      </c>
      <c r="AZ88" s="4">
        <v>105</v>
      </c>
      <c r="BA88" s="5">
        <v>4439</v>
      </c>
      <c r="BB88" s="4">
        <v>1293</v>
      </c>
      <c r="BC88" s="5">
        <v>702</v>
      </c>
      <c r="BD88" s="4">
        <v>703</v>
      </c>
      <c r="BE88" s="5">
        <v>296</v>
      </c>
      <c r="BF88" s="4">
        <v>307</v>
      </c>
      <c r="BG88" s="5">
        <v>0</v>
      </c>
      <c r="BH88" s="4">
        <v>157</v>
      </c>
      <c r="BI88" s="5">
        <v>325</v>
      </c>
      <c r="BJ88" s="4">
        <v>228</v>
      </c>
      <c r="BK88" s="5">
        <v>10</v>
      </c>
      <c r="BL88" s="4">
        <v>18</v>
      </c>
      <c r="BM88" s="5">
        <v>0</v>
      </c>
      <c r="BN88" s="4">
        <v>157</v>
      </c>
      <c r="BO88" s="5">
        <v>150</v>
      </c>
      <c r="BP88" s="4">
        <v>250</v>
      </c>
      <c r="BQ88" s="5">
        <v>4302</v>
      </c>
      <c r="BR88" s="4">
        <v>1394</v>
      </c>
      <c r="BS88" s="5">
        <v>694</v>
      </c>
      <c r="BT88" s="4">
        <v>498</v>
      </c>
      <c r="BU88" s="5">
        <v>144</v>
      </c>
      <c r="BV88" s="4">
        <v>191</v>
      </c>
      <c r="BW88" s="5">
        <v>2589</v>
      </c>
      <c r="BX88" s="4">
        <v>1633</v>
      </c>
      <c r="BY88" s="5">
        <v>1439</v>
      </c>
      <c r="BZ88" s="4">
        <v>1059</v>
      </c>
      <c r="CA88" s="5">
        <v>19</v>
      </c>
      <c r="CB88" s="4">
        <v>31</v>
      </c>
      <c r="CC88" s="5">
        <v>483</v>
      </c>
      <c r="CD88" s="4">
        <v>530</v>
      </c>
      <c r="CE88" s="5">
        <v>25</v>
      </c>
      <c r="CF88" s="4">
        <v>48</v>
      </c>
      <c r="CG88" s="5">
        <v>471</v>
      </c>
      <c r="CH88" s="4">
        <v>406</v>
      </c>
      <c r="CI88" s="5">
        <v>915</v>
      </c>
      <c r="CJ88" s="4">
        <v>418</v>
      </c>
      <c r="CK88" s="5">
        <v>234</v>
      </c>
      <c r="CL88" s="4">
        <v>282</v>
      </c>
      <c r="CM88" s="5">
        <v>587</v>
      </c>
      <c r="CN88" s="4">
        <v>429</v>
      </c>
      <c r="CO88" s="5">
        <v>42</v>
      </c>
      <c r="CP88" s="4">
        <v>89</v>
      </c>
      <c r="CQ88" s="5">
        <v>394</v>
      </c>
      <c r="CR88" s="4">
        <v>513</v>
      </c>
      <c r="CS88" s="5">
        <v>1637</v>
      </c>
      <c r="CT88" s="4">
        <v>1115</v>
      </c>
      <c r="CU88" s="5">
        <v>182</v>
      </c>
      <c r="CV88" s="4">
        <v>202</v>
      </c>
      <c r="CW88" s="5">
        <v>612</v>
      </c>
      <c r="CX88" s="4">
        <v>341</v>
      </c>
      <c r="CY88" s="5">
        <v>570</v>
      </c>
      <c r="CZ88" s="4">
        <v>337</v>
      </c>
      <c r="DA88" s="5">
        <v>88</v>
      </c>
      <c r="DB88" s="4">
        <v>131</v>
      </c>
      <c r="DC88" s="5">
        <v>43</v>
      </c>
      <c r="DD88" s="4">
        <v>73</v>
      </c>
      <c r="DE88" s="5">
        <v>321</v>
      </c>
      <c r="DF88" s="4">
        <v>408</v>
      </c>
      <c r="DG88" s="5">
        <v>21</v>
      </c>
      <c r="DH88" s="4">
        <v>37</v>
      </c>
      <c r="DI88" s="5">
        <v>65</v>
      </c>
      <c r="DJ88" s="4">
        <v>64</v>
      </c>
      <c r="DM88"/>
      <c r="DN88"/>
      <c r="DO88"/>
      <c r="DP88"/>
    </row>
    <row r="89" spans="9:120" x14ac:dyDescent="0.25">
      <c r="I89" s="6">
        <v>153979</v>
      </c>
      <c r="J89" s="7">
        <v>9033</v>
      </c>
      <c r="K89" s="5">
        <v>228</v>
      </c>
      <c r="L89" s="4">
        <v>128</v>
      </c>
      <c r="M89" s="3">
        <v>671</v>
      </c>
      <c r="N89" s="4">
        <v>493</v>
      </c>
      <c r="O89" s="5">
        <v>945</v>
      </c>
      <c r="P89" s="4">
        <v>604</v>
      </c>
      <c r="Q89" s="5">
        <v>423</v>
      </c>
      <c r="R89" s="4">
        <v>528</v>
      </c>
      <c r="S89" s="5">
        <v>8595</v>
      </c>
      <c r="T89" s="4">
        <v>1773</v>
      </c>
      <c r="U89" s="5">
        <v>1796</v>
      </c>
      <c r="V89" s="4">
        <v>837</v>
      </c>
      <c r="W89" s="5">
        <v>1608</v>
      </c>
      <c r="X89" s="4">
        <v>903</v>
      </c>
      <c r="Y89" s="5">
        <v>6652</v>
      </c>
      <c r="Z89" s="4">
        <v>1916</v>
      </c>
      <c r="AA89" s="5">
        <v>18492</v>
      </c>
      <c r="AB89" s="4">
        <v>3025</v>
      </c>
      <c r="AC89" s="5">
        <v>7825</v>
      </c>
      <c r="AD89" s="4">
        <v>1691</v>
      </c>
      <c r="AE89" s="5">
        <v>7113</v>
      </c>
      <c r="AF89" s="4">
        <v>1789</v>
      </c>
      <c r="AG89" s="5">
        <v>1170</v>
      </c>
      <c r="AH89" s="4">
        <v>815</v>
      </c>
      <c r="AI89" s="5">
        <v>389</v>
      </c>
      <c r="AJ89" s="4">
        <v>366</v>
      </c>
      <c r="AK89" s="5">
        <v>2392</v>
      </c>
      <c r="AL89" s="4">
        <v>1052</v>
      </c>
      <c r="AM89" s="5">
        <v>1318</v>
      </c>
      <c r="AN89" s="4">
        <v>791</v>
      </c>
      <c r="AO89" s="5">
        <v>110</v>
      </c>
      <c r="AP89" s="4">
        <v>146</v>
      </c>
      <c r="AQ89" s="5">
        <v>689</v>
      </c>
      <c r="AR89" s="4">
        <v>551</v>
      </c>
      <c r="AS89" s="5">
        <v>848</v>
      </c>
      <c r="AT89" s="4">
        <v>671</v>
      </c>
      <c r="AU89" s="5">
        <v>860</v>
      </c>
      <c r="AV89" s="4">
        <v>484</v>
      </c>
      <c r="AW89" s="5">
        <v>1526</v>
      </c>
      <c r="AX89" s="4">
        <v>1245</v>
      </c>
      <c r="AY89" s="8" t="s">
        <v>61</v>
      </c>
      <c r="AZ89" s="4" t="s">
        <v>61</v>
      </c>
      <c r="BA89" s="3">
        <v>3470</v>
      </c>
      <c r="BB89" s="4">
        <v>1341</v>
      </c>
      <c r="BC89" s="5">
        <v>2077</v>
      </c>
      <c r="BD89" s="4">
        <v>1273</v>
      </c>
      <c r="BE89" s="5">
        <v>810</v>
      </c>
      <c r="BF89" s="4">
        <v>503</v>
      </c>
      <c r="BG89" s="5">
        <v>1109</v>
      </c>
      <c r="BH89" s="4">
        <v>825</v>
      </c>
      <c r="BI89" s="5">
        <v>1469</v>
      </c>
      <c r="BJ89" s="4">
        <v>944</v>
      </c>
      <c r="BK89" s="5">
        <v>73</v>
      </c>
      <c r="BL89" s="4">
        <v>103</v>
      </c>
      <c r="BM89" s="5">
        <v>0</v>
      </c>
      <c r="BN89" s="4">
        <v>204</v>
      </c>
      <c r="BO89" s="5">
        <v>1105</v>
      </c>
      <c r="BP89" s="4">
        <v>1033</v>
      </c>
      <c r="BQ89" s="5">
        <v>232</v>
      </c>
      <c r="BR89" s="4">
        <v>160</v>
      </c>
      <c r="BS89" s="5">
        <v>9627</v>
      </c>
      <c r="BT89" s="4">
        <v>1880</v>
      </c>
      <c r="BU89" s="5">
        <v>797</v>
      </c>
      <c r="BV89" s="4">
        <v>676</v>
      </c>
      <c r="BW89" s="5">
        <v>9222</v>
      </c>
      <c r="BX89" s="4">
        <v>2041</v>
      </c>
      <c r="BY89" s="5">
        <v>6686</v>
      </c>
      <c r="BZ89" s="4">
        <v>2008</v>
      </c>
      <c r="CA89" s="5">
        <v>0</v>
      </c>
      <c r="CB89" s="4">
        <v>204</v>
      </c>
      <c r="CC89" s="5">
        <v>3396</v>
      </c>
      <c r="CD89" s="4">
        <v>1110</v>
      </c>
      <c r="CE89" s="5">
        <v>845</v>
      </c>
      <c r="CF89" s="4">
        <v>592</v>
      </c>
      <c r="CG89" s="5">
        <v>276</v>
      </c>
      <c r="CH89" s="4">
        <v>247</v>
      </c>
      <c r="CI89" s="5">
        <v>14158</v>
      </c>
      <c r="CJ89" s="4">
        <v>3380</v>
      </c>
      <c r="CK89" s="5">
        <v>197</v>
      </c>
      <c r="CL89" s="4">
        <v>162</v>
      </c>
      <c r="CM89" s="5">
        <v>2882</v>
      </c>
      <c r="CN89" s="4">
        <v>1696</v>
      </c>
      <c r="CO89" s="5">
        <v>0</v>
      </c>
      <c r="CP89" s="4">
        <v>204</v>
      </c>
      <c r="CQ89" s="5">
        <v>1942</v>
      </c>
      <c r="CR89" s="4">
        <v>1093</v>
      </c>
      <c r="CS89" s="5">
        <v>3619</v>
      </c>
      <c r="CT89" s="4">
        <v>1102</v>
      </c>
      <c r="CU89" s="5">
        <v>223</v>
      </c>
      <c r="CV89" s="4">
        <v>230</v>
      </c>
      <c r="CW89" s="5">
        <v>40</v>
      </c>
      <c r="CX89" s="4">
        <v>69</v>
      </c>
      <c r="CY89" s="5">
        <v>22089</v>
      </c>
      <c r="CZ89" s="4">
        <v>3805</v>
      </c>
      <c r="DA89" s="5">
        <v>1525</v>
      </c>
      <c r="DB89" s="4">
        <v>611</v>
      </c>
      <c r="DC89" s="5">
        <v>2027</v>
      </c>
      <c r="DD89" s="4">
        <v>859</v>
      </c>
      <c r="DE89" s="5">
        <v>353</v>
      </c>
      <c r="DF89" s="4">
        <v>514</v>
      </c>
      <c r="DG89" s="5">
        <v>80</v>
      </c>
      <c r="DH89" s="4">
        <v>132</v>
      </c>
      <c r="DI89" s="5">
        <v>779</v>
      </c>
      <c r="DJ89" s="4">
        <v>654</v>
      </c>
      <c r="DM89"/>
      <c r="DN89"/>
      <c r="DO89"/>
      <c r="DP89"/>
    </row>
    <row r="90" spans="9:120" x14ac:dyDescent="0.25">
      <c r="I90" s="6">
        <v>139830</v>
      </c>
      <c r="J90" s="7">
        <v>8282</v>
      </c>
      <c r="K90" s="5">
        <v>1201</v>
      </c>
      <c r="L90" s="4">
        <v>1083</v>
      </c>
      <c r="M90" s="3">
        <v>225</v>
      </c>
      <c r="N90" s="4">
        <v>345</v>
      </c>
      <c r="O90" s="5">
        <v>1017</v>
      </c>
      <c r="P90" s="4">
        <v>518</v>
      </c>
      <c r="Q90" s="5">
        <v>167</v>
      </c>
      <c r="R90" s="4">
        <v>201</v>
      </c>
      <c r="S90" s="5">
        <v>11556</v>
      </c>
      <c r="T90" s="4">
        <v>2290</v>
      </c>
      <c r="U90" s="5">
        <v>1388</v>
      </c>
      <c r="V90" s="4">
        <v>972</v>
      </c>
      <c r="W90" s="5">
        <v>9445</v>
      </c>
      <c r="X90" s="4">
        <v>1884</v>
      </c>
      <c r="Y90" s="5">
        <v>399</v>
      </c>
      <c r="Z90" s="4">
        <v>579</v>
      </c>
      <c r="AA90" s="5">
        <v>676</v>
      </c>
      <c r="AB90" s="4">
        <v>358</v>
      </c>
      <c r="AC90" s="5">
        <v>11396</v>
      </c>
      <c r="AD90" s="4">
        <v>2715</v>
      </c>
      <c r="AE90" s="5">
        <v>3264</v>
      </c>
      <c r="AF90" s="4">
        <v>1666</v>
      </c>
      <c r="AG90" s="5">
        <v>733</v>
      </c>
      <c r="AH90" s="4">
        <v>860</v>
      </c>
      <c r="AI90" s="5">
        <v>412</v>
      </c>
      <c r="AJ90" s="4">
        <v>695</v>
      </c>
      <c r="AK90" s="5">
        <v>2991</v>
      </c>
      <c r="AL90" s="4">
        <v>899</v>
      </c>
      <c r="AM90" s="5">
        <v>640</v>
      </c>
      <c r="AN90" s="4">
        <v>456</v>
      </c>
      <c r="AO90" s="5">
        <v>138</v>
      </c>
      <c r="AP90" s="4">
        <v>136</v>
      </c>
      <c r="AQ90" s="5">
        <v>969</v>
      </c>
      <c r="AR90" s="4">
        <v>867</v>
      </c>
      <c r="AS90" s="5">
        <v>180</v>
      </c>
      <c r="AT90" s="4">
        <v>203</v>
      </c>
      <c r="AU90" s="5">
        <v>977</v>
      </c>
      <c r="AV90" s="4">
        <v>1200</v>
      </c>
      <c r="AW90" s="5">
        <v>4006</v>
      </c>
      <c r="AX90" s="4">
        <v>1526</v>
      </c>
      <c r="AY90" s="5">
        <v>2762</v>
      </c>
      <c r="AZ90" s="4">
        <v>2048</v>
      </c>
      <c r="BA90" s="8" t="s">
        <v>61</v>
      </c>
      <c r="BB90" s="4" t="s">
        <v>61</v>
      </c>
      <c r="BC90" s="3">
        <v>2629</v>
      </c>
      <c r="BD90" s="4">
        <v>1245</v>
      </c>
      <c r="BE90" s="5">
        <v>862</v>
      </c>
      <c r="BF90" s="4">
        <v>537</v>
      </c>
      <c r="BG90" s="5">
        <v>356</v>
      </c>
      <c r="BH90" s="4">
        <v>567</v>
      </c>
      <c r="BI90" s="5">
        <v>1261</v>
      </c>
      <c r="BJ90" s="4">
        <v>654</v>
      </c>
      <c r="BK90" s="5">
        <v>596</v>
      </c>
      <c r="BL90" s="4">
        <v>719</v>
      </c>
      <c r="BM90" s="5">
        <v>637</v>
      </c>
      <c r="BN90" s="4">
        <v>727</v>
      </c>
      <c r="BO90" s="5">
        <v>163</v>
      </c>
      <c r="BP90" s="4">
        <v>158</v>
      </c>
      <c r="BQ90" s="5">
        <v>12010</v>
      </c>
      <c r="BR90" s="4">
        <v>2630</v>
      </c>
      <c r="BS90" s="5">
        <v>8332</v>
      </c>
      <c r="BT90" s="4">
        <v>1949</v>
      </c>
      <c r="BU90" s="5">
        <v>199</v>
      </c>
      <c r="BV90" s="4">
        <v>276</v>
      </c>
      <c r="BW90" s="5">
        <v>19431</v>
      </c>
      <c r="BX90" s="4">
        <v>3914</v>
      </c>
      <c r="BY90" s="5">
        <v>3964</v>
      </c>
      <c r="BZ90" s="4">
        <v>1384</v>
      </c>
      <c r="CA90" s="5">
        <v>61</v>
      </c>
      <c r="CB90" s="4">
        <v>111</v>
      </c>
      <c r="CC90" s="5">
        <v>1757</v>
      </c>
      <c r="CD90" s="4">
        <v>681</v>
      </c>
      <c r="CE90" s="5">
        <v>90</v>
      </c>
      <c r="CF90" s="4">
        <v>123</v>
      </c>
      <c r="CG90" s="5">
        <v>178</v>
      </c>
      <c r="CH90" s="4">
        <v>220</v>
      </c>
      <c r="CI90" s="5">
        <v>6538</v>
      </c>
      <c r="CJ90" s="4">
        <v>1883</v>
      </c>
      <c r="CK90" s="5">
        <v>10182</v>
      </c>
      <c r="CL90" s="4">
        <v>2144</v>
      </c>
      <c r="CM90" s="5">
        <v>1621</v>
      </c>
      <c r="CN90" s="4">
        <v>989</v>
      </c>
      <c r="CO90" s="5">
        <v>44</v>
      </c>
      <c r="CP90" s="4">
        <v>72</v>
      </c>
      <c r="CQ90" s="5">
        <v>371</v>
      </c>
      <c r="CR90" s="4">
        <v>355</v>
      </c>
      <c r="CS90" s="5">
        <v>5203</v>
      </c>
      <c r="CT90" s="4">
        <v>1491</v>
      </c>
      <c r="CU90" s="5">
        <v>548</v>
      </c>
      <c r="CV90" s="4">
        <v>411</v>
      </c>
      <c r="CW90" s="5">
        <v>2246</v>
      </c>
      <c r="CX90" s="4">
        <v>944</v>
      </c>
      <c r="CY90" s="5">
        <v>2984</v>
      </c>
      <c r="CZ90" s="4">
        <v>1241</v>
      </c>
      <c r="DA90" s="5">
        <v>1673</v>
      </c>
      <c r="DB90" s="4">
        <v>741</v>
      </c>
      <c r="DC90" s="5">
        <v>911</v>
      </c>
      <c r="DD90" s="4">
        <v>855</v>
      </c>
      <c r="DE90" s="5">
        <v>441</v>
      </c>
      <c r="DF90" s="4">
        <v>311</v>
      </c>
      <c r="DG90" s="5">
        <v>0</v>
      </c>
      <c r="DH90" s="4">
        <v>204</v>
      </c>
      <c r="DI90" s="5">
        <v>4413</v>
      </c>
      <c r="DJ90" s="4">
        <v>1542</v>
      </c>
      <c r="DM90"/>
      <c r="DN90"/>
      <c r="DO90"/>
      <c r="DP90"/>
    </row>
    <row r="91" spans="9:120" x14ac:dyDescent="0.25">
      <c r="I91" s="6">
        <v>139158</v>
      </c>
      <c r="J91" s="7">
        <v>8465</v>
      </c>
      <c r="K91" s="5">
        <v>3527</v>
      </c>
      <c r="L91" s="4">
        <v>2060</v>
      </c>
      <c r="M91" s="3">
        <v>3456</v>
      </c>
      <c r="N91" s="4">
        <v>1793</v>
      </c>
      <c r="O91" s="5">
        <v>3840</v>
      </c>
      <c r="P91" s="4">
        <v>1382</v>
      </c>
      <c r="Q91" s="5">
        <v>2054</v>
      </c>
      <c r="R91" s="4">
        <v>1024</v>
      </c>
      <c r="S91" s="5">
        <v>7793</v>
      </c>
      <c r="T91" s="4">
        <v>1752</v>
      </c>
      <c r="U91" s="5">
        <v>3425</v>
      </c>
      <c r="V91" s="4">
        <v>1462</v>
      </c>
      <c r="W91" s="5">
        <v>1656</v>
      </c>
      <c r="X91" s="4">
        <v>1087</v>
      </c>
      <c r="Y91" s="5">
        <v>0</v>
      </c>
      <c r="Z91" s="4">
        <v>167</v>
      </c>
      <c r="AA91" s="5">
        <v>256</v>
      </c>
      <c r="AB91" s="4">
        <v>259</v>
      </c>
      <c r="AC91" s="5">
        <v>17712</v>
      </c>
      <c r="AD91" s="4">
        <v>3844</v>
      </c>
      <c r="AE91" s="5">
        <v>4254</v>
      </c>
      <c r="AF91" s="4">
        <v>1566</v>
      </c>
      <c r="AG91" s="5">
        <v>630</v>
      </c>
      <c r="AH91" s="4">
        <v>469</v>
      </c>
      <c r="AI91" s="5">
        <v>882</v>
      </c>
      <c r="AJ91" s="4">
        <v>675</v>
      </c>
      <c r="AK91" s="5">
        <v>9897</v>
      </c>
      <c r="AL91" s="4">
        <v>1863</v>
      </c>
      <c r="AM91" s="5">
        <v>7668</v>
      </c>
      <c r="AN91" s="4">
        <v>1841</v>
      </c>
      <c r="AO91" s="5">
        <v>1709</v>
      </c>
      <c r="AP91" s="4">
        <v>1026</v>
      </c>
      <c r="AQ91" s="5">
        <v>1148</v>
      </c>
      <c r="AR91" s="4">
        <v>867</v>
      </c>
      <c r="AS91" s="5">
        <v>2578</v>
      </c>
      <c r="AT91" s="4">
        <v>1158</v>
      </c>
      <c r="AU91" s="5">
        <v>955</v>
      </c>
      <c r="AV91" s="4">
        <v>556</v>
      </c>
      <c r="AW91" s="5">
        <v>599</v>
      </c>
      <c r="AX91" s="4">
        <v>735</v>
      </c>
      <c r="AY91" s="5">
        <v>1035</v>
      </c>
      <c r="AZ91" s="4">
        <v>431</v>
      </c>
      <c r="BA91" s="5">
        <v>2861</v>
      </c>
      <c r="BB91" s="4">
        <v>1135</v>
      </c>
      <c r="BC91" s="8" t="s">
        <v>61</v>
      </c>
      <c r="BD91" s="4" t="s">
        <v>61</v>
      </c>
      <c r="BE91" s="3">
        <v>2671</v>
      </c>
      <c r="BF91" s="4">
        <v>1085</v>
      </c>
      <c r="BG91" s="5">
        <v>715</v>
      </c>
      <c r="BH91" s="4">
        <v>558</v>
      </c>
      <c r="BI91" s="5">
        <v>2509</v>
      </c>
      <c r="BJ91" s="4">
        <v>1200</v>
      </c>
      <c r="BK91" s="5">
        <v>84</v>
      </c>
      <c r="BL91" s="4">
        <v>105</v>
      </c>
      <c r="BM91" s="5">
        <v>439</v>
      </c>
      <c r="BN91" s="4">
        <v>312</v>
      </c>
      <c r="BO91" s="5">
        <v>1215</v>
      </c>
      <c r="BP91" s="4">
        <v>610</v>
      </c>
      <c r="BQ91" s="5">
        <v>73</v>
      </c>
      <c r="BR91" s="4">
        <v>120</v>
      </c>
      <c r="BS91" s="5">
        <v>1849</v>
      </c>
      <c r="BT91" s="4">
        <v>779</v>
      </c>
      <c r="BU91" s="5">
        <v>508</v>
      </c>
      <c r="BV91" s="4">
        <v>367</v>
      </c>
      <c r="BW91" s="5">
        <v>6087</v>
      </c>
      <c r="BX91" s="4">
        <v>2170</v>
      </c>
      <c r="BY91" s="5">
        <v>3405</v>
      </c>
      <c r="BZ91" s="4">
        <v>1427</v>
      </c>
      <c r="CA91" s="5">
        <v>159</v>
      </c>
      <c r="CB91" s="4">
        <v>164</v>
      </c>
      <c r="CC91" s="5">
        <v>11224</v>
      </c>
      <c r="CD91" s="4">
        <v>2069</v>
      </c>
      <c r="CE91" s="5">
        <v>917</v>
      </c>
      <c r="CF91" s="4">
        <v>570</v>
      </c>
      <c r="CG91" s="5">
        <v>647</v>
      </c>
      <c r="CH91" s="4">
        <v>324</v>
      </c>
      <c r="CI91" s="5">
        <v>2864</v>
      </c>
      <c r="CJ91" s="4">
        <v>1095</v>
      </c>
      <c r="CK91" s="5">
        <v>385</v>
      </c>
      <c r="CL91" s="4">
        <v>377</v>
      </c>
      <c r="CM91" s="5">
        <v>2185</v>
      </c>
      <c r="CN91" s="4">
        <v>1094</v>
      </c>
      <c r="CO91" s="5">
        <v>571</v>
      </c>
      <c r="CP91" s="4">
        <v>599</v>
      </c>
      <c r="CQ91" s="5">
        <v>3106</v>
      </c>
      <c r="CR91" s="4">
        <v>973</v>
      </c>
      <c r="CS91" s="5">
        <v>9935</v>
      </c>
      <c r="CT91" s="4">
        <v>2208</v>
      </c>
      <c r="CU91" s="5">
        <v>642</v>
      </c>
      <c r="CV91" s="4">
        <v>582</v>
      </c>
      <c r="CW91" s="5">
        <v>0</v>
      </c>
      <c r="CX91" s="4">
        <v>167</v>
      </c>
      <c r="CY91" s="5">
        <v>2327</v>
      </c>
      <c r="CZ91" s="4">
        <v>834</v>
      </c>
      <c r="DA91" s="5">
        <v>1430</v>
      </c>
      <c r="DB91" s="4">
        <v>669</v>
      </c>
      <c r="DC91" s="5">
        <v>417</v>
      </c>
      <c r="DD91" s="4">
        <v>301</v>
      </c>
      <c r="DE91" s="5">
        <v>4018</v>
      </c>
      <c r="DF91" s="4">
        <v>1002</v>
      </c>
      <c r="DG91" s="5">
        <v>841</v>
      </c>
      <c r="DH91" s="4">
        <v>655</v>
      </c>
      <c r="DI91" s="5">
        <v>908</v>
      </c>
      <c r="DJ91" s="4">
        <v>857</v>
      </c>
      <c r="DM91"/>
      <c r="DN91"/>
      <c r="DO91"/>
      <c r="DP91"/>
    </row>
    <row r="92" spans="9:120" x14ac:dyDescent="0.25">
      <c r="I92" s="6">
        <v>101029</v>
      </c>
      <c r="J92" s="7">
        <v>7052</v>
      </c>
      <c r="K92" s="5">
        <v>123</v>
      </c>
      <c r="L92" s="4">
        <v>150</v>
      </c>
      <c r="M92" s="3">
        <v>893</v>
      </c>
      <c r="N92" s="4">
        <v>619</v>
      </c>
      <c r="O92" s="5">
        <v>2314</v>
      </c>
      <c r="P92" s="4">
        <v>1071</v>
      </c>
      <c r="Q92" s="5">
        <v>951</v>
      </c>
      <c r="R92" s="4">
        <v>599</v>
      </c>
      <c r="S92" s="5">
        <v>6638</v>
      </c>
      <c r="T92" s="4">
        <v>2072</v>
      </c>
      <c r="U92" s="5">
        <v>2662</v>
      </c>
      <c r="V92" s="4">
        <v>1023</v>
      </c>
      <c r="W92" s="5">
        <v>74</v>
      </c>
      <c r="X92" s="4">
        <v>131</v>
      </c>
      <c r="Y92" s="5">
        <v>86</v>
      </c>
      <c r="Z92" s="4">
        <v>143</v>
      </c>
      <c r="AA92" s="5">
        <v>367</v>
      </c>
      <c r="AB92" s="4">
        <v>391</v>
      </c>
      <c r="AC92" s="5">
        <v>2820</v>
      </c>
      <c r="AD92" s="4">
        <v>806</v>
      </c>
      <c r="AE92" s="5">
        <v>840</v>
      </c>
      <c r="AF92" s="4">
        <v>467</v>
      </c>
      <c r="AG92" s="5">
        <v>901</v>
      </c>
      <c r="AH92" s="4">
        <v>634</v>
      </c>
      <c r="AI92" s="5">
        <v>402</v>
      </c>
      <c r="AJ92" s="4">
        <v>328</v>
      </c>
      <c r="AK92" s="5">
        <v>8209</v>
      </c>
      <c r="AL92" s="4">
        <v>2632</v>
      </c>
      <c r="AM92" s="5">
        <v>786</v>
      </c>
      <c r="AN92" s="4">
        <v>470</v>
      </c>
      <c r="AO92" s="5">
        <v>6175</v>
      </c>
      <c r="AP92" s="4">
        <v>1326</v>
      </c>
      <c r="AQ92" s="5">
        <v>606</v>
      </c>
      <c r="AR92" s="4">
        <v>324</v>
      </c>
      <c r="AS92" s="5">
        <v>755</v>
      </c>
      <c r="AT92" s="4">
        <v>580</v>
      </c>
      <c r="AU92" s="5">
        <v>573</v>
      </c>
      <c r="AV92" s="4">
        <v>599</v>
      </c>
      <c r="AW92" s="5">
        <v>321</v>
      </c>
      <c r="AX92" s="4">
        <v>343</v>
      </c>
      <c r="AY92" s="5">
        <v>424</v>
      </c>
      <c r="AZ92" s="4">
        <v>382</v>
      </c>
      <c r="BA92" s="5">
        <v>970</v>
      </c>
      <c r="BB92" s="4">
        <v>422</v>
      </c>
      <c r="BC92" s="5">
        <v>5164</v>
      </c>
      <c r="BD92" s="4">
        <v>2149</v>
      </c>
      <c r="BE92" s="8" t="s">
        <v>61</v>
      </c>
      <c r="BF92" s="4" t="s">
        <v>61</v>
      </c>
      <c r="BG92" s="3">
        <v>549</v>
      </c>
      <c r="BH92" s="4">
        <v>593</v>
      </c>
      <c r="BI92" s="5">
        <v>1345</v>
      </c>
      <c r="BJ92" s="4">
        <v>712</v>
      </c>
      <c r="BK92" s="5">
        <v>1457</v>
      </c>
      <c r="BL92" s="4">
        <v>859</v>
      </c>
      <c r="BM92" s="5">
        <v>1936</v>
      </c>
      <c r="BN92" s="4">
        <v>821</v>
      </c>
      <c r="BO92" s="5">
        <v>2682</v>
      </c>
      <c r="BP92" s="4">
        <v>1858</v>
      </c>
      <c r="BQ92" s="5">
        <v>21</v>
      </c>
      <c r="BR92" s="4">
        <v>26</v>
      </c>
      <c r="BS92" s="5">
        <v>631</v>
      </c>
      <c r="BT92" s="4">
        <v>522</v>
      </c>
      <c r="BU92" s="5">
        <v>540</v>
      </c>
      <c r="BV92" s="4">
        <v>319</v>
      </c>
      <c r="BW92" s="5">
        <v>2416</v>
      </c>
      <c r="BX92" s="4">
        <v>913</v>
      </c>
      <c r="BY92" s="5">
        <v>845</v>
      </c>
      <c r="BZ92" s="4">
        <v>520</v>
      </c>
      <c r="CA92" s="5">
        <v>7574</v>
      </c>
      <c r="CB92" s="4">
        <v>1390</v>
      </c>
      <c r="CC92" s="5">
        <v>1961</v>
      </c>
      <c r="CD92" s="4">
        <v>1059</v>
      </c>
      <c r="CE92" s="5">
        <v>546</v>
      </c>
      <c r="CF92" s="4">
        <v>399</v>
      </c>
      <c r="CG92" s="5">
        <v>1800</v>
      </c>
      <c r="CH92" s="4">
        <v>1169</v>
      </c>
      <c r="CI92" s="5">
        <v>870</v>
      </c>
      <c r="CJ92" s="4">
        <v>509</v>
      </c>
      <c r="CK92" s="5">
        <v>0</v>
      </c>
      <c r="CL92" s="4">
        <v>143</v>
      </c>
      <c r="CM92" s="5">
        <v>447</v>
      </c>
      <c r="CN92" s="4">
        <v>428</v>
      </c>
      <c r="CO92" s="5">
        <v>5305</v>
      </c>
      <c r="CP92" s="4">
        <v>1596</v>
      </c>
      <c r="CQ92" s="5">
        <v>874</v>
      </c>
      <c r="CR92" s="4">
        <v>489</v>
      </c>
      <c r="CS92" s="5">
        <v>3062</v>
      </c>
      <c r="CT92" s="4">
        <v>1108</v>
      </c>
      <c r="CU92" s="5">
        <v>919</v>
      </c>
      <c r="CV92" s="4">
        <v>742</v>
      </c>
      <c r="CW92" s="5">
        <v>177</v>
      </c>
      <c r="CX92" s="4">
        <v>161</v>
      </c>
      <c r="CY92" s="5">
        <v>1034</v>
      </c>
      <c r="CZ92" s="4">
        <v>420</v>
      </c>
      <c r="DA92" s="5">
        <v>1413</v>
      </c>
      <c r="DB92" s="4">
        <v>656</v>
      </c>
      <c r="DC92" s="5">
        <v>92</v>
      </c>
      <c r="DD92" s="4">
        <v>98</v>
      </c>
      <c r="DE92" s="5">
        <v>19255</v>
      </c>
      <c r="DF92" s="4">
        <v>2960</v>
      </c>
      <c r="DG92" s="5">
        <v>224</v>
      </c>
      <c r="DH92" s="4">
        <v>178</v>
      </c>
      <c r="DI92" s="5">
        <v>54</v>
      </c>
      <c r="DJ92" s="4">
        <v>91</v>
      </c>
      <c r="DM92"/>
      <c r="DN92"/>
      <c r="DO92"/>
      <c r="DP92"/>
    </row>
    <row r="93" spans="9:120" x14ac:dyDescent="0.25">
      <c r="I93" s="6">
        <v>68511</v>
      </c>
      <c r="J93" s="7">
        <v>5606</v>
      </c>
      <c r="K93" s="5">
        <v>8922</v>
      </c>
      <c r="L93" s="4">
        <v>2639</v>
      </c>
      <c r="M93" s="3">
        <v>117</v>
      </c>
      <c r="N93" s="4">
        <v>102</v>
      </c>
      <c r="O93" s="5">
        <v>556</v>
      </c>
      <c r="P93" s="4">
        <v>405</v>
      </c>
      <c r="Q93" s="5">
        <v>2315</v>
      </c>
      <c r="R93" s="4">
        <v>1360</v>
      </c>
      <c r="S93" s="5">
        <v>4723</v>
      </c>
      <c r="T93" s="4">
        <v>1290</v>
      </c>
      <c r="U93" s="5">
        <v>484</v>
      </c>
      <c r="V93" s="4">
        <v>453</v>
      </c>
      <c r="W93" s="5">
        <v>54</v>
      </c>
      <c r="X93" s="4">
        <v>74</v>
      </c>
      <c r="Y93" s="5">
        <v>0</v>
      </c>
      <c r="Z93" s="4">
        <v>206</v>
      </c>
      <c r="AA93" s="5">
        <v>415</v>
      </c>
      <c r="AB93" s="4">
        <v>434</v>
      </c>
      <c r="AC93" s="5">
        <v>6152</v>
      </c>
      <c r="AD93" s="4">
        <v>2463</v>
      </c>
      <c r="AE93" s="5">
        <v>3136</v>
      </c>
      <c r="AF93" s="4">
        <v>1397</v>
      </c>
      <c r="AG93" s="5">
        <v>369</v>
      </c>
      <c r="AH93" s="4">
        <v>429</v>
      </c>
      <c r="AI93" s="5">
        <v>55</v>
      </c>
      <c r="AJ93" s="4">
        <v>82</v>
      </c>
      <c r="AK93" s="5">
        <v>2068</v>
      </c>
      <c r="AL93" s="4">
        <v>853</v>
      </c>
      <c r="AM93" s="5">
        <v>611</v>
      </c>
      <c r="AN93" s="4">
        <v>411</v>
      </c>
      <c r="AO93" s="5">
        <v>650</v>
      </c>
      <c r="AP93" s="4">
        <v>603</v>
      </c>
      <c r="AQ93" s="5">
        <v>66</v>
      </c>
      <c r="AR93" s="4">
        <v>90</v>
      </c>
      <c r="AS93" s="5">
        <v>1626</v>
      </c>
      <c r="AT93" s="4">
        <v>841</v>
      </c>
      <c r="AU93" s="5">
        <v>7139</v>
      </c>
      <c r="AV93" s="4">
        <v>1767</v>
      </c>
      <c r="AW93" s="5">
        <v>0</v>
      </c>
      <c r="AX93" s="4">
        <v>206</v>
      </c>
      <c r="AY93" s="5">
        <v>265</v>
      </c>
      <c r="AZ93" s="4">
        <v>239</v>
      </c>
      <c r="BA93" s="5">
        <v>1445</v>
      </c>
      <c r="BB93" s="4">
        <v>1561</v>
      </c>
      <c r="BC93" s="5">
        <v>1610</v>
      </c>
      <c r="BD93" s="4">
        <v>900</v>
      </c>
      <c r="BE93" s="5">
        <v>614</v>
      </c>
      <c r="BF93" s="4">
        <v>615</v>
      </c>
      <c r="BG93" s="8" t="s">
        <v>61</v>
      </c>
      <c r="BH93" s="4" t="s">
        <v>61</v>
      </c>
      <c r="BI93" s="3">
        <v>1581</v>
      </c>
      <c r="BJ93" s="4">
        <v>973</v>
      </c>
      <c r="BK93" s="5">
        <v>0</v>
      </c>
      <c r="BL93" s="4">
        <v>206</v>
      </c>
      <c r="BM93" s="5">
        <v>118</v>
      </c>
      <c r="BN93" s="4">
        <v>198</v>
      </c>
      <c r="BO93" s="5">
        <v>84</v>
      </c>
      <c r="BP93" s="4">
        <v>141</v>
      </c>
      <c r="BQ93" s="5">
        <v>65</v>
      </c>
      <c r="BR93" s="4">
        <v>135</v>
      </c>
      <c r="BS93" s="5">
        <v>269</v>
      </c>
      <c r="BT93" s="4">
        <v>293</v>
      </c>
      <c r="BU93" s="5">
        <v>1075</v>
      </c>
      <c r="BV93" s="4">
        <v>1040</v>
      </c>
      <c r="BW93" s="5">
        <v>364</v>
      </c>
      <c r="BX93" s="4">
        <v>449</v>
      </c>
      <c r="BY93" s="5">
        <v>483</v>
      </c>
      <c r="BZ93" s="4">
        <v>299</v>
      </c>
      <c r="CA93" s="5">
        <v>0</v>
      </c>
      <c r="CB93" s="4">
        <v>206</v>
      </c>
      <c r="CC93" s="5">
        <v>991</v>
      </c>
      <c r="CD93" s="4">
        <v>536</v>
      </c>
      <c r="CE93" s="5">
        <v>566</v>
      </c>
      <c r="CF93" s="4">
        <v>362</v>
      </c>
      <c r="CG93" s="5">
        <v>74</v>
      </c>
      <c r="CH93" s="4">
        <v>107</v>
      </c>
      <c r="CI93" s="5">
        <v>2568</v>
      </c>
      <c r="CJ93" s="4">
        <v>1700</v>
      </c>
      <c r="CK93" s="5">
        <v>41</v>
      </c>
      <c r="CL93" s="4">
        <v>89</v>
      </c>
      <c r="CM93" s="5">
        <v>398</v>
      </c>
      <c r="CN93" s="4">
        <v>320</v>
      </c>
      <c r="CO93" s="5">
        <v>6</v>
      </c>
      <c r="CP93" s="4">
        <v>15</v>
      </c>
      <c r="CQ93" s="5">
        <v>7683</v>
      </c>
      <c r="CR93" s="4">
        <v>2248</v>
      </c>
      <c r="CS93" s="5">
        <v>5243</v>
      </c>
      <c r="CT93" s="4">
        <v>1807</v>
      </c>
      <c r="CU93" s="5">
        <v>332</v>
      </c>
      <c r="CV93" s="4">
        <v>520</v>
      </c>
      <c r="CW93" s="5">
        <v>0</v>
      </c>
      <c r="CX93" s="4">
        <v>206</v>
      </c>
      <c r="CY93" s="5">
        <v>1453</v>
      </c>
      <c r="CZ93" s="4">
        <v>805</v>
      </c>
      <c r="DA93" s="5">
        <v>286</v>
      </c>
      <c r="DB93" s="4">
        <v>252</v>
      </c>
      <c r="DC93" s="5">
        <v>303</v>
      </c>
      <c r="DD93" s="4">
        <v>411</v>
      </c>
      <c r="DE93" s="5">
        <v>1136</v>
      </c>
      <c r="DF93" s="4">
        <v>1061</v>
      </c>
      <c r="DG93" s="5">
        <v>0</v>
      </c>
      <c r="DH93" s="4">
        <v>206</v>
      </c>
      <c r="DI93" s="5">
        <v>318</v>
      </c>
      <c r="DJ93" s="4">
        <v>411</v>
      </c>
      <c r="DM93"/>
      <c r="DN93"/>
      <c r="DO93"/>
      <c r="DP93"/>
    </row>
    <row r="94" spans="9:120" x14ac:dyDescent="0.25">
      <c r="I94" s="6">
        <v>149439</v>
      </c>
      <c r="J94" s="7">
        <v>9288</v>
      </c>
      <c r="K94" s="5">
        <v>1395</v>
      </c>
      <c r="L94" s="4">
        <v>654</v>
      </c>
      <c r="M94" s="3">
        <v>2043</v>
      </c>
      <c r="N94" s="4">
        <v>2471</v>
      </c>
      <c r="O94" s="5">
        <v>2356</v>
      </c>
      <c r="P94" s="4">
        <v>1028</v>
      </c>
      <c r="Q94" s="5">
        <v>6168</v>
      </c>
      <c r="R94" s="4">
        <v>1528</v>
      </c>
      <c r="S94" s="5">
        <v>8386</v>
      </c>
      <c r="T94" s="4">
        <v>1909</v>
      </c>
      <c r="U94" s="5">
        <v>3144</v>
      </c>
      <c r="V94" s="4">
        <v>1163</v>
      </c>
      <c r="W94" s="5">
        <v>1516</v>
      </c>
      <c r="X94" s="4">
        <v>1078</v>
      </c>
      <c r="Y94" s="5">
        <v>0</v>
      </c>
      <c r="Z94" s="4">
        <v>184</v>
      </c>
      <c r="AA94" s="5">
        <v>215</v>
      </c>
      <c r="AB94" s="4">
        <v>254</v>
      </c>
      <c r="AC94" s="5">
        <v>4513</v>
      </c>
      <c r="AD94" s="4">
        <v>1398</v>
      </c>
      <c r="AE94" s="5">
        <v>2964</v>
      </c>
      <c r="AF94" s="4">
        <v>972</v>
      </c>
      <c r="AG94" s="5">
        <v>871</v>
      </c>
      <c r="AH94" s="4">
        <v>517</v>
      </c>
      <c r="AI94" s="5">
        <v>560</v>
      </c>
      <c r="AJ94" s="4">
        <v>439</v>
      </c>
      <c r="AK94" s="5">
        <v>20161</v>
      </c>
      <c r="AL94" s="4">
        <v>3086</v>
      </c>
      <c r="AM94" s="5">
        <v>4404</v>
      </c>
      <c r="AN94" s="4">
        <v>1588</v>
      </c>
      <c r="AO94" s="5">
        <v>4811</v>
      </c>
      <c r="AP94" s="4">
        <v>1405</v>
      </c>
      <c r="AQ94" s="5">
        <v>20884</v>
      </c>
      <c r="AR94" s="4">
        <v>4170</v>
      </c>
      <c r="AS94" s="5">
        <v>1993</v>
      </c>
      <c r="AT94" s="4">
        <v>803</v>
      </c>
      <c r="AU94" s="5">
        <v>1728</v>
      </c>
      <c r="AV94" s="4">
        <v>905</v>
      </c>
      <c r="AW94" s="5">
        <v>291</v>
      </c>
      <c r="AX94" s="4">
        <v>295</v>
      </c>
      <c r="AY94" s="5">
        <v>716</v>
      </c>
      <c r="AZ94" s="4">
        <v>317</v>
      </c>
      <c r="BA94" s="5">
        <v>463</v>
      </c>
      <c r="BB94" s="4">
        <v>306</v>
      </c>
      <c r="BC94" s="5">
        <v>2830</v>
      </c>
      <c r="BD94" s="4">
        <v>1176</v>
      </c>
      <c r="BE94" s="5">
        <v>2026</v>
      </c>
      <c r="BF94" s="4">
        <v>809</v>
      </c>
      <c r="BG94" s="5">
        <v>1641</v>
      </c>
      <c r="BH94" s="4">
        <v>884</v>
      </c>
      <c r="BI94" s="8" t="s">
        <v>61</v>
      </c>
      <c r="BJ94" s="4" t="s">
        <v>61</v>
      </c>
      <c r="BK94" s="3">
        <v>845</v>
      </c>
      <c r="BL94" s="4">
        <v>541</v>
      </c>
      <c r="BM94" s="5">
        <v>4860</v>
      </c>
      <c r="BN94" s="4">
        <v>1645</v>
      </c>
      <c r="BO94" s="5">
        <v>1544</v>
      </c>
      <c r="BP94" s="4">
        <v>830</v>
      </c>
      <c r="BQ94" s="5">
        <v>769</v>
      </c>
      <c r="BR94" s="4">
        <v>750</v>
      </c>
      <c r="BS94" s="5">
        <v>1114</v>
      </c>
      <c r="BT94" s="4">
        <v>755</v>
      </c>
      <c r="BU94" s="5">
        <v>1016</v>
      </c>
      <c r="BV94" s="4">
        <v>718</v>
      </c>
      <c r="BW94" s="5">
        <v>2904</v>
      </c>
      <c r="BX94" s="4">
        <v>1260</v>
      </c>
      <c r="BY94" s="5">
        <v>3669</v>
      </c>
      <c r="BZ94" s="4">
        <v>1527</v>
      </c>
      <c r="CA94" s="5">
        <v>977</v>
      </c>
      <c r="CB94" s="4">
        <v>446</v>
      </c>
      <c r="CC94" s="5">
        <v>3240</v>
      </c>
      <c r="CD94" s="4">
        <v>1684</v>
      </c>
      <c r="CE94" s="5">
        <v>6073</v>
      </c>
      <c r="CF94" s="4">
        <v>2312</v>
      </c>
      <c r="CG94" s="5">
        <v>777</v>
      </c>
      <c r="CH94" s="4">
        <v>538</v>
      </c>
      <c r="CI94" s="5">
        <v>1810</v>
      </c>
      <c r="CJ94" s="4">
        <v>1085</v>
      </c>
      <c r="CK94" s="5">
        <v>359</v>
      </c>
      <c r="CL94" s="4">
        <v>424</v>
      </c>
      <c r="CM94" s="5">
        <v>267</v>
      </c>
      <c r="CN94" s="4">
        <v>237</v>
      </c>
      <c r="CO94" s="5">
        <v>361</v>
      </c>
      <c r="CP94" s="4">
        <v>296</v>
      </c>
      <c r="CQ94" s="5">
        <v>2676</v>
      </c>
      <c r="CR94" s="4">
        <v>1056</v>
      </c>
      <c r="CS94" s="5">
        <v>10293</v>
      </c>
      <c r="CT94" s="4">
        <v>2994</v>
      </c>
      <c r="CU94" s="5">
        <v>1697</v>
      </c>
      <c r="CV94" s="4">
        <v>946</v>
      </c>
      <c r="CW94" s="5">
        <v>88</v>
      </c>
      <c r="CX94" s="4">
        <v>195</v>
      </c>
      <c r="CY94" s="5">
        <v>2684</v>
      </c>
      <c r="CZ94" s="4">
        <v>1493</v>
      </c>
      <c r="DA94" s="5">
        <v>2518</v>
      </c>
      <c r="DB94" s="4">
        <v>843</v>
      </c>
      <c r="DC94" s="5">
        <v>196</v>
      </c>
      <c r="DD94" s="4">
        <v>214</v>
      </c>
      <c r="DE94" s="5">
        <v>1503</v>
      </c>
      <c r="DF94" s="4">
        <v>671</v>
      </c>
      <c r="DG94" s="5">
        <v>1120</v>
      </c>
      <c r="DH94" s="4">
        <v>900</v>
      </c>
      <c r="DI94" s="5">
        <v>709</v>
      </c>
      <c r="DJ94" s="4">
        <v>463</v>
      </c>
      <c r="DM94"/>
      <c r="DN94"/>
      <c r="DO94"/>
      <c r="DP94"/>
    </row>
    <row r="95" spans="9:120" x14ac:dyDescent="0.25">
      <c r="I95" s="6">
        <v>33553</v>
      </c>
      <c r="J95" s="7">
        <v>4015</v>
      </c>
      <c r="K95" s="5">
        <v>449</v>
      </c>
      <c r="L95" s="4">
        <v>318</v>
      </c>
      <c r="M95" s="3">
        <v>1118</v>
      </c>
      <c r="N95" s="4">
        <v>921</v>
      </c>
      <c r="O95" s="5">
        <v>1971</v>
      </c>
      <c r="P95" s="4">
        <v>1358</v>
      </c>
      <c r="Q95" s="5">
        <v>49</v>
      </c>
      <c r="R95" s="4">
        <v>70</v>
      </c>
      <c r="S95" s="5">
        <v>3033</v>
      </c>
      <c r="T95" s="4">
        <v>1110</v>
      </c>
      <c r="U95" s="5">
        <v>2856</v>
      </c>
      <c r="V95" s="4">
        <v>1265</v>
      </c>
      <c r="W95" s="5">
        <v>58</v>
      </c>
      <c r="X95" s="4">
        <v>72</v>
      </c>
      <c r="Y95" s="5">
        <v>365</v>
      </c>
      <c r="Z95" s="4">
        <v>392</v>
      </c>
      <c r="AA95" s="5">
        <v>0</v>
      </c>
      <c r="AB95" s="4">
        <v>165</v>
      </c>
      <c r="AC95" s="5">
        <v>291</v>
      </c>
      <c r="AD95" s="4">
        <v>235</v>
      </c>
      <c r="AE95" s="5">
        <v>231</v>
      </c>
      <c r="AF95" s="4">
        <v>193</v>
      </c>
      <c r="AG95" s="5">
        <v>32</v>
      </c>
      <c r="AH95" s="4">
        <v>35</v>
      </c>
      <c r="AI95" s="5">
        <v>1543</v>
      </c>
      <c r="AJ95" s="4">
        <v>1005</v>
      </c>
      <c r="AK95" s="5">
        <v>765</v>
      </c>
      <c r="AL95" s="4">
        <v>526</v>
      </c>
      <c r="AM95" s="5">
        <v>646</v>
      </c>
      <c r="AN95" s="4">
        <v>646</v>
      </c>
      <c r="AO95" s="5">
        <v>417</v>
      </c>
      <c r="AP95" s="4">
        <v>307</v>
      </c>
      <c r="AQ95" s="5">
        <v>845</v>
      </c>
      <c r="AR95" s="4">
        <v>492</v>
      </c>
      <c r="AS95" s="5">
        <v>0</v>
      </c>
      <c r="AT95" s="4">
        <v>165</v>
      </c>
      <c r="AU95" s="5">
        <v>0</v>
      </c>
      <c r="AV95" s="4">
        <v>165</v>
      </c>
      <c r="AW95" s="5">
        <v>71</v>
      </c>
      <c r="AX95" s="4">
        <v>127</v>
      </c>
      <c r="AY95" s="5">
        <v>57</v>
      </c>
      <c r="AZ95" s="4">
        <v>71</v>
      </c>
      <c r="BA95" s="5">
        <v>10</v>
      </c>
      <c r="BB95" s="4">
        <v>18</v>
      </c>
      <c r="BC95" s="5">
        <v>353</v>
      </c>
      <c r="BD95" s="4">
        <v>295</v>
      </c>
      <c r="BE95" s="5">
        <v>969</v>
      </c>
      <c r="BF95" s="4">
        <v>634</v>
      </c>
      <c r="BG95" s="5">
        <v>0</v>
      </c>
      <c r="BH95" s="4">
        <v>165</v>
      </c>
      <c r="BI95" s="5">
        <v>158</v>
      </c>
      <c r="BJ95" s="4">
        <v>220</v>
      </c>
      <c r="BK95" s="8" t="s">
        <v>61</v>
      </c>
      <c r="BL95" s="4" t="s">
        <v>61</v>
      </c>
      <c r="BM95" s="3">
        <v>384</v>
      </c>
      <c r="BN95" s="4">
        <v>392</v>
      </c>
      <c r="BO95" s="5">
        <v>688</v>
      </c>
      <c r="BP95" s="4">
        <v>543</v>
      </c>
      <c r="BQ95" s="5">
        <v>0</v>
      </c>
      <c r="BR95" s="4">
        <v>165</v>
      </c>
      <c r="BS95" s="5">
        <v>889</v>
      </c>
      <c r="BT95" s="4">
        <v>589</v>
      </c>
      <c r="BU95" s="5">
        <v>264</v>
      </c>
      <c r="BV95" s="4">
        <v>389</v>
      </c>
      <c r="BW95" s="5">
        <v>422</v>
      </c>
      <c r="BX95" s="4">
        <v>377</v>
      </c>
      <c r="BY95" s="5">
        <v>1173</v>
      </c>
      <c r="BZ95" s="4">
        <v>982</v>
      </c>
      <c r="CA95" s="5">
        <v>360</v>
      </c>
      <c r="CB95" s="4">
        <v>250</v>
      </c>
      <c r="CC95" s="5">
        <v>321</v>
      </c>
      <c r="CD95" s="4">
        <v>409</v>
      </c>
      <c r="CE95" s="5">
        <v>96</v>
      </c>
      <c r="CF95" s="4">
        <v>127</v>
      </c>
      <c r="CG95" s="5">
        <v>1959</v>
      </c>
      <c r="CH95" s="4">
        <v>914</v>
      </c>
      <c r="CI95" s="5">
        <v>840</v>
      </c>
      <c r="CJ95" s="4">
        <v>640</v>
      </c>
      <c r="CK95" s="5">
        <v>0</v>
      </c>
      <c r="CL95" s="4">
        <v>165</v>
      </c>
      <c r="CM95" s="5">
        <v>77</v>
      </c>
      <c r="CN95" s="4">
        <v>92</v>
      </c>
      <c r="CO95" s="5">
        <v>227</v>
      </c>
      <c r="CP95" s="4">
        <v>233</v>
      </c>
      <c r="CQ95" s="5">
        <v>266</v>
      </c>
      <c r="CR95" s="4">
        <v>237</v>
      </c>
      <c r="CS95" s="5">
        <v>1329</v>
      </c>
      <c r="CT95" s="4">
        <v>643</v>
      </c>
      <c r="CU95" s="5">
        <v>1232</v>
      </c>
      <c r="CV95" s="4">
        <v>623</v>
      </c>
      <c r="CW95" s="5">
        <v>53</v>
      </c>
      <c r="CX95" s="4">
        <v>71</v>
      </c>
      <c r="CY95" s="5">
        <v>278</v>
      </c>
      <c r="CZ95" s="4">
        <v>288</v>
      </c>
      <c r="DA95" s="5">
        <v>3835</v>
      </c>
      <c r="DB95" s="4">
        <v>1160</v>
      </c>
      <c r="DC95" s="5">
        <v>14</v>
      </c>
      <c r="DD95" s="4">
        <v>28</v>
      </c>
      <c r="DE95" s="5">
        <v>146</v>
      </c>
      <c r="DF95" s="4">
        <v>184</v>
      </c>
      <c r="DG95" s="5">
        <v>2413</v>
      </c>
      <c r="DH95" s="4">
        <v>1709</v>
      </c>
      <c r="DI95" s="5">
        <v>353</v>
      </c>
      <c r="DJ95" s="4">
        <v>522</v>
      </c>
      <c r="DM95"/>
      <c r="DN95"/>
      <c r="DO95"/>
      <c r="DP95"/>
    </row>
    <row r="96" spans="9:120" x14ac:dyDescent="0.25">
      <c r="I96" s="6">
        <v>52070</v>
      </c>
      <c r="J96" s="7">
        <v>5507</v>
      </c>
      <c r="K96" s="5">
        <v>169</v>
      </c>
      <c r="L96" s="4">
        <v>271</v>
      </c>
      <c r="M96" s="5">
        <v>721</v>
      </c>
      <c r="N96" s="4">
        <v>785</v>
      </c>
      <c r="O96" s="5">
        <v>1646</v>
      </c>
      <c r="P96" s="4">
        <v>898</v>
      </c>
      <c r="Q96" s="5">
        <v>161</v>
      </c>
      <c r="R96" s="4">
        <v>146</v>
      </c>
      <c r="S96" s="5">
        <v>5124</v>
      </c>
      <c r="T96" s="4">
        <v>1727</v>
      </c>
      <c r="U96" s="5">
        <v>3245</v>
      </c>
      <c r="V96" s="4">
        <v>962</v>
      </c>
      <c r="W96" s="5">
        <v>381</v>
      </c>
      <c r="X96" s="4">
        <v>372</v>
      </c>
      <c r="Y96" s="5">
        <v>0</v>
      </c>
      <c r="Z96" s="4">
        <v>155</v>
      </c>
      <c r="AA96" s="5">
        <v>29</v>
      </c>
      <c r="AB96" s="4">
        <v>48</v>
      </c>
      <c r="AC96" s="5">
        <v>1105</v>
      </c>
      <c r="AD96" s="4">
        <v>499</v>
      </c>
      <c r="AE96" s="5">
        <v>434</v>
      </c>
      <c r="AF96" s="4">
        <v>358</v>
      </c>
      <c r="AG96" s="5">
        <v>275</v>
      </c>
      <c r="AH96" s="4">
        <v>215</v>
      </c>
      <c r="AI96" s="5">
        <v>506</v>
      </c>
      <c r="AJ96" s="4">
        <v>464</v>
      </c>
      <c r="AK96" s="5">
        <v>1415</v>
      </c>
      <c r="AL96" s="4">
        <v>777</v>
      </c>
      <c r="AM96" s="5">
        <v>615</v>
      </c>
      <c r="AN96" s="4">
        <v>541</v>
      </c>
      <c r="AO96" s="5">
        <v>9575</v>
      </c>
      <c r="AP96" s="4">
        <v>2602</v>
      </c>
      <c r="AQ96" s="5">
        <v>3040</v>
      </c>
      <c r="AR96" s="4">
        <v>1210</v>
      </c>
      <c r="AS96" s="5">
        <v>352</v>
      </c>
      <c r="AT96" s="4">
        <v>457</v>
      </c>
      <c r="AU96" s="5">
        <v>222</v>
      </c>
      <c r="AV96" s="4">
        <v>253</v>
      </c>
      <c r="AW96" s="5">
        <v>122</v>
      </c>
      <c r="AX96" s="4">
        <v>127</v>
      </c>
      <c r="AY96" s="5">
        <v>318</v>
      </c>
      <c r="AZ96" s="4">
        <v>344</v>
      </c>
      <c r="BA96" s="5">
        <v>0</v>
      </c>
      <c r="BB96" s="4">
        <v>155</v>
      </c>
      <c r="BC96" s="5">
        <v>683</v>
      </c>
      <c r="BD96" s="4">
        <v>435</v>
      </c>
      <c r="BE96" s="5">
        <v>1455</v>
      </c>
      <c r="BF96" s="4">
        <v>1009</v>
      </c>
      <c r="BG96" s="5">
        <v>424</v>
      </c>
      <c r="BH96" s="4">
        <v>430</v>
      </c>
      <c r="BI96" s="5">
        <v>1848</v>
      </c>
      <c r="BJ96" s="4">
        <v>771</v>
      </c>
      <c r="BK96" s="5">
        <v>64</v>
      </c>
      <c r="BL96" s="4">
        <v>88</v>
      </c>
      <c r="BM96" s="8" t="s">
        <v>61</v>
      </c>
      <c r="BN96" s="4" t="s">
        <v>61</v>
      </c>
      <c r="BO96" s="3">
        <v>240</v>
      </c>
      <c r="BP96" s="4">
        <v>165</v>
      </c>
      <c r="BQ96" s="5">
        <v>0</v>
      </c>
      <c r="BR96" s="4">
        <v>155</v>
      </c>
      <c r="BS96" s="5">
        <v>119</v>
      </c>
      <c r="BT96" s="4">
        <v>101</v>
      </c>
      <c r="BU96" s="5">
        <v>242</v>
      </c>
      <c r="BV96" s="4">
        <v>326</v>
      </c>
      <c r="BW96" s="5">
        <v>544</v>
      </c>
      <c r="BX96" s="4">
        <v>349</v>
      </c>
      <c r="BY96" s="5">
        <v>829</v>
      </c>
      <c r="BZ96" s="4">
        <v>872</v>
      </c>
      <c r="CA96" s="5">
        <v>292</v>
      </c>
      <c r="CB96" s="4">
        <v>213</v>
      </c>
      <c r="CC96" s="5">
        <v>268</v>
      </c>
      <c r="CD96" s="4">
        <v>250</v>
      </c>
      <c r="CE96" s="5">
        <v>1255</v>
      </c>
      <c r="CF96" s="4">
        <v>884</v>
      </c>
      <c r="CG96" s="5">
        <v>1556</v>
      </c>
      <c r="CH96" s="4">
        <v>1249</v>
      </c>
      <c r="CI96" s="5">
        <v>252</v>
      </c>
      <c r="CJ96" s="4">
        <v>179</v>
      </c>
      <c r="CK96" s="5">
        <v>0</v>
      </c>
      <c r="CL96" s="4">
        <v>155</v>
      </c>
      <c r="CM96" s="5">
        <v>243</v>
      </c>
      <c r="CN96" s="4">
        <v>285</v>
      </c>
      <c r="CO96" s="5">
        <v>2999</v>
      </c>
      <c r="CP96" s="4">
        <v>1280</v>
      </c>
      <c r="CQ96" s="5">
        <v>226</v>
      </c>
      <c r="CR96" s="4">
        <v>244</v>
      </c>
      <c r="CS96" s="5">
        <v>5343</v>
      </c>
      <c r="CT96" s="4">
        <v>2737</v>
      </c>
      <c r="CU96" s="5">
        <v>734</v>
      </c>
      <c r="CV96" s="4">
        <v>507</v>
      </c>
      <c r="CW96" s="5">
        <v>0</v>
      </c>
      <c r="CX96" s="4">
        <v>155</v>
      </c>
      <c r="CY96" s="5">
        <v>615</v>
      </c>
      <c r="CZ96" s="4">
        <v>478</v>
      </c>
      <c r="DA96" s="5">
        <v>835</v>
      </c>
      <c r="DB96" s="4">
        <v>593</v>
      </c>
      <c r="DC96" s="5">
        <v>24</v>
      </c>
      <c r="DD96" s="4">
        <v>40</v>
      </c>
      <c r="DE96" s="5">
        <v>560</v>
      </c>
      <c r="DF96" s="4">
        <v>427</v>
      </c>
      <c r="DG96" s="5">
        <v>965</v>
      </c>
      <c r="DH96" s="4">
        <v>421</v>
      </c>
      <c r="DI96" s="5">
        <v>0</v>
      </c>
      <c r="DJ96" s="4">
        <v>155</v>
      </c>
      <c r="DM96"/>
      <c r="DN96"/>
      <c r="DO96"/>
      <c r="DP96"/>
    </row>
    <row r="97" spans="9:120" x14ac:dyDescent="0.25">
      <c r="I97" s="6">
        <v>110345</v>
      </c>
      <c r="J97" s="7">
        <v>9419</v>
      </c>
      <c r="K97" s="5">
        <v>280</v>
      </c>
      <c r="L97" s="4">
        <v>330</v>
      </c>
      <c r="M97" s="5">
        <v>597</v>
      </c>
      <c r="N97" s="4">
        <v>525</v>
      </c>
      <c r="O97" s="5">
        <v>10142</v>
      </c>
      <c r="P97" s="4">
        <v>4338</v>
      </c>
      <c r="Q97" s="5">
        <v>310</v>
      </c>
      <c r="R97" s="4">
        <v>358</v>
      </c>
      <c r="S97" s="5">
        <v>40114</v>
      </c>
      <c r="T97" s="4">
        <v>5354</v>
      </c>
      <c r="U97" s="5">
        <v>2714</v>
      </c>
      <c r="V97" s="4">
        <v>1470</v>
      </c>
      <c r="W97" s="5">
        <v>189</v>
      </c>
      <c r="X97" s="4">
        <v>163</v>
      </c>
      <c r="Y97" s="5">
        <v>184</v>
      </c>
      <c r="Z97" s="4">
        <v>226</v>
      </c>
      <c r="AA97" s="5">
        <v>983</v>
      </c>
      <c r="AB97" s="4">
        <v>1261</v>
      </c>
      <c r="AC97" s="5">
        <v>2923</v>
      </c>
      <c r="AD97" s="4">
        <v>1608</v>
      </c>
      <c r="AE97" s="5">
        <v>1731</v>
      </c>
      <c r="AF97" s="4">
        <v>909</v>
      </c>
      <c r="AG97" s="5">
        <v>4093</v>
      </c>
      <c r="AH97" s="4">
        <v>2643</v>
      </c>
      <c r="AI97" s="5">
        <v>3929</v>
      </c>
      <c r="AJ97" s="4">
        <v>1734</v>
      </c>
      <c r="AK97" s="5">
        <v>1668</v>
      </c>
      <c r="AL97" s="4">
        <v>1031</v>
      </c>
      <c r="AM97" s="5">
        <v>855</v>
      </c>
      <c r="AN97" s="4">
        <v>781</v>
      </c>
      <c r="AO97" s="5">
        <v>114</v>
      </c>
      <c r="AP97" s="4">
        <v>188</v>
      </c>
      <c r="AQ97" s="5">
        <v>602</v>
      </c>
      <c r="AR97" s="4">
        <v>734</v>
      </c>
      <c r="AS97" s="5">
        <v>628</v>
      </c>
      <c r="AT97" s="4">
        <v>620</v>
      </c>
      <c r="AU97" s="5">
        <v>78</v>
      </c>
      <c r="AV97" s="4">
        <v>128</v>
      </c>
      <c r="AW97" s="5">
        <v>49</v>
      </c>
      <c r="AX97" s="4">
        <v>80</v>
      </c>
      <c r="AY97" s="5">
        <v>931</v>
      </c>
      <c r="AZ97" s="4">
        <v>701</v>
      </c>
      <c r="BA97" s="5">
        <v>256</v>
      </c>
      <c r="BB97" s="4">
        <v>255</v>
      </c>
      <c r="BC97" s="5">
        <v>1663</v>
      </c>
      <c r="BD97" s="4">
        <v>831</v>
      </c>
      <c r="BE97" s="5">
        <v>1055</v>
      </c>
      <c r="BF97" s="4">
        <v>1329</v>
      </c>
      <c r="BG97" s="5">
        <v>203</v>
      </c>
      <c r="BH97" s="4">
        <v>279</v>
      </c>
      <c r="BI97" s="5">
        <v>335</v>
      </c>
      <c r="BJ97" s="4">
        <v>237</v>
      </c>
      <c r="BK97" s="5">
        <v>1137</v>
      </c>
      <c r="BL97" s="4">
        <v>740</v>
      </c>
      <c r="BM97" s="5">
        <v>32</v>
      </c>
      <c r="BN97" s="4">
        <v>37</v>
      </c>
      <c r="BO97" s="8" t="s">
        <v>61</v>
      </c>
      <c r="BP97" s="4" t="s">
        <v>61</v>
      </c>
      <c r="BQ97" s="3">
        <v>0</v>
      </c>
      <c r="BR97" s="4">
        <v>234</v>
      </c>
      <c r="BS97" s="5">
        <v>2118</v>
      </c>
      <c r="BT97" s="4">
        <v>1709</v>
      </c>
      <c r="BU97" s="5">
        <v>2136</v>
      </c>
      <c r="BV97" s="4">
        <v>1429</v>
      </c>
      <c r="BW97" s="5">
        <v>1516</v>
      </c>
      <c r="BX97" s="4">
        <v>819</v>
      </c>
      <c r="BY97" s="5">
        <v>1333</v>
      </c>
      <c r="BZ97" s="4">
        <v>895</v>
      </c>
      <c r="CA97" s="5">
        <v>0</v>
      </c>
      <c r="CB97" s="4">
        <v>234</v>
      </c>
      <c r="CC97" s="5">
        <v>1354</v>
      </c>
      <c r="CD97" s="4">
        <v>894</v>
      </c>
      <c r="CE97" s="5">
        <v>258</v>
      </c>
      <c r="CF97" s="4">
        <v>254</v>
      </c>
      <c r="CG97" s="5">
        <v>1691</v>
      </c>
      <c r="CH97" s="4">
        <v>695</v>
      </c>
      <c r="CI97" s="5">
        <v>570</v>
      </c>
      <c r="CJ97" s="4">
        <v>581</v>
      </c>
      <c r="CK97" s="5">
        <v>86</v>
      </c>
      <c r="CL97" s="4">
        <v>148</v>
      </c>
      <c r="CM97" s="5">
        <v>165</v>
      </c>
      <c r="CN97" s="4">
        <v>273</v>
      </c>
      <c r="CO97" s="5">
        <v>588</v>
      </c>
      <c r="CP97" s="4">
        <v>557</v>
      </c>
      <c r="CQ97" s="5">
        <v>96</v>
      </c>
      <c r="CR97" s="4">
        <v>150</v>
      </c>
      <c r="CS97" s="5">
        <v>7249</v>
      </c>
      <c r="CT97" s="4">
        <v>3923</v>
      </c>
      <c r="CU97" s="5">
        <v>3365</v>
      </c>
      <c r="CV97" s="4">
        <v>2105</v>
      </c>
      <c r="CW97" s="5">
        <v>0</v>
      </c>
      <c r="CX97" s="4">
        <v>234</v>
      </c>
      <c r="CY97" s="5">
        <v>1740</v>
      </c>
      <c r="CZ97" s="4">
        <v>1369</v>
      </c>
      <c r="DA97" s="5">
        <v>4680</v>
      </c>
      <c r="DB97" s="4">
        <v>1646</v>
      </c>
      <c r="DC97" s="5">
        <v>0</v>
      </c>
      <c r="DD97" s="4">
        <v>234</v>
      </c>
      <c r="DE97" s="5">
        <v>2672</v>
      </c>
      <c r="DF97" s="4">
        <v>2369</v>
      </c>
      <c r="DG97" s="5">
        <v>933</v>
      </c>
      <c r="DH97" s="4">
        <v>702</v>
      </c>
      <c r="DI97" s="5">
        <v>153</v>
      </c>
      <c r="DJ97" s="4">
        <v>258</v>
      </c>
      <c r="DM97"/>
      <c r="DN97"/>
      <c r="DO97"/>
      <c r="DP97"/>
    </row>
    <row r="98" spans="9:120" x14ac:dyDescent="0.25">
      <c r="I98" s="6">
        <v>37000</v>
      </c>
      <c r="J98" s="7">
        <v>3717</v>
      </c>
      <c r="K98" s="5">
        <v>193</v>
      </c>
      <c r="L98" s="4">
        <v>237</v>
      </c>
      <c r="M98" s="5">
        <v>0</v>
      </c>
      <c r="N98" s="4">
        <v>184</v>
      </c>
      <c r="O98" s="5">
        <v>246</v>
      </c>
      <c r="P98" s="4">
        <v>210</v>
      </c>
      <c r="Q98" s="5">
        <v>22</v>
      </c>
      <c r="R98" s="4">
        <v>37</v>
      </c>
      <c r="S98" s="5">
        <v>547</v>
      </c>
      <c r="T98" s="4">
        <v>334</v>
      </c>
      <c r="U98" s="5">
        <v>403</v>
      </c>
      <c r="V98" s="4">
        <v>313</v>
      </c>
      <c r="W98" s="5">
        <v>1617</v>
      </c>
      <c r="X98" s="4">
        <v>519</v>
      </c>
      <c r="Y98" s="5">
        <v>20</v>
      </c>
      <c r="Z98" s="4">
        <v>32</v>
      </c>
      <c r="AA98" s="5">
        <v>68</v>
      </c>
      <c r="AB98" s="4">
        <v>112</v>
      </c>
      <c r="AC98" s="5">
        <v>1970</v>
      </c>
      <c r="AD98" s="4">
        <v>813</v>
      </c>
      <c r="AE98" s="5">
        <v>535</v>
      </c>
      <c r="AF98" s="4">
        <v>449</v>
      </c>
      <c r="AG98" s="5">
        <v>0</v>
      </c>
      <c r="AH98" s="4">
        <v>184</v>
      </c>
      <c r="AI98" s="5">
        <v>0</v>
      </c>
      <c r="AJ98" s="4">
        <v>184</v>
      </c>
      <c r="AK98" s="5">
        <v>478</v>
      </c>
      <c r="AL98" s="4">
        <v>402</v>
      </c>
      <c r="AM98" s="5">
        <v>470</v>
      </c>
      <c r="AN98" s="4">
        <v>394</v>
      </c>
      <c r="AO98" s="5">
        <v>47</v>
      </c>
      <c r="AP98" s="4">
        <v>78</v>
      </c>
      <c r="AQ98" s="5">
        <v>0</v>
      </c>
      <c r="AR98" s="4">
        <v>184</v>
      </c>
      <c r="AS98" s="5">
        <v>0</v>
      </c>
      <c r="AT98" s="4">
        <v>184</v>
      </c>
      <c r="AU98" s="5">
        <v>0</v>
      </c>
      <c r="AV98" s="4">
        <v>184</v>
      </c>
      <c r="AW98" s="5">
        <v>3080</v>
      </c>
      <c r="AX98" s="4">
        <v>1064</v>
      </c>
      <c r="AY98" s="5">
        <v>222</v>
      </c>
      <c r="AZ98" s="4">
        <v>177</v>
      </c>
      <c r="BA98" s="5">
        <v>15526</v>
      </c>
      <c r="BB98" s="4">
        <v>2811</v>
      </c>
      <c r="BC98" s="5">
        <v>155</v>
      </c>
      <c r="BD98" s="4">
        <v>165</v>
      </c>
      <c r="BE98" s="5">
        <v>104</v>
      </c>
      <c r="BF98" s="4">
        <v>145</v>
      </c>
      <c r="BG98" s="5">
        <v>160</v>
      </c>
      <c r="BH98" s="4">
        <v>258</v>
      </c>
      <c r="BI98" s="5">
        <v>153</v>
      </c>
      <c r="BJ98" s="4">
        <v>181</v>
      </c>
      <c r="BK98" s="5">
        <v>230</v>
      </c>
      <c r="BL98" s="4">
        <v>378</v>
      </c>
      <c r="BM98" s="5">
        <v>33</v>
      </c>
      <c r="BN98" s="4">
        <v>54</v>
      </c>
      <c r="BO98" s="5">
        <v>186</v>
      </c>
      <c r="BP98" s="4">
        <v>231</v>
      </c>
      <c r="BQ98" s="8" t="s">
        <v>61</v>
      </c>
      <c r="BR98" s="4" t="s">
        <v>61</v>
      </c>
      <c r="BS98" s="3">
        <v>294</v>
      </c>
      <c r="BT98" s="4">
        <v>247</v>
      </c>
      <c r="BU98" s="5">
        <v>186</v>
      </c>
      <c r="BV98" s="4">
        <v>179</v>
      </c>
      <c r="BW98" s="5">
        <v>1471</v>
      </c>
      <c r="BX98" s="4">
        <v>510</v>
      </c>
      <c r="BY98" s="5">
        <v>1297</v>
      </c>
      <c r="BZ98" s="4">
        <v>649</v>
      </c>
      <c r="CA98" s="5">
        <v>47</v>
      </c>
      <c r="CB98" s="4">
        <v>79</v>
      </c>
      <c r="CC98" s="5">
        <v>248</v>
      </c>
      <c r="CD98" s="4">
        <v>223</v>
      </c>
      <c r="CE98" s="5">
        <v>0</v>
      </c>
      <c r="CF98" s="4">
        <v>184</v>
      </c>
      <c r="CG98" s="5">
        <v>198</v>
      </c>
      <c r="CH98" s="4">
        <v>267</v>
      </c>
      <c r="CI98" s="5">
        <v>1015</v>
      </c>
      <c r="CJ98" s="4">
        <v>569</v>
      </c>
      <c r="CK98" s="5">
        <v>608</v>
      </c>
      <c r="CL98" s="4">
        <v>301</v>
      </c>
      <c r="CM98" s="5">
        <v>588</v>
      </c>
      <c r="CN98" s="4">
        <v>757</v>
      </c>
      <c r="CO98" s="5">
        <v>86</v>
      </c>
      <c r="CP98" s="4">
        <v>102</v>
      </c>
      <c r="CQ98" s="5">
        <v>126</v>
      </c>
      <c r="CR98" s="4">
        <v>159</v>
      </c>
      <c r="CS98" s="5">
        <v>605</v>
      </c>
      <c r="CT98" s="4">
        <v>438</v>
      </c>
      <c r="CU98" s="5">
        <v>158</v>
      </c>
      <c r="CV98" s="4">
        <v>271</v>
      </c>
      <c r="CW98" s="5">
        <v>2138</v>
      </c>
      <c r="CX98" s="4">
        <v>991</v>
      </c>
      <c r="CY98" s="5">
        <v>880</v>
      </c>
      <c r="CZ98" s="4">
        <v>575</v>
      </c>
      <c r="DA98" s="5">
        <v>428</v>
      </c>
      <c r="DB98" s="4">
        <v>497</v>
      </c>
      <c r="DC98" s="5">
        <v>0</v>
      </c>
      <c r="DD98" s="4">
        <v>184</v>
      </c>
      <c r="DE98" s="5">
        <v>0</v>
      </c>
      <c r="DF98" s="4">
        <v>184</v>
      </c>
      <c r="DG98" s="5">
        <v>162</v>
      </c>
      <c r="DH98" s="4">
        <v>218</v>
      </c>
      <c r="DI98" s="5">
        <v>0</v>
      </c>
      <c r="DJ98" s="4">
        <v>184</v>
      </c>
      <c r="DM98"/>
      <c r="DN98"/>
      <c r="DO98"/>
      <c r="DP98"/>
    </row>
    <row r="99" spans="9:120" x14ac:dyDescent="0.25">
      <c r="I99" s="5">
        <v>140194</v>
      </c>
      <c r="J99" s="4">
        <v>8607</v>
      </c>
      <c r="K99" s="5">
        <v>189</v>
      </c>
      <c r="L99" s="4">
        <v>209</v>
      </c>
      <c r="M99" s="5">
        <v>1198</v>
      </c>
      <c r="N99" s="4">
        <v>790</v>
      </c>
      <c r="O99" s="5">
        <v>3784</v>
      </c>
      <c r="P99" s="4">
        <v>2287</v>
      </c>
      <c r="Q99" s="5">
        <v>57</v>
      </c>
      <c r="R99" s="4">
        <v>97</v>
      </c>
      <c r="S99" s="5">
        <v>5986</v>
      </c>
      <c r="T99" s="4">
        <v>1519</v>
      </c>
      <c r="U99" s="5">
        <v>2203</v>
      </c>
      <c r="V99" s="4">
        <v>1931</v>
      </c>
      <c r="W99" s="5">
        <v>1924</v>
      </c>
      <c r="X99" s="4">
        <v>845</v>
      </c>
      <c r="Y99" s="5">
        <v>2100</v>
      </c>
      <c r="Z99" s="4">
        <v>1025</v>
      </c>
      <c r="AA99" s="5">
        <v>781</v>
      </c>
      <c r="AB99" s="4">
        <v>409</v>
      </c>
      <c r="AC99" s="5">
        <v>12907</v>
      </c>
      <c r="AD99" s="4">
        <v>3313</v>
      </c>
      <c r="AE99" s="5">
        <v>4268</v>
      </c>
      <c r="AF99" s="4">
        <v>2025</v>
      </c>
      <c r="AG99" s="5">
        <v>264</v>
      </c>
      <c r="AH99" s="4">
        <v>307</v>
      </c>
      <c r="AI99" s="5">
        <v>256</v>
      </c>
      <c r="AJ99" s="4">
        <v>262</v>
      </c>
      <c r="AK99" s="5">
        <v>3690</v>
      </c>
      <c r="AL99" s="4">
        <v>1572</v>
      </c>
      <c r="AM99" s="5">
        <v>718</v>
      </c>
      <c r="AN99" s="4">
        <v>436</v>
      </c>
      <c r="AO99" s="5">
        <v>332</v>
      </c>
      <c r="AP99" s="4">
        <v>441</v>
      </c>
      <c r="AQ99" s="5">
        <v>317</v>
      </c>
      <c r="AR99" s="4">
        <v>306</v>
      </c>
      <c r="AS99" s="5">
        <v>102</v>
      </c>
      <c r="AT99" s="4">
        <v>125</v>
      </c>
      <c r="AU99" s="5">
        <v>871</v>
      </c>
      <c r="AV99" s="4">
        <v>590</v>
      </c>
      <c r="AW99" s="5">
        <v>624</v>
      </c>
      <c r="AX99" s="4">
        <v>629</v>
      </c>
      <c r="AY99" s="5">
        <v>5335</v>
      </c>
      <c r="AZ99" s="4">
        <v>2324</v>
      </c>
      <c r="BA99" s="5">
        <v>4675</v>
      </c>
      <c r="BB99" s="4">
        <v>1356</v>
      </c>
      <c r="BC99" s="5">
        <v>1889</v>
      </c>
      <c r="BD99" s="4">
        <v>1056</v>
      </c>
      <c r="BE99" s="5">
        <v>1261</v>
      </c>
      <c r="BF99" s="4">
        <v>1200</v>
      </c>
      <c r="BG99" s="5">
        <v>510</v>
      </c>
      <c r="BH99" s="4">
        <v>677</v>
      </c>
      <c r="BI99" s="5">
        <v>583</v>
      </c>
      <c r="BJ99" s="4">
        <v>544</v>
      </c>
      <c r="BK99" s="5">
        <v>49</v>
      </c>
      <c r="BL99" s="4">
        <v>80</v>
      </c>
      <c r="BM99" s="5">
        <v>312</v>
      </c>
      <c r="BN99" s="4">
        <v>429</v>
      </c>
      <c r="BO99" s="5">
        <v>899</v>
      </c>
      <c r="BP99" s="4">
        <v>566</v>
      </c>
      <c r="BQ99" s="5">
        <v>499</v>
      </c>
      <c r="BR99" s="4">
        <v>360</v>
      </c>
      <c r="BS99" s="8" t="s">
        <v>61</v>
      </c>
      <c r="BT99" s="4" t="s">
        <v>61</v>
      </c>
      <c r="BU99" s="3">
        <v>355</v>
      </c>
      <c r="BV99" s="4">
        <v>537</v>
      </c>
      <c r="BW99" s="5">
        <v>40815</v>
      </c>
      <c r="BX99" s="4">
        <v>4703</v>
      </c>
      <c r="BY99" s="5">
        <v>2482</v>
      </c>
      <c r="BZ99" s="4">
        <v>1416</v>
      </c>
      <c r="CA99" s="5">
        <v>61</v>
      </c>
      <c r="CB99" s="4">
        <v>103</v>
      </c>
      <c r="CC99" s="5">
        <v>1121</v>
      </c>
      <c r="CD99" s="4">
        <v>608</v>
      </c>
      <c r="CE99" s="5">
        <v>773</v>
      </c>
      <c r="CF99" s="4">
        <v>707</v>
      </c>
      <c r="CG99" s="5">
        <v>360</v>
      </c>
      <c r="CH99" s="4">
        <v>331</v>
      </c>
      <c r="CI99" s="5">
        <v>19733</v>
      </c>
      <c r="CJ99" s="4">
        <v>2951</v>
      </c>
      <c r="CK99" s="5">
        <v>463</v>
      </c>
      <c r="CL99" s="4">
        <v>319</v>
      </c>
      <c r="CM99" s="5">
        <v>1586</v>
      </c>
      <c r="CN99" s="4">
        <v>789</v>
      </c>
      <c r="CO99" s="5">
        <v>0</v>
      </c>
      <c r="CP99" s="4">
        <v>198</v>
      </c>
      <c r="CQ99" s="5">
        <v>1412</v>
      </c>
      <c r="CR99" s="4">
        <v>782</v>
      </c>
      <c r="CS99" s="5">
        <v>3801</v>
      </c>
      <c r="CT99" s="4">
        <v>1818</v>
      </c>
      <c r="CU99" s="5">
        <v>256</v>
      </c>
      <c r="CV99" s="4">
        <v>229</v>
      </c>
      <c r="CW99" s="5">
        <v>0</v>
      </c>
      <c r="CX99" s="4">
        <v>198</v>
      </c>
      <c r="CY99" s="5">
        <v>4458</v>
      </c>
      <c r="CZ99" s="4">
        <v>1750</v>
      </c>
      <c r="DA99" s="5">
        <v>2454</v>
      </c>
      <c r="DB99" s="4">
        <v>1946</v>
      </c>
      <c r="DC99" s="5">
        <v>1252</v>
      </c>
      <c r="DD99" s="4">
        <v>1293</v>
      </c>
      <c r="DE99" s="5">
        <v>214</v>
      </c>
      <c r="DF99" s="4">
        <v>259</v>
      </c>
      <c r="DG99" s="5">
        <v>15</v>
      </c>
      <c r="DH99" s="4">
        <v>29</v>
      </c>
      <c r="DI99" s="5">
        <v>4312</v>
      </c>
      <c r="DJ99" s="4">
        <v>1535</v>
      </c>
      <c r="DM99"/>
      <c r="DN99"/>
      <c r="DO99"/>
      <c r="DP99"/>
    </row>
    <row r="100" spans="9:120" x14ac:dyDescent="0.25">
      <c r="I100" s="5">
        <v>62130</v>
      </c>
      <c r="J100" s="4">
        <v>7330</v>
      </c>
      <c r="K100" s="5">
        <v>410</v>
      </c>
      <c r="L100" s="4">
        <v>494</v>
      </c>
      <c r="M100" s="5">
        <v>416</v>
      </c>
      <c r="N100" s="4">
        <v>446</v>
      </c>
      <c r="O100" s="5">
        <v>7444</v>
      </c>
      <c r="P100" s="4">
        <v>3409</v>
      </c>
      <c r="Q100" s="5">
        <v>682</v>
      </c>
      <c r="R100" s="4">
        <v>607</v>
      </c>
      <c r="S100" s="5">
        <v>7066</v>
      </c>
      <c r="T100" s="4">
        <v>2324</v>
      </c>
      <c r="U100" s="5">
        <v>5525</v>
      </c>
      <c r="V100" s="4">
        <v>1537</v>
      </c>
      <c r="W100" s="5">
        <v>0</v>
      </c>
      <c r="X100" s="4">
        <v>198</v>
      </c>
      <c r="Y100" s="5">
        <v>0</v>
      </c>
      <c r="Z100" s="4">
        <v>198</v>
      </c>
      <c r="AA100" s="5">
        <v>212</v>
      </c>
      <c r="AB100" s="4">
        <v>336</v>
      </c>
      <c r="AC100" s="5">
        <v>2806</v>
      </c>
      <c r="AD100" s="4">
        <v>1557</v>
      </c>
      <c r="AE100" s="5">
        <v>676</v>
      </c>
      <c r="AF100" s="4">
        <v>406</v>
      </c>
      <c r="AG100" s="5">
        <v>81</v>
      </c>
      <c r="AH100" s="4">
        <v>128</v>
      </c>
      <c r="AI100" s="5">
        <v>355</v>
      </c>
      <c r="AJ100" s="4">
        <v>326</v>
      </c>
      <c r="AK100" s="5">
        <v>466</v>
      </c>
      <c r="AL100" s="4">
        <v>315</v>
      </c>
      <c r="AM100" s="5">
        <v>2030</v>
      </c>
      <c r="AN100" s="4">
        <v>2244</v>
      </c>
      <c r="AO100" s="5">
        <v>0</v>
      </c>
      <c r="AP100" s="4">
        <v>198</v>
      </c>
      <c r="AQ100" s="5">
        <v>1333</v>
      </c>
      <c r="AR100" s="4">
        <v>1078</v>
      </c>
      <c r="AS100" s="5">
        <v>87</v>
      </c>
      <c r="AT100" s="4">
        <v>152</v>
      </c>
      <c r="AU100" s="5">
        <v>184</v>
      </c>
      <c r="AV100" s="4">
        <v>244</v>
      </c>
      <c r="AW100" s="5">
        <v>510</v>
      </c>
      <c r="AX100" s="4">
        <v>384</v>
      </c>
      <c r="AY100" s="5">
        <v>2277</v>
      </c>
      <c r="AZ100" s="4">
        <v>1964</v>
      </c>
      <c r="BA100" s="5">
        <v>252</v>
      </c>
      <c r="BB100" s="4">
        <v>213</v>
      </c>
      <c r="BC100" s="5">
        <v>908</v>
      </c>
      <c r="BD100" s="4">
        <v>699</v>
      </c>
      <c r="BE100" s="5">
        <v>438</v>
      </c>
      <c r="BF100" s="4">
        <v>435</v>
      </c>
      <c r="BG100" s="5">
        <v>556</v>
      </c>
      <c r="BH100" s="4">
        <v>553</v>
      </c>
      <c r="BI100" s="5">
        <v>1183</v>
      </c>
      <c r="BJ100" s="4">
        <v>877</v>
      </c>
      <c r="BK100" s="5">
        <v>544</v>
      </c>
      <c r="BL100" s="4">
        <v>340</v>
      </c>
      <c r="BM100" s="5">
        <v>353</v>
      </c>
      <c r="BN100" s="4">
        <v>312</v>
      </c>
      <c r="BO100" s="5">
        <v>2099</v>
      </c>
      <c r="BP100" s="4">
        <v>1159</v>
      </c>
      <c r="BQ100" s="5">
        <v>114</v>
      </c>
      <c r="BR100" s="4">
        <v>130</v>
      </c>
      <c r="BS100" s="5">
        <v>245</v>
      </c>
      <c r="BT100" s="4">
        <v>229</v>
      </c>
      <c r="BU100" s="8" t="s">
        <v>61</v>
      </c>
      <c r="BV100" s="4" t="s">
        <v>61</v>
      </c>
      <c r="BW100" s="3">
        <v>1445</v>
      </c>
      <c r="BX100" s="4">
        <v>781</v>
      </c>
      <c r="BY100" s="5">
        <v>522</v>
      </c>
      <c r="BZ100" s="4">
        <v>300</v>
      </c>
      <c r="CA100" s="5">
        <v>264</v>
      </c>
      <c r="CB100" s="4">
        <v>310</v>
      </c>
      <c r="CC100" s="5">
        <v>1742</v>
      </c>
      <c r="CD100" s="4">
        <v>1115</v>
      </c>
      <c r="CE100" s="5">
        <v>234</v>
      </c>
      <c r="CF100" s="4">
        <v>203</v>
      </c>
      <c r="CG100" s="5">
        <v>916</v>
      </c>
      <c r="CH100" s="4">
        <v>655</v>
      </c>
      <c r="CI100" s="5">
        <v>492</v>
      </c>
      <c r="CJ100" s="4">
        <v>284</v>
      </c>
      <c r="CK100" s="5">
        <v>0</v>
      </c>
      <c r="CL100" s="4">
        <v>198</v>
      </c>
      <c r="CM100" s="5">
        <v>145</v>
      </c>
      <c r="CN100" s="4">
        <v>204</v>
      </c>
      <c r="CO100" s="5">
        <v>240</v>
      </c>
      <c r="CP100" s="4">
        <v>281</v>
      </c>
      <c r="CQ100" s="5">
        <v>899</v>
      </c>
      <c r="CR100" s="4">
        <v>577</v>
      </c>
      <c r="CS100" s="5">
        <v>13633</v>
      </c>
      <c r="CT100" s="4">
        <v>3724</v>
      </c>
      <c r="CU100" s="5">
        <v>303</v>
      </c>
      <c r="CV100" s="4">
        <v>218</v>
      </c>
      <c r="CW100" s="5">
        <v>71</v>
      </c>
      <c r="CX100" s="4">
        <v>120</v>
      </c>
      <c r="CY100" s="5">
        <v>425</v>
      </c>
      <c r="CZ100" s="4">
        <v>337</v>
      </c>
      <c r="DA100" s="5">
        <v>924</v>
      </c>
      <c r="DB100" s="4">
        <v>616</v>
      </c>
      <c r="DC100" s="5">
        <v>0</v>
      </c>
      <c r="DD100" s="4">
        <v>198</v>
      </c>
      <c r="DE100" s="5">
        <v>340</v>
      </c>
      <c r="DF100" s="4">
        <v>342</v>
      </c>
      <c r="DG100" s="5">
        <v>283</v>
      </c>
      <c r="DH100" s="4">
        <v>313</v>
      </c>
      <c r="DI100" s="5">
        <v>99</v>
      </c>
      <c r="DJ100" s="4">
        <v>158</v>
      </c>
      <c r="DM100"/>
      <c r="DN100"/>
      <c r="DO100"/>
      <c r="DP100"/>
    </row>
    <row r="101" spans="9:120" x14ac:dyDescent="0.25">
      <c r="I101" s="5">
        <v>282209</v>
      </c>
      <c r="J101" s="4">
        <v>11956</v>
      </c>
      <c r="K101" s="5">
        <v>1812</v>
      </c>
      <c r="L101" s="4">
        <v>1002</v>
      </c>
      <c r="M101" s="5">
        <v>6124</v>
      </c>
      <c r="N101" s="4">
        <v>2270</v>
      </c>
      <c r="O101" s="5">
        <v>2821</v>
      </c>
      <c r="P101" s="4">
        <v>1100</v>
      </c>
      <c r="Q101" s="5">
        <v>1041</v>
      </c>
      <c r="R101" s="4">
        <v>734</v>
      </c>
      <c r="S101" s="5">
        <v>25761</v>
      </c>
      <c r="T101" s="4">
        <v>3856</v>
      </c>
      <c r="U101" s="5">
        <v>3724</v>
      </c>
      <c r="V101" s="4">
        <v>1151</v>
      </c>
      <c r="W101" s="5">
        <v>15123</v>
      </c>
      <c r="X101" s="4">
        <v>3667</v>
      </c>
      <c r="Y101" s="5">
        <v>1124</v>
      </c>
      <c r="Z101" s="4">
        <v>588</v>
      </c>
      <c r="AA101" s="5">
        <v>3702</v>
      </c>
      <c r="AB101" s="4">
        <v>1051</v>
      </c>
      <c r="AC101" s="5">
        <v>29344</v>
      </c>
      <c r="AD101" s="4">
        <v>4718</v>
      </c>
      <c r="AE101" s="5">
        <v>10584</v>
      </c>
      <c r="AF101" s="4">
        <v>2320</v>
      </c>
      <c r="AG101" s="5">
        <v>1002</v>
      </c>
      <c r="AH101" s="4">
        <v>973</v>
      </c>
      <c r="AI101" s="5">
        <v>434</v>
      </c>
      <c r="AJ101" s="4">
        <v>377</v>
      </c>
      <c r="AK101" s="5">
        <v>6914</v>
      </c>
      <c r="AL101" s="4">
        <v>1720</v>
      </c>
      <c r="AM101" s="5">
        <v>2198</v>
      </c>
      <c r="AN101" s="4">
        <v>958</v>
      </c>
      <c r="AO101" s="5">
        <v>928</v>
      </c>
      <c r="AP101" s="4">
        <v>783</v>
      </c>
      <c r="AQ101" s="5">
        <v>838</v>
      </c>
      <c r="AR101" s="4">
        <v>397</v>
      </c>
      <c r="AS101" s="5">
        <v>2414</v>
      </c>
      <c r="AT101" s="4">
        <v>1223</v>
      </c>
      <c r="AU101" s="5">
        <v>1495</v>
      </c>
      <c r="AV101" s="4">
        <v>916</v>
      </c>
      <c r="AW101" s="5">
        <v>2915</v>
      </c>
      <c r="AX101" s="4">
        <v>1114</v>
      </c>
      <c r="AY101" s="5">
        <v>5037</v>
      </c>
      <c r="AZ101" s="4">
        <v>1192</v>
      </c>
      <c r="BA101" s="5">
        <v>14646</v>
      </c>
      <c r="BB101" s="4">
        <v>2367</v>
      </c>
      <c r="BC101" s="5">
        <v>3936</v>
      </c>
      <c r="BD101" s="4">
        <v>947</v>
      </c>
      <c r="BE101" s="5">
        <v>1824</v>
      </c>
      <c r="BF101" s="4">
        <v>678</v>
      </c>
      <c r="BG101" s="5">
        <v>401</v>
      </c>
      <c r="BH101" s="4">
        <v>266</v>
      </c>
      <c r="BI101" s="5">
        <v>1417</v>
      </c>
      <c r="BJ101" s="4">
        <v>595</v>
      </c>
      <c r="BK101" s="5">
        <v>391</v>
      </c>
      <c r="BL101" s="4">
        <v>282</v>
      </c>
      <c r="BM101" s="5">
        <v>579</v>
      </c>
      <c r="BN101" s="4">
        <v>553</v>
      </c>
      <c r="BO101" s="5">
        <v>1785</v>
      </c>
      <c r="BP101" s="4">
        <v>1037</v>
      </c>
      <c r="BQ101" s="5">
        <v>2972</v>
      </c>
      <c r="BR101" s="4">
        <v>1172</v>
      </c>
      <c r="BS101" s="5">
        <v>41450</v>
      </c>
      <c r="BT101" s="4">
        <v>4170</v>
      </c>
      <c r="BU101" s="5">
        <v>461</v>
      </c>
      <c r="BV101" s="4">
        <v>276</v>
      </c>
      <c r="BW101" s="8" t="s">
        <v>61</v>
      </c>
      <c r="BX101" s="4" t="s">
        <v>61</v>
      </c>
      <c r="BY101" s="3">
        <v>9336</v>
      </c>
      <c r="BZ101" s="4">
        <v>1874</v>
      </c>
      <c r="CA101" s="5">
        <v>374</v>
      </c>
      <c r="CB101" s="4">
        <v>266</v>
      </c>
      <c r="CC101" s="5">
        <v>5191</v>
      </c>
      <c r="CD101" s="4">
        <v>1717</v>
      </c>
      <c r="CE101" s="5">
        <v>1425</v>
      </c>
      <c r="CF101" s="4">
        <v>887</v>
      </c>
      <c r="CG101" s="5">
        <v>2189</v>
      </c>
      <c r="CH101" s="4">
        <v>977</v>
      </c>
      <c r="CI101" s="5">
        <v>26596</v>
      </c>
      <c r="CJ101" s="4">
        <v>3427</v>
      </c>
      <c r="CK101" s="5">
        <v>1393</v>
      </c>
      <c r="CL101" s="4">
        <v>663</v>
      </c>
      <c r="CM101" s="5">
        <v>6947</v>
      </c>
      <c r="CN101" s="4">
        <v>2791</v>
      </c>
      <c r="CO101" s="5">
        <v>112</v>
      </c>
      <c r="CP101" s="4">
        <v>121</v>
      </c>
      <c r="CQ101" s="5">
        <v>2660</v>
      </c>
      <c r="CR101" s="4">
        <v>1051</v>
      </c>
      <c r="CS101" s="5">
        <v>9151</v>
      </c>
      <c r="CT101" s="4">
        <v>2132</v>
      </c>
      <c r="CU101" s="5">
        <v>773</v>
      </c>
      <c r="CV101" s="4">
        <v>482</v>
      </c>
      <c r="CW101" s="5">
        <v>3882</v>
      </c>
      <c r="CX101" s="4">
        <v>1242</v>
      </c>
      <c r="CY101" s="5">
        <v>10800</v>
      </c>
      <c r="CZ101" s="4">
        <v>2343</v>
      </c>
      <c r="DA101" s="5">
        <v>2986</v>
      </c>
      <c r="DB101" s="4">
        <v>1367</v>
      </c>
      <c r="DC101" s="5">
        <v>631</v>
      </c>
      <c r="DD101" s="4">
        <v>470</v>
      </c>
      <c r="DE101" s="5">
        <v>1878</v>
      </c>
      <c r="DF101" s="4">
        <v>1014</v>
      </c>
      <c r="DG101" s="5">
        <v>688</v>
      </c>
      <c r="DH101" s="4">
        <v>645</v>
      </c>
      <c r="DI101" s="5">
        <v>10582</v>
      </c>
      <c r="DJ101" s="4">
        <v>3796</v>
      </c>
      <c r="DM101"/>
      <c r="DN101"/>
      <c r="DO101"/>
      <c r="DP101"/>
    </row>
    <row r="102" spans="9:120" x14ac:dyDescent="0.25">
      <c r="I102" s="5">
        <v>265291</v>
      </c>
      <c r="J102" s="4">
        <v>16660</v>
      </c>
      <c r="K102" s="5">
        <v>5420</v>
      </c>
      <c r="L102" s="4">
        <v>2338</v>
      </c>
      <c r="M102" s="5">
        <v>3991</v>
      </c>
      <c r="N102" s="4">
        <v>2185</v>
      </c>
      <c r="O102" s="5">
        <v>4286</v>
      </c>
      <c r="P102" s="4">
        <v>2860</v>
      </c>
      <c r="Q102" s="5">
        <v>327</v>
      </c>
      <c r="R102" s="4">
        <v>322</v>
      </c>
      <c r="S102" s="5">
        <v>15373</v>
      </c>
      <c r="T102" s="4">
        <v>5531</v>
      </c>
      <c r="U102" s="5">
        <v>3919</v>
      </c>
      <c r="V102" s="4">
        <v>1645</v>
      </c>
      <c r="W102" s="5">
        <v>1975</v>
      </c>
      <c r="X102" s="4">
        <v>820</v>
      </c>
      <c r="Y102" s="5">
        <v>954</v>
      </c>
      <c r="Z102" s="4">
        <v>600</v>
      </c>
      <c r="AA102" s="5">
        <v>1135</v>
      </c>
      <c r="AB102" s="4">
        <v>591</v>
      </c>
      <c r="AC102" s="5">
        <v>28044</v>
      </c>
      <c r="AD102" s="4">
        <v>4471</v>
      </c>
      <c r="AE102" s="5">
        <v>16192</v>
      </c>
      <c r="AF102" s="4">
        <v>3163</v>
      </c>
      <c r="AG102" s="5">
        <v>1806</v>
      </c>
      <c r="AH102" s="4">
        <v>1362</v>
      </c>
      <c r="AI102" s="5">
        <v>675</v>
      </c>
      <c r="AJ102" s="4">
        <v>615</v>
      </c>
      <c r="AK102" s="5">
        <v>5971</v>
      </c>
      <c r="AL102" s="4">
        <v>2065</v>
      </c>
      <c r="AM102" s="5">
        <v>3228</v>
      </c>
      <c r="AN102" s="4">
        <v>1379</v>
      </c>
      <c r="AO102" s="5">
        <v>654</v>
      </c>
      <c r="AP102" s="4">
        <v>530</v>
      </c>
      <c r="AQ102" s="5">
        <v>4995</v>
      </c>
      <c r="AR102" s="4">
        <v>4644</v>
      </c>
      <c r="AS102" s="5">
        <v>1637</v>
      </c>
      <c r="AT102" s="4">
        <v>786</v>
      </c>
      <c r="AU102" s="5">
        <v>2936</v>
      </c>
      <c r="AV102" s="4">
        <v>1135</v>
      </c>
      <c r="AW102" s="5">
        <v>824</v>
      </c>
      <c r="AX102" s="4">
        <v>663</v>
      </c>
      <c r="AY102" s="5">
        <v>10485</v>
      </c>
      <c r="AZ102" s="4">
        <v>2304</v>
      </c>
      <c r="BA102" s="5">
        <v>9053</v>
      </c>
      <c r="BB102" s="4">
        <v>4920</v>
      </c>
      <c r="BC102" s="5">
        <v>7530</v>
      </c>
      <c r="BD102" s="4">
        <v>2879</v>
      </c>
      <c r="BE102" s="5">
        <v>1294</v>
      </c>
      <c r="BF102" s="4">
        <v>825</v>
      </c>
      <c r="BG102" s="5">
        <v>1273</v>
      </c>
      <c r="BH102" s="4">
        <v>829</v>
      </c>
      <c r="BI102" s="5">
        <v>2638</v>
      </c>
      <c r="BJ102" s="4">
        <v>1150</v>
      </c>
      <c r="BK102" s="5">
        <v>563</v>
      </c>
      <c r="BL102" s="4">
        <v>549</v>
      </c>
      <c r="BM102" s="5">
        <v>1056</v>
      </c>
      <c r="BN102" s="4">
        <v>1334</v>
      </c>
      <c r="BO102" s="5">
        <v>1048</v>
      </c>
      <c r="BP102" s="4">
        <v>716</v>
      </c>
      <c r="BQ102" s="5">
        <v>2078</v>
      </c>
      <c r="BR102" s="4">
        <v>1738</v>
      </c>
      <c r="BS102" s="5">
        <v>10374</v>
      </c>
      <c r="BT102" s="4">
        <v>2643</v>
      </c>
      <c r="BU102" s="5">
        <v>1737</v>
      </c>
      <c r="BV102" s="4">
        <v>1297</v>
      </c>
      <c r="BW102" s="5">
        <v>18321</v>
      </c>
      <c r="BX102" s="4">
        <v>3621</v>
      </c>
      <c r="BY102" s="8" t="s">
        <v>61</v>
      </c>
      <c r="BZ102" s="4" t="s">
        <v>61</v>
      </c>
      <c r="CA102" s="3">
        <v>189</v>
      </c>
      <c r="CB102" s="4">
        <v>272</v>
      </c>
      <c r="CC102" s="5">
        <v>10187</v>
      </c>
      <c r="CD102" s="4">
        <v>3649</v>
      </c>
      <c r="CE102" s="5">
        <v>1390</v>
      </c>
      <c r="CF102" s="4">
        <v>684</v>
      </c>
      <c r="CG102" s="5">
        <v>1175</v>
      </c>
      <c r="CH102" s="4">
        <v>826</v>
      </c>
      <c r="CI102" s="5">
        <v>9450</v>
      </c>
      <c r="CJ102" s="4">
        <v>2770</v>
      </c>
      <c r="CK102" s="5">
        <v>444</v>
      </c>
      <c r="CL102" s="4">
        <v>384</v>
      </c>
      <c r="CM102" s="5">
        <v>20427</v>
      </c>
      <c r="CN102" s="4">
        <v>3260</v>
      </c>
      <c r="CO102" s="5">
        <v>565</v>
      </c>
      <c r="CP102" s="4">
        <v>609</v>
      </c>
      <c r="CQ102" s="5">
        <v>6057</v>
      </c>
      <c r="CR102" s="4">
        <v>2083</v>
      </c>
      <c r="CS102" s="5">
        <v>6621</v>
      </c>
      <c r="CT102" s="4">
        <v>2034</v>
      </c>
      <c r="CU102" s="5">
        <v>961</v>
      </c>
      <c r="CV102" s="4">
        <v>692</v>
      </c>
      <c r="CW102" s="5">
        <v>212</v>
      </c>
      <c r="CX102" s="4">
        <v>345</v>
      </c>
      <c r="CY102" s="5">
        <v>27302</v>
      </c>
      <c r="CZ102" s="4">
        <v>4012</v>
      </c>
      <c r="DA102" s="5">
        <v>3295</v>
      </c>
      <c r="DB102" s="4">
        <v>1566</v>
      </c>
      <c r="DC102" s="5">
        <v>2780</v>
      </c>
      <c r="DD102" s="4">
        <v>1517</v>
      </c>
      <c r="DE102" s="5">
        <v>2291</v>
      </c>
      <c r="DF102" s="4">
        <v>1192</v>
      </c>
      <c r="DG102" s="5">
        <v>153</v>
      </c>
      <c r="DH102" s="4">
        <v>228</v>
      </c>
      <c r="DI102" s="5">
        <v>844</v>
      </c>
      <c r="DJ102" s="4">
        <v>447</v>
      </c>
      <c r="DM102"/>
      <c r="DN102"/>
      <c r="DO102"/>
      <c r="DP102"/>
    </row>
    <row r="103" spans="9:120" x14ac:dyDescent="0.25">
      <c r="I103" s="5">
        <v>32510</v>
      </c>
      <c r="J103" s="4">
        <v>3641</v>
      </c>
      <c r="K103" s="5">
        <v>97</v>
      </c>
      <c r="L103" s="4">
        <v>125</v>
      </c>
      <c r="M103" s="5">
        <v>393</v>
      </c>
      <c r="N103" s="4">
        <v>365</v>
      </c>
      <c r="O103" s="5">
        <v>1313</v>
      </c>
      <c r="P103" s="4">
        <v>613</v>
      </c>
      <c r="Q103" s="5">
        <v>249</v>
      </c>
      <c r="R103" s="4">
        <v>293</v>
      </c>
      <c r="S103" s="5">
        <v>1356</v>
      </c>
      <c r="T103" s="4">
        <v>1011</v>
      </c>
      <c r="U103" s="5">
        <v>1229</v>
      </c>
      <c r="V103" s="4">
        <v>612</v>
      </c>
      <c r="W103" s="5">
        <v>0</v>
      </c>
      <c r="X103" s="4">
        <v>143</v>
      </c>
      <c r="Y103" s="5">
        <v>84</v>
      </c>
      <c r="Z103" s="4">
        <v>100</v>
      </c>
      <c r="AA103" s="5">
        <v>0</v>
      </c>
      <c r="AB103" s="4">
        <v>143</v>
      </c>
      <c r="AC103" s="5">
        <v>459</v>
      </c>
      <c r="AD103" s="4">
        <v>303</v>
      </c>
      <c r="AE103" s="5">
        <v>364</v>
      </c>
      <c r="AF103" s="4">
        <v>410</v>
      </c>
      <c r="AG103" s="5">
        <v>138</v>
      </c>
      <c r="AH103" s="4">
        <v>216</v>
      </c>
      <c r="AI103" s="5">
        <v>1209</v>
      </c>
      <c r="AJ103" s="4">
        <v>817</v>
      </c>
      <c r="AK103" s="5">
        <v>571</v>
      </c>
      <c r="AL103" s="4">
        <v>504</v>
      </c>
      <c r="AM103" s="5">
        <v>130</v>
      </c>
      <c r="AN103" s="4">
        <v>171</v>
      </c>
      <c r="AO103" s="5">
        <v>208</v>
      </c>
      <c r="AP103" s="4">
        <v>178</v>
      </c>
      <c r="AQ103" s="5">
        <v>75</v>
      </c>
      <c r="AR103" s="4">
        <v>96</v>
      </c>
      <c r="AS103" s="5">
        <v>0</v>
      </c>
      <c r="AT103" s="4">
        <v>143</v>
      </c>
      <c r="AU103" s="5">
        <v>422</v>
      </c>
      <c r="AV103" s="4">
        <v>441</v>
      </c>
      <c r="AW103" s="5">
        <v>50</v>
      </c>
      <c r="AX103" s="4">
        <v>72</v>
      </c>
      <c r="AY103" s="5">
        <v>10</v>
      </c>
      <c r="AZ103" s="4">
        <v>16</v>
      </c>
      <c r="BA103" s="5">
        <v>369</v>
      </c>
      <c r="BB103" s="4">
        <v>359</v>
      </c>
      <c r="BC103" s="5">
        <v>328</v>
      </c>
      <c r="BD103" s="4">
        <v>324</v>
      </c>
      <c r="BE103" s="5">
        <v>12244</v>
      </c>
      <c r="BF103" s="4">
        <v>2374</v>
      </c>
      <c r="BG103" s="5">
        <v>80</v>
      </c>
      <c r="BH103" s="4">
        <v>143</v>
      </c>
      <c r="BI103" s="5">
        <v>330</v>
      </c>
      <c r="BJ103" s="4">
        <v>284</v>
      </c>
      <c r="BK103" s="5">
        <v>1227</v>
      </c>
      <c r="BL103" s="4">
        <v>612</v>
      </c>
      <c r="BM103" s="5">
        <v>218</v>
      </c>
      <c r="BN103" s="4">
        <v>170</v>
      </c>
      <c r="BO103" s="5">
        <v>845</v>
      </c>
      <c r="BP103" s="4">
        <v>860</v>
      </c>
      <c r="BQ103" s="5">
        <v>0</v>
      </c>
      <c r="BR103" s="4">
        <v>143</v>
      </c>
      <c r="BS103" s="5">
        <v>183</v>
      </c>
      <c r="BT103" s="4">
        <v>306</v>
      </c>
      <c r="BU103" s="5">
        <v>99</v>
      </c>
      <c r="BV103" s="4">
        <v>112</v>
      </c>
      <c r="BW103" s="5">
        <v>264</v>
      </c>
      <c r="BX103" s="4">
        <v>233</v>
      </c>
      <c r="BY103" s="5">
        <v>900</v>
      </c>
      <c r="BZ103" s="4">
        <v>678</v>
      </c>
      <c r="CA103" s="8" t="s">
        <v>61</v>
      </c>
      <c r="CB103" s="4" t="s">
        <v>61</v>
      </c>
      <c r="CC103" s="3">
        <v>286</v>
      </c>
      <c r="CD103" s="4">
        <v>248</v>
      </c>
      <c r="CE103" s="5">
        <v>59</v>
      </c>
      <c r="CF103" s="4">
        <v>68</v>
      </c>
      <c r="CG103" s="5">
        <v>264</v>
      </c>
      <c r="CH103" s="4">
        <v>256</v>
      </c>
      <c r="CI103" s="5">
        <v>652</v>
      </c>
      <c r="CJ103" s="4">
        <v>637</v>
      </c>
      <c r="CK103" s="5">
        <v>0</v>
      </c>
      <c r="CL103" s="4">
        <v>143</v>
      </c>
      <c r="CM103" s="5">
        <v>1</v>
      </c>
      <c r="CN103" s="4">
        <v>2</v>
      </c>
      <c r="CO103" s="5">
        <v>1293</v>
      </c>
      <c r="CP103" s="4">
        <v>714</v>
      </c>
      <c r="CQ103" s="5">
        <v>113</v>
      </c>
      <c r="CR103" s="4">
        <v>120</v>
      </c>
      <c r="CS103" s="5">
        <v>1862</v>
      </c>
      <c r="CT103" s="4">
        <v>1029</v>
      </c>
      <c r="CU103" s="5">
        <v>429</v>
      </c>
      <c r="CV103" s="4">
        <v>427</v>
      </c>
      <c r="CW103" s="5">
        <v>0</v>
      </c>
      <c r="CX103" s="4">
        <v>143</v>
      </c>
      <c r="CY103" s="5">
        <v>166</v>
      </c>
      <c r="CZ103" s="4">
        <v>202</v>
      </c>
      <c r="DA103" s="5">
        <v>404</v>
      </c>
      <c r="DB103" s="4">
        <v>312</v>
      </c>
      <c r="DC103" s="5">
        <v>0</v>
      </c>
      <c r="DD103" s="4">
        <v>143</v>
      </c>
      <c r="DE103" s="5">
        <v>1398</v>
      </c>
      <c r="DF103" s="4">
        <v>601</v>
      </c>
      <c r="DG103" s="5">
        <v>139</v>
      </c>
      <c r="DH103" s="4">
        <v>102</v>
      </c>
      <c r="DI103" s="5">
        <v>76</v>
      </c>
      <c r="DJ103" s="4">
        <v>110</v>
      </c>
      <c r="DM103"/>
      <c r="DN103"/>
      <c r="DO103"/>
      <c r="DP103"/>
    </row>
    <row r="104" spans="9:120" x14ac:dyDescent="0.25">
      <c r="I104" s="5">
        <v>191778</v>
      </c>
      <c r="J104" s="4">
        <v>11799</v>
      </c>
      <c r="K104" s="5">
        <v>1567</v>
      </c>
      <c r="L104" s="4">
        <v>705</v>
      </c>
      <c r="M104" s="5">
        <v>1637</v>
      </c>
      <c r="N104" s="4">
        <v>1579</v>
      </c>
      <c r="O104" s="5">
        <v>6763</v>
      </c>
      <c r="P104" s="4">
        <v>3193</v>
      </c>
      <c r="Q104" s="5">
        <v>1952</v>
      </c>
      <c r="R104" s="4">
        <v>1128</v>
      </c>
      <c r="S104" s="5">
        <v>9032</v>
      </c>
      <c r="T104" s="4">
        <v>1771</v>
      </c>
      <c r="U104" s="5">
        <v>2690</v>
      </c>
      <c r="V104" s="4">
        <v>1023</v>
      </c>
      <c r="W104" s="5">
        <v>1189</v>
      </c>
      <c r="X104" s="4">
        <v>663</v>
      </c>
      <c r="Y104" s="5">
        <v>263</v>
      </c>
      <c r="Z104" s="4">
        <v>270</v>
      </c>
      <c r="AA104" s="5">
        <v>587</v>
      </c>
      <c r="AB104" s="4">
        <v>449</v>
      </c>
      <c r="AC104" s="5">
        <v>16492</v>
      </c>
      <c r="AD104" s="4">
        <v>3173</v>
      </c>
      <c r="AE104" s="5">
        <v>4290</v>
      </c>
      <c r="AF104" s="4">
        <v>1143</v>
      </c>
      <c r="AG104" s="5">
        <v>1044</v>
      </c>
      <c r="AH104" s="4">
        <v>694</v>
      </c>
      <c r="AI104" s="5">
        <v>312</v>
      </c>
      <c r="AJ104" s="4">
        <v>223</v>
      </c>
      <c r="AK104" s="5">
        <v>7027</v>
      </c>
      <c r="AL104" s="4">
        <v>1504</v>
      </c>
      <c r="AM104" s="5">
        <v>11588</v>
      </c>
      <c r="AN104" s="4">
        <v>2147</v>
      </c>
      <c r="AO104" s="5">
        <v>1146</v>
      </c>
      <c r="AP104" s="4">
        <v>614</v>
      </c>
      <c r="AQ104" s="5">
        <v>657</v>
      </c>
      <c r="AR104" s="4">
        <v>519</v>
      </c>
      <c r="AS104" s="5">
        <v>12744</v>
      </c>
      <c r="AT104" s="4">
        <v>3507</v>
      </c>
      <c r="AU104" s="5">
        <v>1872</v>
      </c>
      <c r="AV104" s="4">
        <v>1784</v>
      </c>
      <c r="AW104" s="5">
        <v>0</v>
      </c>
      <c r="AX104" s="4">
        <v>187</v>
      </c>
      <c r="AY104" s="5">
        <v>4982</v>
      </c>
      <c r="AZ104" s="4">
        <v>1578</v>
      </c>
      <c r="BA104" s="5">
        <v>2101</v>
      </c>
      <c r="BB104" s="4">
        <v>1008</v>
      </c>
      <c r="BC104" s="5">
        <v>14330</v>
      </c>
      <c r="BD104" s="4">
        <v>2896</v>
      </c>
      <c r="BE104" s="5">
        <v>1788</v>
      </c>
      <c r="BF104" s="4">
        <v>784</v>
      </c>
      <c r="BG104" s="5">
        <v>691</v>
      </c>
      <c r="BH104" s="4">
        <v>462</v>
      </c>
      <c r="BI104" s="5">
        <v>2003</v>
      </c>
      <c r="BJ104" s="4">
        <v>873</v>
      </c>
      <c r="BK104" s="5">
        <v>101</v>
      </c>
      <c r="BL104" s="4">
        <v>172</v>
      </c>
      <c r="BM104" s="5">
        <v>1176</v>
      </c>
      <c r="BN104" s="4">
        <v>616</v>
      </c>
      <c r="BO104" s="5">
        <v>1851</v>
      </c>
      <c r="BP104" s="4">
        <v>1107</v>
      </c>
      <c r="BQ104" s="5">
        <v>1992</v>
      </c>
      <c r="BR104" s="4">
        <v>1509</v>
      </c>
      <c r="BS104" s="5">
        <v>3936</v>
      </c>
      <c r="BT104" s="4">
        <v>1643</v>
      </c>
      <c r="BU104" s="5">
        <v>255</v>
      </c>
      <c r="BV104" s="4">
        <v>287</v>
      </c>
      <c r="BW104" s="5">
        <v>8784</v>
      </c>
      <c r="BX104" s="4">
        <v>2659</v>
      </c>
      <c r="BY104" s="5">
        <v>4572</v>
      </c>
      <c r="BZ104" s="4">
        <v>1270</v>
      </c>
      <c r="CA104" s="5">
        <v>204</v>
      </c>
      <c r="CB104" s="4">
        <v>270</v>
      </c>
      <c r="CC104" s="8" t="s">
        <v>61</v>
      </c>
      <c r="CD104" s="4" t="s">
        <v>61</v>
      </c>
      <c r="CE104" s="3">
        <v>2333</v>
      </c>
      <c r="CF104" s="4">
        <v>1263</v>
      </c>
      <c r="CG104" s="5">
        <v>1326</v>
      </c>
      <c r="CH104" s="4">
        <v>614</v>
      </c>
      <c r="CI104" s="5">
        <v>14292</v>
      </c>
      <c r="CJ104" s="4">
        <v>2842</v>
      </c>
      <c r="CK104" s="5">
        <v>369</v>
      </c>
      <c r="CL104" s="4">
        <v>353</v>
      </c>
      <c r="CM104" s="5">
        <v>3826</v>
      </c>
      <c r="CN104" s="4">
        <v>1192</v>
      </c>
      <c r="CO104" s="5">
        <v>34</v>
      </c>
      <c r="CP104" s="4">
        <v>68</v>
      </c>
      <c r="CQ104" s="5">
        <v>6468</v>
      </c>
      <c r="CR104" s="4">
        <v>2336</v>
      </c>
      <c r="CS104" s="5">
        <v>11987</v>
      </c>
      <c r="CT104" s="4">
        <v>4302</v>
      </c>
      <c r="CU104" s="5">
        <v>691</v>
      </c>
      <c r="CV104" s="4">
        <v>469</v>
      </c>
      <c r="CW104" s="5">
        <v>68</v>
      </c>
      <c r="CX104" s="4">
        <v>77</v>
      </c>
      <c r="CY104" s="5">
        <v>5425</v>
      </c>
      <c r="CZ104" s="4">
        <v>2020</v>
      </c>
      <c r="DA104" s="5">
        <v>1979</v>
      </c>
      <c r="DB104" s="4">
        <v>965</v>
      </c>
      <c r="DC104" s="5">
        <v>7548</v>
      </c>
      <c r="DD104" s="4">
        <v>1866</v>
      </c>
      <c r="DE104" s="5">
        <v>2534</v>
      </c>
      <c r="DF104" s="4">
        <v>1620</v>
      </c>
      <c r="DG104" s="5">
        <v>1280</v>
      </c>
      <c r="DH104" s="4">
        <v>793</v>
      </c>
      <c r="DI104" s="5">
        <v>1607</v>
      </c>
      <c r="DJ104" s="4">
        <v>1062</v>
      </c>
      <c r="DM104"/>
      <c r="DN104"/>
      <c r="DO104"/>
      <c r="DP104"/>
    </row>
    <row r="105" spans="9:120" x14ac:dyDescent="0.25">
      <c r="I105" s="5">
        <v>108878</v>
      </c>
      <c r="J105" s="4">
        <v>7998</v>
      </c>
      <c r="K105" s="5">
        <v>591</v>
      </c>
      <c r="L105" s="4">
        <v>368</v>
      </c>
      <c r="M105" s="5">
        <v>1137</v>
      </c>
      <c r="N105" s="4">
        <v>857</v>
      </c>
      <c r="O105" s="5">
        <v>3770</v>
      </c>
      <c r="P105" s="4">
        <v>1522</v>
      </c>
      <c r="Q105" s="5">
        <v>6894</v>
      </c>
      <c r="R105" s="4">
        <v>2060</v>
      </c>
      <c r="S105" s="5">
        <v>8233</v>
      </c>
      <c r="T105" s="4">
        <v>2583</v>
      </c>
      <c r="U105" s="5">
        <v>3273</v>
      </c>
      <c r="V105" s="4">
        <v>1511</v>
      </c>
      <c r="W105" s="5">
        <v>97</v>
      </c>
      <c r="X105" s="4">
        <v>138</v>
      </c>
      <c r="Y105" s="5">
        <v>66</v>
      </c>
      <c r="Z105" s="4">
        <v>110</v>
      </c>
      <c r="AA105" s="5">
        <v>191</v>
      </c>
      <c r="AB105" s="4">
        <v>234</v>
      </c>
      <c r="AC105" s="5">
        <v>6056</v>
      </c>
      <c r="AD105" s="4">
        <v>1588</v>
      </c>
      <c r="AE105" s="5">
        <v>3514</v>
      </c>
      <c r="AF105" s="4">
        <v>1642</v>
      </c>
      <c r="AG105" s="5">
        <v>140</v>
      </c>
      <c r="AH105" s="4">
        <v>148</v>
      </c>
      <c r="AI105" s="5">
        <v>21</v>
      </c>
      <c r="AJ105" s="4">
        <v>35</v>
      </c>
      <c r="AK105" s="5">
        <v>2179</v>
      </c>
      <c r="AL105" s="4">
        <v>1297</v>
      </c>
      <c r="AM105" s="5">
        <v>2113</v>
      </c>
      <c r="AN105" s="4">
        <v>1098</v>
      </c>
      <c r="AO105" s="5">
        <v>580</v>
      </c>
      <c r="AP105" s="4">
        <v>536</v>
      </c>
      <c r="AQ105" s="5">
        <v>4626</v>
      </c>
      <c r="AR105" s="4">
        <v>1250</v>
      </c>
      <c r="AS105" s="5">
        <v>1398</v>
      </c>
      <c r="AT105" s="4">
        <v>747</v>
      </c>
      <c r="AU105" s="5">
        <v>1934</v>
      </c>
      <c r="AV105" s="4">
        <v>727</v>
      </c>
      <c r="AW105" s="5">
        <v>271</v>
      </c>
      <c r="AX105" s="4">
        <v>425</v>
      </c>
      <c r="AY105" s="5">
        <v>432</v>
      </c>
      <c r="AZ105" s="4">
        <v>312</v>
      </c>
      <c r="BA105" s="5">
        <v>160</v>
      </c>
      <c r="BB105" s="4">
        <v>103</v>
      </c>
      <c r="BC105" s="5">
        <v>1038</v>
      </c>
      <c r="BD105" s="4">
        <v>848</v>
      </c>
      <c r="BE105" s="5">
        <v>497</v>
      </c>
      <c r="BF105" s="4">
        <v>341</v>
      </c>
      <c r="BG105" s="5">
        <v>199</v>
      </c>
      <c r="BH105" s="4">
        <v>202</v>
      </c>
      <c r="BI105" s="5">
        <v>5781</v>
      </c>
      <c r="BJ105" s="4">
        <v>1311</v>
      </c>
      <c r="BK105" s="5">
        <v>803</v>
      </c>
      <c r="BL105" s="4">
        <v>793</v>
      </c>
      <c r="BM105" s="5">
        <v>1979</v>
      </c>
      <c r="BN105" s="4">
        <v>1196</v>
      </c>
      <c r="BO105" s="5">
        <v>705</v>
      </c>
      <c r="BP105" s="4">
        <v>532</v>
      </c>
      <c r="BQ105" s="5">
        <v>0</v>
      </c>
      <c r="BR105" s="4">
        <v>163</v>
      </c>
      <c r="BS105" s="5">
        <v>391</v>
      </c>
      <c r="BT105" s="4">
        <v>333</v>
      </c>
      <c r="BU105" s="5">
        <v>403</v>
      </c>
      <c r="BV105" s="4">
        <v>259</v>
      </c>
      <c r="BW105" s="5">
        <v>1858</v>
      </c>
      <c r="BX105" s="4">
        <v>925</v>
      </c>
      <c r="BY105" s="5">
        <v>1322</v>
      </c>
      <c r="BZ105" s="4">
        <v>800</v>
      </c>
      <c r="CA105" s="5">
        <v>928</v>
      </c>
      <c r="CB105" s="4">
        <v>805</v>
      </c>
      <c r="CC105" s="5">
        <v>1608</v>
      </c>
      <c r="CD105" s="4">
        <v>791</v>
      </c>
      <c r="CE105" s="8" t="s">
        <v>61</v>
      </c>
      <c r="CF105" s="4" t="s">
        <v>61</v>
      </c>
      <c r="CG105" s="3">
        <v>917</v>
      </c>
      <c r="CH105" s="4">
        <v>713</v>
      </c>
      <c r="CI105" s="5">
        <v>1116</v>
      </c>
      <c r="CJ105" s="4">
        <v>492</v>
      </c>
      <c r="CK105" s="5">
        <v>152</v>
      </c>
      <c r="CL105" s="4">
        <v>179</v>
      </c>
      <c r="CM105" s="5">
        <v>2015</v>
      </c>
      <c r="CN105" s="4">
        <v>971</v>
      </c>
      <c r="CO105" s="5">
        <v>600</v>
      </c>
      <c r="CP105" s="4">
        <v>379</v>
      </c>
      <c r="CQ105" s="5">
        <v>1700</v>
      </c>
      <c r="CR105" s="4">
        <v>1101</v>
      </c>
      <c r="CS105" s="5">
        <v>31595</v>
      </c>
      <c r="CT105" s="4">
        <v>4987</v>
      </c>
      <c r="CU105" s="5">
        <v>587</v>
      </c>
      <c r="CV105" s="4">
        <v>450</v>
      </c>
      <c r="CW105" s="5">
        <v>0</v>
      </c>
      <c r="CX105" s="4">
        <v>163</v>
      </c>
      <c r="CY105" s="5">
        <v>1013</v>
      </c>
      <c r="CZ105" s="4">
        <v>610</v>
      </c>
      <c r="DA105" s="5">
        <v>1246</v>
      </c>
      <c r="DB105" s="4">
        <v>620</v>
      </c>
      <c r="DC105" s="5">
        <v>44</v>
      </c>
      <c r="DD105" s="4">
        <v>68</v>
      </c>
      <c r="DE105" s="5">
        <v>942</v>
      </c>
      <c r="DF105" s="4">
        <v>474</v>
      </c>
      <c r="DG105" s="5">
        <v>1763</v>
      </c>
      <c r="DH105" s="4">
        <v>1572</v>
      </c>
      <c r="DI105" s="5">
        <v>105</v>
      </c>
      <c r="DJ105" s="4">
        <v>139</v>
      </c>
      <c r="DM105"/>
      <c r="DN105"/>
      <c r="DO105"/>
      <c r="DP105"/>
    </row>
    <row r="106" spans="9:120" x14ac:dyDescent="0.25">
      <c r="I106" s="5">
        <v>127906</v>
      </c>
      <c r="J106" s="4">
        <v>9071</v>
      </c>
      <c r="K106" s="5">
        <v>758</v>
      </c>
      <c r="L106" s="4">
        <v>1071</v>
      </c>
      <c r="M106" s="5">
        <v>1935</v>
      </c>
      <c r="N106" s="4">
        <v>1062</v>
      </c>
      <c r="O106" s="5">
        <v>7911</v>
      </c>
      <c r="P106" s="4">
        <v>3054</v>
      </c>
      <c r="Q106" s="5">
        <v>988</v>
      </c>
      <c r="R106" s="4">
        <v>1155</v>
      </c>
      <c r="S106" s="5">
        <v>34214</v>
      </c>
      <c r="T106" s="4">
        <v>4555</v>
      </c>
      <c r="U106" s="5">
        <v>2110</v>
      </c>
      <c r="V106" s="4">
        <v>659</v>
      </c>
      <c r="W106" s="5">
        <v>949</v>
      </c>
      <c r="X106" s="4">
        <v>564</v>
      </c>
      <c r="Y106" s="5">
        <v>251</v>
      </c>
      <c r="Z106" s="4">
        <v>264</v>
      </c>
      <c r="AA106" s="5">
        <v>349</v>
      </c>
      <c r="AB106" s="4">
        <v>291</v>
      </c>
      <c r="AC106" s="5">
        <v>3384</v>
      </c>
      <c r="AD106" s="4">
        <v>1934</v>
      </c>
      <c r="AE106" s="5">
        <v>1946</v>
      </c>
      <c r="AF106" s="4">
        <v>1914</v>
      </c>
      <c r="AG106" s="5">
        <v>2491</v>
      </c>
      <c r="AH106" s="4">
        <v>1173</v>
      </c>
      <c r="AI106" s="5">
        <v>6236</v>
      </c>
      <c r="AJ106" s="4">
        <v>2097</v>
      </c>
      <c r="AK106" s="5">
        <v>1350</v>
      </c>
      <c r="AL106" s="4">
        <v>663</v>
      </c>
      <c r="AM106" s="5">
        <v>1371</v>
      </c>
      <c r="AN106" s="4">
        <v>1707</v>
      </c>
      <c r="AO106" s="5">
        <v>659</v>
      </c>
      <c r="AP106" s="4">
        <v>627</v>
      </c>
      <c r="AQ106" s="5">
        <v>1263</v>
      </c>
      <c r="AR106" s="4">
        <v>1355</v>
      </c>
      <c r="AS106" s="5">
        <v>71</v>
      </c>
      <c r="AT106" s="4">
        <v>118</v>
      </c>
      <c r="AU106" s="5">
        <v>0</v>
      </c>
      <c r="AV106" s="4">
        <v>203</v>
      </c>
      <c r="AW106" s="5">
        <v>269</v>
      </c>
      <c r="AX106" s="4">
        <v>320</v>
      </c>
      <c r="AY106" s="5">
        <v>453</v>
      </c>
      <c r="AZ106" s="4">
        <v>482</v>
      </c>
      <c r="BA106" s="5">
        <v>1423</v>
      </c>
      <c r="BB106" s="4">
        <v>768</v>
      </c>
      <c r="BC106" s="5">
        <v>1652</v>
      </c>
      <c r="BD106" s="4">
        <v>1174</v>
      </c>
      <c r="BE106" s="5">
        <v>1413</v>
      </c>
      <c r="BF106" s="4">
        <v>863</v>
      </c>
      <c r="BG106" s="5">
        <v>7</v>
      </c>
      <c r="BH106" s="4">
        <v>14</v>
      </c>
      <c r="BI106" s="5">
        <v>1172</v>
      </c>
      <c r="BJ106" s="4">
        <v>664</v>
      </c>
      <c r="BK106" s="5">
        <v>1079</v>
      </c>
      <c r="BL106" s="4">
        <v>784</v>
      </c>
      <c r="BM106" s="5">
        <v>324</v>
      </c>
      <c r="BN106" s="4">
        <v>342</v>
      </c>
      <c r="BO106" s="5">
        <v>7222</v>
      </c>
      <c r="BP106" s="4">
        <v>3426</v>
      </c>
      <c r="BQ106" s="5">
        <v>427</v>
      </c>
      <c r="BR106" s="4">
        <v>404</v>
      </c>
      <c r="BS106" s="5">
        <v>1322</v>
      </c>
      <c r="BT106" s="4">
        <v>771</v>
      </c>
      <c r="BU106" s="5">
        <v>537</v>
      </c>
      <c r="BV106" s="4">
        <v>449</v>
      </c>
      <c r="BW106" s="5">
        <v>2056</v>
      </c>
      <c r="BX106" s="4">
        <v>850</v>
      </c>
      <c r="BY106" s="5">
        <v>1099</v>
      </c>
      <c r="BZ106" s="4">
        <v>740</v>
      </c>
      <c r="CA106" s="5">
        <v>313</v>
      </c>
      <c r="CB106" s="4">
        <v>340</v>
      </c>
      <c r="CC106" s="5">
        <v>949</v>
      </c>
      <c r="CD106" s="4">
        <v>789</v>
      </c>
      <c r="CE106" s="5">
        <v>2034</v>
      </c>
      <c r="CF106" s="4">
        <v>1244</v>
      </c>
      <c r="CG106" s="8" t="s">
        <v>61</v>
      </c>
      <c r="CH106" s="4" t="s">
        <v>61</v>
      </c>
      <c r="CI106" s="3">
        <v>1407</v>
      </c>
      <c r="CJ106" s="4">
        <v>775</v>
      </c>
      <c r="CK106" s="5">
        <v>0</v>
      </c>
      <c r="CL106" s="4">
        <v>203</v>
      </c>
      <c r="CM106" s="5">
        <v>370</v>
      </c>
      <c r="CN106" s="4">
        <v>292</v>
      </c>
      <c r="CO106" s="5">
        <v>417</v>
      </c>
      <c r="CP106" s="4">
        <v>395</v>
      </c>
      <c r="CQ106" s="5">
        <v>673</v>
      </c>
      <c r="CR106" s="4">
        <v>420</v>
      </c>
      <c r="CS106" s="5">
        <v>4498</v>
      </c>
      <c r="CT106" s="4">
        <v>2398</v>
      </c>
      <c r="CU106" s="5">
        <v>3443</v>
      </c>
      <c r="CV106" s="4">
        <v>1781</v>
      </c>
      <c r="CW106" s="5">
        <v>176</v>
      </c>
      <c r="CX106" s="4">
        <v>203</v>
      </c>
      <c r="CY106" s="5">
        <v>1179</v>
      </c>
      <c r="CZ106" s="4">
        <v>619</v>
      </c>
      <c r="DA106" s="5">
        <v>21862</v>
      </c>
      <c r="DB106" s="4">
        <v>3732</v>
      </c>
      <c r="DC106" s="5">
        <v>66</v>
      </c>
      <c r="DD106" s="4">
        <v>115</v>
      </c>
      <c r="DE106" s="5">
        <v>914</v>
      </c>
      <c r="DF106" s="4">
        <v>697</v>
      </c>
      <c r="DG106" s="5">
        <v>914</v>
      </c>
      <c r="DH106" s="4">
        <v>880</v>
      </c>
      <c r="DI106" s="5">
        <v>4</v>
      </c>
      <c r="DJ106" s="4">
        <v>8</v>
      </c>
      <c r="DM106"/>
      <c r="DN106"/>
      <c r="DO106"/>
      <c r="DP106"/>
    </row>
    <row r="107" spans="9:120" x14ac:dyDescent="0.25">
      <c r="I107" s="5">
        <v>234291</v>
      </c>
      <c r="J107" s="4">
        <v>11246</v>
      </c>
      <c r="K107" s="5">
        <v>1332</v>
      </c>
      <c r="L107" s="4">
        <v>684</v>
      </c>
      <c r="M107" s="5">
        <v>759</v>
      </c>
      <c r="N107" s="4">
        <v>664</v>
      </c>
      <c r="O107" s="5">
        <v>2278</v>
      </c>
      <c r="P107" s="4">
        <v>917</v>
      </c>
      <c r="Q107" s="5">
        <v>582</v>
      </c>
      <c r="R107" s="4">
        <v>601</v>
      </c>
      <c r="S107" s="5">
        <v>10672</v>
      </c>
      <c r="T107" s="4">
        <v>2349</v>
      </c>
      <c r="U107" s="5">
        <v>2491</v>
      </c>
      <c r="V107" s="4">
        <v>1027</v>
      </c>
      <c r="W107" s="5">
        <v>4150</v>
      </c>
      <c r="X107" s="4">
        <v>993</v>
      </c>
      <c r="Y107" s="5">
        <v>5177</v>
      </c>
      <c r="Z107" s="4">
        <v>1304</v>
      </c>
      <c r="AA107" s="5">
        <v>1401</v>
      </c>
      <c r="AB107" s="4">
        <v>584</v>
      </c>
      <c r="AC107" s="5">
        <v>19299</v>
      </c>
      <c r="AD107" s="4">
        <v>3790</v>
      </c>
      <c r="AE107" s="5">
        <v>4627</v>
      </c>
      <c r="AF107" s="4">
        <v>1185</v>
      </c>
      <c r="AG107" s="5">
        <v>495</v>
      </c>
      <c r="AH107" s="4">
        <v>369</v>
      </c>
      <c r="AI107" s="5">
        <v>236</v>
      </c>
      <c r="AJ107" s="4">
        <v>223</v>
      </c>
      <c r="AK107" s="5">
        <v>3902</v>
      </c>
      <c r="AL107" s="4">
        <v>1438</v>
      </c>
      <c r="AM107" s="5">
        <v>4086</v>
      </c>
      <c r="AN107" s="4">
        <v>1429</v>
      </c>
      <c r="AO107" s="5">
        <v>1176</v>
      </c>
      <c r="AP107" s="4">
        <v>960</v>
      </c>
      <c r="AQ107" s="5">
        <v>2323</v>
      </c>
      <c r="AR107" s="4">
        <v>1449</v>
      </c>
      <c r="AS107" s="5">
        <v>4013</v>
      </c>
      <c r="AT107" s="4">
        <v>1826</v>
      </c>
      <c r="AU107" s="5">
        <v>615</v>
      </c>
      <c r="AV107" s="4">
        <v>294</v>
      </c>
      <c r="AW107" s="5">
        <v>608</v>
      </c>
      <c r="AX107" s="4">
        <v>328</v>
      </c>
      <c r="AY107" s="5">
        <v>17751</v>
      </c>
      <c r="AZ107" s="4">
        <v>3723</v>
      </c>
      <c r="BA107" s="5">
        <v>6284</v>
      </c>
      <c r="BB107" s="4">
        <v>1711</v>
      </c>
      <c r="BC107" s="5">
        <v>4406</v>
      </c>
      <c r="BD107" s="4">
        <v>1278</v>
      </c>
      <c r="BE107" s="5">
        <v>853</v>
      </c>
      <c r="BF107" s="4">
        <v>592</v>
      </c>
      <c r="BG107" s="5">
        <v>1238</v>
      </c>
      <c r="BH107" s="4">
        <v>943</v>
      </c>
      <c r="BI107" s="5">
        <v>1761</v>
      </c>
      <c r="BJ107" s="4">
        <v>1063</v>
      </c>
      <c r="BK107" s="5">
        <v>338</v>
      </c>
      <c r="BL107" s="4">
        <v>308</v>
      </c>
      <c r="BM107" s="5">
        <v>582</v>
      </c>
      <c r="BN107" s="4">
        <v>439</v>
      </c>
      <c r="BO107" s="5">
        <v>1057</v>
      </c>
      <c r="BP107" s="4">
        <v>501</v>
      </c>
      <c r="BQ107" s="5">
        <v>1326</v>
      </c>
      <c r="BR107" s="4">
        <v>520</v>
      </c>
      <c r="BS107" s="5">
        <v>36133</v>
      </c>
      <c r="BT107" s="4">
        <v>4167</v>
      </c>
      <c r="BU107" s="5">
        <v>325</v>
      </c>
      <c r="BV107" s="4">
        <v>405</v>
      </c>
      <c r="BW107" s="5">
        <v>29436</v>
      </c>
      <c r="BX107" s="4">
        <v>3921</v>
      </c>
      <c r="BY107" s="5">
        <v>11254</v>
      </c>
      <c r="BZ107" s="4">
        <v>3103</v>
      </c>
      <c r="CA107" s="5">
        <v>195</v>
      </c>
      <c r="CB107" s="4">
        <v>208</v>
      </c>
      <c r="CC107" s="5">
        <v>13075</v>
      </c>
      <c r="CD107" s="4">
        <v>2133</v>
      </c>
      <c r="CE107" s="5">
        <v>283</v>
      </c>
      <c r="CF107" s="4">
        <v>220</v>
      </c>
      <c r="CG107" s="5">
        <v>1594</v>
      </c>
      <c r="CH107" s="4">
        <v>1022</v>
      </c>
      <c r="CI107" s="8" t="s">
        <v>61</v>
      </c>
      <c r="CJ107" s="4" t="s">
        <v>61</v>
      </c>
      <c r="CK107" s="3">
        <v>799</v>
      </c>
      <c r="CL107" s="4">
        <v>558</v>
      </c>
      <c r="CM107" s="5">
        <v>3438</v>
      </c>
      <c r="CN107" s="4">
        <v>1057</v>
      </c>
      <c r="CO107" s="5">
        <v>142</v>
      </c>
      <c r="CP107" s="4">
        <v>140</v>
      </c>
      <c r="CQ107" s="5">
        <v>3742</v>
      </c>
      <c r="CR107" s="4">
        <v>1402</v>
      </c>
      <c r="CS107" s="5">
        <v>7006</v>
      </c>
      <c r="CT107" s="4">
        <v>1441</v>
      </c>
      <c r="CU107" s="5">
        <v>1246</v>
      </c>
      <c r="CV107" s="4">
        <v>776</v>
      </c>
      <c r="CW107" s="5">
        <v>446</v>
      </c>
      <c r="CX107" s="4">
        <v>327</v>
      </c>
      <c r="CY107" s="5">
        <v>8419</v>
      </c>
      <c r="CZ107" s="4">
        <v>1530</v>
      </c>
      <c r="DA107" s="5">
        <v>3688</v>
      </c>
      <c r="DB107" s="4">
        <v>1533</v>
      </c>
      <c r="DC107" s="5">
        <v>4631</v>
      </c>
      <c r="DD107" s="4">
        <v>1483</v>
      </c>
      <c r="DE107" s="5">
        <v>2426</v>
      </c>
      <c r="DF107" s="4">
        <v>1046</v>
      </c>
      <c r="DG107" s="5">
        <v>195</v>
      </c>
      <c r="DH107" s="4">
        <v>237</v>
      </c>
      <c r="DI107" s="5">
        <v>2723</v>
      </c>
      <c r="DJ107" s="4">
        <v>1294</v>
      </c>
      <c r="DM107"/>
      <c r="DN107"/>
      <c r="DO107"/>
      <c r="DP107"/>
    </row>
    <row r="108" spans="9:120" x14ac:dyDescent="0.25">
      <c r="I108" s="5">
        <v>26769</v>
      </c>
      <c r="J108" s="4">
        <v>2836</v>
      </c>
      <c r="K108" s="5">
        <v>0</v>
      </c>
      <c r="L108" s="4">
        <v>207</v>
      </c>
      <c r="M108" s="5">
        <v>0</v>
      </c>
      <c r="N108" s="4">
        <v>207</v>
      </c>
      <c r="O108" s="5">
        <v>214</v>
      </c>
      <c r="P108" s="4">
        <v>348</v>
      </c>
      <c r="Q108" s="5">
        <v>0</v>
      </c>
      <c r="R108" s="4">
        <v>207</v>
      </c>
      <c r="S108" s="5">
        <v>1949</v>
      </c>
      <c r="T108" s="4">
        <v>734</v>
      </c>
      <c r="U108" s="5">
        <v>301</v>
      </c>
      <c r="V108" s="4">
        <v>271</v>
      </c>
      <c r="W108" s="5">
        <v>2613</v>
      </c>
      <c r="X108" s="4">
        <v>984</v>
      </c>
      <c r="Y108" s="5">
        <v>0</v>
      </c>
      <c r="Z108" s="4">
        <v>207</v>
      </c>
      <c r="AA108" s="5">
        <v>0</v>
      </c>
      <c r="AB108" s="4">
        <v>207</v>
      </c>
      <c r="AC108" s="5">
        <v>2230</v>
      </c>
      <c r="AD108" s="4">
        <v>915</v>
      </c>
      <c r="AE108" s="5">
        <v>476</v>
      </c>
      <c r="AF108" s="4">
        <v>361</v>
      </c>
      <c r="AG108" s="5">
        <v>0</v>
      </c>
      <c r="AH108" s="4">
        <v>207</v>
      </c>
      <c r="AI108" s="5">
        <v>107</v>
      </c>
      <c r="AJ108" s="4">
        <v>199</v>
      </c>
      <c r="AK108" s="5">
        <v>373</v>
      </c>
      <c r="AL108" s="4">
        <v>375</v>
      </c>
      <c r="AM108" s="5">
        <v>41</v>
      </c>
      <c r="AN108" s="4">
        <v>95</v>
      </c>
      <c r="AO108" s="5">
        <v>82</v>
      </c>
      <c r="AP108" s="4">
        <v>145</v>
      </c>
      <c r="AQ108" s="5">
        <v>374</v>
      </c>
      <c r="AR108" s="4">
        <v>433</v>
      </c>
      <c r="AS108" s="5">
        <v>211</v>
      </c>
      <c r="AT108" s="4">
        <v>318</v>
      </c>
      <c r="AU108" s="5">
        <v>121</v>
      </c>
      <c r="AV108" s="4">
        <v>185</v>
      </c>
      <c r="AW108" s="5">
        <v>228</v>
      </c>
      <c r="AX108" s="4">
        <v>177</v>
      </c>
      <c r="AY108" s="5">
        <v>472</v>
      </c>
      <c r="AZ108" s="4">
        <v>323</v>
      </c>
      <c r="BA108" s="5">
        <v>7715</v>
      </c>
      <c r="BB108" s="4">
        <v>1532</v>
      </c>
      <c r="BC108" s="5">
        <v>178</v>
      </c>
      <c r="BD108" s="4">
        <v>117</v>
      </c>
      <c r="BE108" s="5">
        <v>27</v>
      </c>
      <c r="BF108" s="4">
        <v>60</v>
      </c>
      <c r="BG108" s="5">
        <v>0</v>
      </c>
      <c r="BH108" s="4">
        <v>207</v>
      </c>
      <c r="BI108" s="5">
        <v>109</v>
      </c>
      <c r="BJ108" s="4">
        <v>163</v>
      </c>
      <c r="BK108" s="5">
        <v>0</v>
      </c>
      <c r="BL108" s="4">
        <v>207</v>
      </c>
      <c r="BM108" s="5">
        <v>0</v>
      </c>
      <c r="BN108" s="4">
        <v>207</v>
      </c>
      <c r="BO108" s="5">
        <v>0</v>
      </c>
      <c r="BP108" s="4">
        <v>207</v>
      </c>
      <c r="BQ108" s="5">
        <v>941</v>
      </c>
      <c r="BR108" s="4">
        <v>745</v>
      </c>
      <c r="BS108" s="5">
        <v>1224</v>
      </c>
      <c r="BT108" s="4">
        <v>501</v>
      </c>
      <c r="BU108" s="5">
        <v>93</v>
      </c>
      <c r="BV108" s="4">
        <v>153</v>
      </c>
      <c r="BW108" s="5">
        <v>2776</v>
      </c>
      <c r="BX108" s="4">
        <v>1118</v>
      </c>
      <c r="BY108" s="5">
        <v>259</v>
      </c>
      <c r="BZ108" s="4">
        <v>212</v>
      </c>
      <c r="CA108" s="5">
        <v>0</v>
      </c>
      <c r="CB108" s="4">
        <v>207</v>
      </c>
      <c r="CC108" s="5">
        <v>60</v>
      </c>
      <c r="CD108" s="4">
        <v>89</v>
      </c>
      <c r="CE108" s="5">
        <v>0</v>
      </c>
      <c r="CF108" s="4">
        <v>207</v>
      </c>
      <c r="CG108" s="5">
        <v>57</v>
      </c>
      <c r="CH108" s="4">
        <v>94</v>
      </c>
      <c r="CI108" s="5">
        <v>1125</v>
      </c>
      <c r="CJ108" s="4">
        <v>725</v>
      </c>
      <c r="CK108" s="8" t="s">
        <v>61</v>
      </c>
      <c r="CL108" s="4" t="s">
        <v>61</v>
      </c>
      <c r="CM108" s="3">
        <v>223</v>
      </c>
      <c r="CN108" s="4">
        <v>232</v>
      </c>
      <c r="CO108" s="5">
        <v>0</v>
      </c>
      <c r="CP108" s="4">
        <v>207</v>
      </c>
      <c r="CQ108" s="5">
        <v>210</v>
      </c>
      <c r="CR108" s="4">
        <v>187</v>
      </c>
      <c r="CS108" s="5">
        <v>207</v>
      </c>
      <c r="CT108" s="4">
        <v>153</v>
      </c>
      <c r="CU108" s="5">
        <v>181</v>
      </c>
      <c r="CV108" s="4">
        <v>267</v>
      </c>
      <c r="CW108" s="5">
        <v>621</v>
      </c>
      <c r="CX108" s="4">
        <v>328</v>
      </c>
      <c r="CY108" s="5">
        <v>485</v>
      </c>
      <c r="CZ108" s="4">
        <v>448</v>
      </c>
      <c r="DA108" s="5">
        <v>262</v>
      </c>
      <c r="DB108" s="4">
        <v>277</v>
      </c>
      <c r="DC108" s="5">
        <v>199</v>
      </c>
      <c r="DD108" s="4">
        <v>253</v>
      </c>
      <c r="DE108" s="5">
        <v>2</v>
      </c>
      <c r="DF108" s="4">
        <v>5</v>
      </c>
      <c r="DG108" s="5">
        <v>23</v>
      </c>
      <c r="DH108" s="4">
        <v>47</v>
      </c>
      <c r="DI108" s="5">
        <v>293</v>
      </c>
      <c r="DJ108" s="4">
        <v>292</v>
      </c>
      <c r="DM108"/>
      <c r="DN108"/>
      <c r="DO108"/>
      <c r="DP108"/>
    </row>
    <row r="109" spans="9:120" x14ac:dyDescent="0.25">
      <c r="I109" s="5">
        <v>157644</v>
      </c>
      <c r="J109" s="4">
        <v>12647</v>
      </c>
      <c r="K109" s="5">
        <v>2999</v>
      </c>
      <c r="L109" s="4">
        <v>1543</v>
      </c>
      <c r="M109" s="5">
        <v>2421</v>
      </c>
      <c r="N109" s="4">
        <v>1281</v>
      </c>
      <c r="O109" s="5">
        <v>1971</v>
      </c>
      <c r="P109" s="4">
        <v>1391</v>
      </c>
      <c r="Q109" s="5">
        <v>1333</v>
      </c>
      <c r="R109" s="4">
        <v>1301</v>
      </c>
      <c r="S109" s="5">
        <v>6592</v>
      </c>
      <c r="T109" s="4">
        <v>1789</v>
      </c>
      <c r="U109" s="5">
        <v>1000</v>
      </c>
      <c r="V109" s="4">
        <v>598</v>
      </c>
      <c r="W109" s="5">
        <v>1752</v>
      </c>
      <c r="X109" s="4">
        <v>1005</v>
      </c>
      <c r="Y109" s="5">
        <v>841</v>
      </c>
      <c r="Z109" s="4">
        <v>746</v>
      </c>
      <c r="AA109" s="5">
        <v>589</v>
      </c>
      <c r="AB109" s="4">
        <v>681</v>
      </c>
      <c r="AC109" s="5">
        <v>15476</v>
      </c>
      <c r="AD109" s="4">
        <v>4230</v>
      </c>
      <c r="AE109" s="5">
        <v>16355</v>
      </c>
      <c r="AF109" s="4">
        <v>2798</v>
      </c>
      <c r="AG109" s="5">
        <v>712</v>
      </c>
      <c r="AH109" s="4">
        <v>626</v>
      </c>
      <c r="AI109" s="5">
        <v>55</v>
      </c>
      <c r="AJ109" s="4">
        <v>68</v>
      </c>
      <c r="AK109" s="5">
        <v>2371</v>
      </c>
      <c r="AL109" s="4">
        <v>831</v>
      </c>
      <c r="AM109" s="5">
        <v>3249</v>
      </c>
      <c r="AN109" s="4">
        <v>1601</v>
      </c>
      <c r="AO109" s="5">
        <v>1379</v>
      </c>
      <c r="AP109" s="4">
        <v>1468</v>
      </c>
      <c r="AQ109" s="5">
        <v>1885</v>
      </c>
      <c r="AR109" s="4">
        <v>1445</v>
      </c>
      <c r="AS109" s="5">
        <v>2454</v>
      </c>
      <c r="AT109" s="4">
        <v>1692</v>
      </c>
      <c r="AU109" s="5">
        <v>878</v>
      </c>
      <c r="AV109" s="4">
        <v>486</v>
      </c>
      <c r="AW109" s="5">
        <v>652</v>
      </c>
      <c r="AX109" s="4">
        <v>566</v>
      </c>
      <c r="AY109" s="5">
        <v>3807</v>
      </c>
      <c r="AZ109" s="4">
        <v>1261</v>
      </c>
      <c r="BA109" s="5">
        <v>730</v>
      </c>
      <c r="BB109" s="4">
        <v>447</v>
      </c>
      <c r="BC109" s="5">
        <v>4483</v>
      </c>
      <c r="BD109" s="4">
        <v>1737</v>
      </c>
      <c r="BE109" s="5">
        <v>471</v>
      </c>
      <c r="BF109" s="4">
        <v>393</v>
      </c>
      <c r="BG109" s="5">
        <v>2163</v>
      </c>
      <c r="BH109" s="4">
        <v>1979</v>
      </c>
      <c r="BI109" s="5">
        <v>1522</v>
      </c>
      <c r="BJ109" s="4">
        <v>1671</v>
      </c>
      <c r="BK109" s="5">
        <v>915</v>
      </c>
      <c r="BL109" s="4">
        <v>999</v>
      </c>
      <c r="BM109" s="5">
        <v>204</v>
      </c>
      <c r="BN109" s="4">
        <v>329</v>
      </c>
      <c r="BO109" s="5">
        <v>1017</v>
      </c>
      <c r="BP109" s="4">
        <v>722</v>
      </c>
      <c r="BQ109" s="5">
        <v>372</v>
      </c>
      <c r="BR109" s="4">
        <v>280</v>
      </c>
      <c r="BS109" s="5">
        <v>4241</v>
      </c>
      <c r="BT109" s="4">
        <v>1445</v>
      </c>
      <c r="BU109" s="5">
        <v>598</v>
      </c>
      <c r="BV109" s="4">
        <v>609</v>
      </c>
      <c r="BW109" s="5">
        <v>11317</v>
      </c>
      <c r="BX109" s="4">
        <v>3991</v>
      </c>
      <c r="BY109" s="5">
        <v>23102</v>
      </c>
      <c r="BZ109" s="4">
        <v>4356</v>
      </c>
      <c r="CA109" s="5">
        <v>271</v>
      </c>
      <c r="CB109" s="4">
        <v>213</v>
      </c>
      <c r="CC109" s="5">
        <v>6327</v>
      </c>
      <c r="CD109" s="4">
        <v>2177</v>
      </c>
      <c r="CE109" s="5">
        <v>1008</v>
      </c>
      <c r="CF109" s="4">
        <v>934</v>
      </c>
      <c r="CG109" s="5">
        <v>833</v>
      </c>
      <c r="CH109" s="4">
        <v>583</v>
      </c>
      <c r="CI109" s="5">
        <v>3523</v>
      </c>
      <c r="CJ109" s="4">
        <v>1139</v>
      </c>
      <c r="CK109" s="5">
        <v>453</v>
      </c>
      <c r="CL109" s="4">
        <v>360</v>
      </c>
      <c r="CM109" s="8" t="s">
        <v>61</v>
      </c>
      <c r="CN109" s="4" t="s">
        <v>61</v>
      </c>
      <c r="CO109" s="3">
        <v>62</v>
      </c>
      <c r="CP109" s="4">
        <v>107</v>
      </c>
      <c r="CQ109" s="5">
        <v>3324</v>
      </c>
      <c r="CR109" s="4">
        <v>1252</v>
      </c>
      <c r="CS109" s="5">
        <v>8623</v>
      </c>
      <c r="CT109" s="4">
        <v>4005</v>
      </c>
      <c r="CU109" s="5">
        <v>181</v>
      </c>
      <c r="CV109" s="4">
        <v>188</v>
      </c>
      <c r="CW109" s="5">
        <v>91</v>
      </c>
      <c r="CX109" s="4">
        <v>115</v>
      </c>
      <c r="CY109" s="5">
        <v>7879</v>
      </c>
      <c r="CZ109" s="4">
        <v>2193</v>
      </c>
      <c r="DA109" s="5">
        <v>2510</v>
      </c>
      <c r="DB109" s="4">
        <v>1257</v>
      </c>
      <c r="DC109" s="5">
        <v>1680</v>
      </c>
      <c r="DD109" s="4">
        <v>1114</v>
      </c>
      <c r="DE109" s="5">
        <v>341</v>
      </c>
      <c r="DF109" s="4">
        <v>291</v>
      </c>
      <c r="DG109" s="5">
        <v>632</v>
      </c>
      <c r="DH109" s="4">
        <v>647</v>
      </c>
      <c r="DI109" s="5">
        <v>2166</v>
      </c>
      <c r="DJ109" s="4">
        <v>1534</v>
      </c>
      <c r="DM109"/>
      <c r="DN109"/>
      <c r="DO109"/>
      <c r="DP109"/>
    </row>
    <row r="110" spans="9:120" x14ac:dyDescent="0.25">
      <c r="I110" s="5">
        <v>27506</v>
      </c>
      <c r="J110" s="4">
        <v>3893</v>
      </c>
      <c r="K110" s="5">
        <v>0</v>
      </c>
      <c r="L110" s="4">
        <v>155</v>
      </c>
      <c r="M110" s="5">
        <v>554</v>
      </c>
      <c r="N110" s="4">
        <v>492</v>
      </c>
      <c r="O110" s="5">
        <v>1422</v>
      </c>
      <c r="P110" s="4">
        <v>1445</v>
      </c>
      <c r="Q110" s="5">
        <v>659</v>
      </c>
      <c r="R110" s="4">
        <v>778</v>
      </c>
      <c r="S110" s="5">
        <v>1286</v>
      </c>
      <c r="T110" s="4">
        <v>622</v>
      </c>
      <c r="U110" s="5">
        <v>1021</v>
      </c>
      <c r="V110" s="4">
        <v>604</v>
      </c>
      <c r="W110" s="5">
        <v>0</v>
      </c>
      <c r="X110" s="4">
        <v>155</v>
      </c>
      <c r="Y110" s="5">
        <v>0</v>
      </c>
      <c r="Z110" s="4">
        <v>155</v>
      </c>
      <c r="AA110" s="5">
        <v>0</v>
      </c>
      <c r="AB110" s="4">
        <v>155</v>
      </c>
      <c r="AC110" s="5">
        <v>101</v>
      </c>
      <c r="AD110" s="4">
        <v>102</v>
      </c>
      <c r="AE110" s="5">
        <v>69</v>
      </c>
      <c r="AF110" s="4">
        <v>104</v>
      </c>
      <c r="AG110" s="5">
        <v>0</v>
      </c>
      <c r="AH110" s="4">
        <v>155</v>
      </c>
      <c r="AI110" s="5">
        <v>186</v>
      </c>
      <c r="AJ110" s="4">
        <v>262</v>
      </c>
      <c r="AK110" s="5">
        <v>267</v>
      </c>
      <c r="AL110" s="4">
        <v>235</v>
      </c>
      <c r="AM110" s="5">
        <v>285</v>
      </c>
      <c r="AN110" s="4">
        <v>378</v>
      </c>
      <c r="AO110" s="5">
        <v>4772</v>
      </c>
      <c r="AP110" s="4">
        <v>1898</v>
      </c>
      <c r="AQ110" s="5">
        <v>144</v>
      </c>
      <c r="AR110" s="4">
        <v>212</v>
      </c>
      <c r="AS110" s="5">
        <v>211</v>
      </c>
      <c r="AT110" s="4">
        <v>208</v>
      </c>
      <c r="AU110" s="5">
        <v>0</v>
      </c>
      <c r="AV110" s="4">
        <v>155</v>
      </c>
      <c r="AW110" s="5">
        <v>0</v>
      </c>
      <c r="AX110" s="4">
        <v>155</v>
      </c>
      <c r="AY110" s="5">
        <v>254</v>
      </c>
      <c r="AZ110" s="4">
        <v>222</v>
      </c>
      <c r="BA110" s="5">
        <v>113</v>
      </c>
      <c r="BB110" s="4">
        <v>179</v>
      </c>
      <c r="BC110" s="5">
        <v>239</v>
      </c>
      <c r="BD110" s="4">
        <v>201</v>
      </c>
      <c r="BE110" s="5">
        <v>5342</v>
      </c>
      <c r="BF110" s="4">
        <v>1981</v>
      </c>
      <c r="BG110" s="5">
        <v>129</v>
      </c>
      <c r="BH110" s="4">
        <v>155</v>
      </c>
      <c r="BI110" s="5">
        <v>354</v>
      </c>
      <c r="BJ110" s="4">
        <v>294</v>
      </c>
      <c r="BK110" s="5">
        <v>232</v>
      </c>
      <c r="BL110" s="4">
        <v>258</v>
      </c>
      <c r="BM110" s="5">
        <v>1695</v>
      </c>
      <c r="BN110" s="4">
        <v>784</v>
      </c>
      <c r="BO110" s="5">
        <v>110</v>
      </c>
      <c r="BP110" s="4">
        <v>177</v>
      </c>
      <c r="BQ110" s="5">
        <v>0</v>
      </c>
      <c r="BR110" s="4">
        <v>155</v>
      </c>
      <c r="BS110" s="5">
        <v>441</v>
      </c>
      <c r="BT110" s="4">
        <v>473</v>
      </c>
      <c r="BU110" s="5">
        <v>513</v>
      </c>
      <c r="BV110" s="4">
        <v>571</v>
      </c>
      <c r="BW110" s="5">
        <v>6</v>
      </c>
      <c r="BX110" s="4">
        <v>11</v>
      </c>
      <c r="BY110" s="5">
        <v>166</v>
      </c>
      <c r="BZ110" s="4">
        <v>257</v>
      </c>
      <c r="CA110" s="5">
        <v>2060</v>
      </c>
      <c r="CB110" s="4">
        <v>1025</v>
      </c>
      <c r="CC110" s="5">
        <v>84</v>
      </c>
      <c r="CD110" s="4">
        <v>102</v>
      </c>
      <c r="CE110" s="5">
        <v>40</v>
      </c>
      <c r="CF110" s="4">
        <v>46</v>
      </c>
      <c r="CG110" s="5">
        <v>15</v>
      </c>
      <c r="CH110" s="4">
        <v>26</v>
      </c>
      <c r="CI110" s="5">
        <v>57</v>
      </c>
      <c r="CJ110" s="4">
        <v>77</v>
      </c>
      <c r="CK110" s="5">
        <v>7</v>
      </c>
      <c r="CL110" s="4">
        <v>12</v>
      </c>
      <c r="CM110" s="5">
        <v>529</v>
      </c>
      <c r="CN110" s="4">
        <v>706</v>
      </c>
      <c r="CO110" s="8" t="s">
        <v>61</v>
      </c>
      <c r="CP110" s="4" t="s">
        <v>61</v>
      </c>
      <c r="CQ110" s="3">
        <v>0</v>
      </c>
      <c r="CR110" s="4">
        <v>155</v>
      </c>
      <c r="CS110" s="5">
        <v>1156</v>
      </c>
      <c r="CT110" s="4">
        <v>384</v>
      </c>
      <c r="CU110" s="5">
        <v>560</v>
      </c>
      <c r="CV110" s="4">
        <v>567</v>
      </c>
      <c r="CW110" s="5">
        <v>0</v>
      </c>
      <c r="CX110" s="4">
        <v>155</v>
      </c>
      <c r="CY110" s="5">
        <v>79</v>
      </c>
      <c r="CZ110" s="4">
        <v>92</v>
      </c>
      <c r="DA110" s="5">
        <v>557</v>
      </c>
      <c r="DB110" s="4">
        <v>780</v>
      </c>
      <c r="DC110" s="5">
        <v>0</v>
      </c>
      <c r="DD110" s="4">
        <v>155</v>
      </c>
      <c r="DE110" s="5">
        <v>481</v>
      </c>
      <c r="DF110" s="4">
        <v>594</v>
      </c>
      <c r="DG110" s="5">
        <v>1310</v>
      </c>
      <c r="DH110" s="4">
        <v>880</v>
      </c>
      <c r="DI110" s="5">
        <v>0</v>
      </c>
      <c r="DJ110" s="4">
        <v>155</v>
      </c>
      <c r="DM110"/>
      <c r="DN110"/>
      <c r="DO110"/>
      <c r="DP110"/>
    </row>
    <row r="111" spans="9:120" x14ac:dyDescent="0.25">
      <c r="I111" s="5">
        <v>170969</v>
      </c>
      <c r="J111" s="4">
        <v>13046</v>
      </c>
      <c r="K111" s="5">
        <v>9326</v>
      </c>
      <c r="L111" s="4">
        <v>2717</v>
      </c>
      <c r="M111" s="5">
        <v>531</v>
      </c>
      <c r="N111" s="4">
        <v>465</v>
      </c>
      <c r="O111" s="5">
        <v>1346</v>
      </c>
      <c r="P111" s="4">
        <v>1176</v>
      </c>
      <c r="Q111" s="5">
        <v>7393</v>
      </c>
      <c r="R111" s="4">
        <v>3038</v>
      </c>
      <c r="S111" s="5">
        <v>7130</v>
      </c>
      <c r="T111" s="4">
        <v>2041</v>
      </c>
      <c r="U111" s="5">
        <v>1372</v>
      </c>
      <c r="V111" s="4">
        <v>902</v>
      </c>
      <c r="W111" s="5">
        <v>150</v>
      </c>
      <c r="X111" s="4">
        <v>163</v>
      </c>
      <c r="Y111" s="5">
        <v>155</v>
      </c>
      <c r="Z111" s="4">
        <v>191</v>
      </c>
      <c r="AA111" s="5">
        <v>307</v>
      </c>
      <c r="AB111" s="4">
        <v>186</v>
      </c>
      <c r="AC111" s="5">
        <v>15491</v>
      </c>
      <c r="AD111" s="4">
        <v>3282</v>
      </c>
      <c r="AE111" s="5">
        <v>17507</v>
      </c>
      <c r="AF111" s="4">
        <v>4897</v>
      </c>
      <c r="AG111" s="5">
        <v>179</v>
      </c>
      <c r="AH111" s="4">
        <v>230</v>
      </c>
      <c r="AI111" s="5">
        <v>0</v>
      </c>
      <c r="AJ111" s="4">
        <v>208</v>
      </c>
      <c r="AK111" s="5">
        <v>8593</v>
      </c>
      <c r="AL111" s="4">
        <v>2245</v>
      </c>
      <c r="AM111" s="5">
        <v>5645</v>
      </c>
      <c r="AN111" s="4">
        <v>1932</v>
      </c>
      <c r="AO111" s="5">
        <v>387</v>
      </c>
      <c r="AP111" s="4">
        <v>432</v>
      </c>
      <c r="AQ111" s="5">
        <v>1805</v>
      </c>
      <c r="AR111" s="4">
        <v>1529</v>
      </c>
      <c r="AS111" s="5">
        <v>13884</v>
      </c>
      <c r="AT111" s="4">
        <v>2654</v>
      </c>
      <c r="AU111" s="5">
        <v>1901</v>
      </c>
      <c r="AV111" s="4">
        <v>908</v>
      </c>
      <c r="AW111" s="5">
        <v>9</v>
      </c>
      <c r="AX111" s="4">
        <v>17</v>
      </c>
      <c r="AY111" s="5">
        <v>1135</v>
      </c>
      <c r="AZ111" s="4">
        <v>675</v>
      </c>
      <c r="BA111" s="5">
        <v>1690</v>
      </c>
      <c r="BB111" s="4">
        <v>1886</v>
      </c>
      <c r="BC111" s="5">
        <v>5983</v>
      </c>
      <c r="BD111" s="4">
        <v>2441</v>
      </c>
      <c r="BE111" s="5">
        <v>445</v>
      </c>
      <c r="BF111" s="4">
        <v>315</v>
      </c>
      <c r="BG111" s="5">
        <v>9172</v>
      </c>
      <c r="BH111" s="4">
        <v>2752</v>
      </c>
      <c r="BI111" s="5">
        <v>3795</v>
      </c>
      <c r="BJ111" s="4">
        <v>1409</v>
      </c>
      <c r="BK111" s="5">
        <v>43</v>
      </c>
      <c r="BL111" s="4">
        <v>69</v>
      </c>
      <c r="BM111" s="5">
        <v>631</v>
      </c>
      <c r="BN111" s="4">
        <v>660</v>
      </c>
      <c r="BO111" s="5">
        <v>883</v>
      </c>
      <c r="BP111" s="4">
        <v>816</v>
      </c>
      <c r="BQ111" s="5">
        <v>132</v>
      </c>
      <c r="BR111" s="4">
        <v>134</v>
      </c>
      <c r="BS111" s="5">
        <v>1396</v>
      </c>
      <c r="BT111" s="4">
        <v>850</v>
      </c>
      <c r="BU111" s="5">
        <v>381</v>
      </c>
      <c r="BV111" s="4">
        <v>330</v>
      </c>
      <c r="BW111" s="5">
        <v>4921</v>
      </c>
      <c r="BX111" s="4">
        <v>1493</v>
      </c>
      <c r="BY111" s="5">
        <v>9353</v>
      </c>
      <c r="BZ111" s="4">
        <v>2989</v>
      </c>
      <c r="CA111" s="5">
        <v>50</v>
      </c>
      <c r="CB111" s="4">
        <v>92</v>
      </c>
      <c r="CC111" s="5">
        <v>5944</v>
      </c>
      <c r="CD111" s="4">
        <v>2044</v>
      </c>
      <c r="CE111" s="5">
        <v>3166</v>
      </c>
      <c r="CF111" s="4">
        <v>3444</v>
      </c>
      <c r="CG111" s="5">
        <v>726</v>
      </c>
      <c r="CH111" s="4">
        <v>610</v>
      </c>
      <c r="CI111" s="5">
        <v>3360</v>
      </c>
      <c r="CJ111" s="4">
        <v>1716</v>
      </c>
      <c r="CK111" s="5">
        <v>14</v>
      </c>
      <c r="CL111" s="4">
        <v>31</v>
      </c>
      <c r="CM111" s="5">
        <v>5531</v>
      </c>
      <c r="CN111" s="4">
        <v>1883</v>
      </c>
      <c r="CO111" s="5">
        <v>181</v>
      </c>
      <c r="CP111" s="4">
        <v>156</v>
      </c>
      <c r="CQ111" s="8" t="s">
        <v>61</v>
      </c>
      <c r="CR111" s="4" t="s">
        <v>61</v>
      </c>
      <c r="CS111" s="3">
        <v>7009</v>
      </c>
      <c r="CT111" s="4">
        <v>1999</v>
      </c>
      <c r="CU111" s="5">
        <v>200</v>
      </c>
      <c r="CV111" s="4">
        <v>223</v>
      </c>
      <c r="CW111" s="5">
        <v>38</v>
      </c>
      <c r="CX111" s="4">
        <v>64</v>
      </c>
      <c r="CY111" s="5">
        <v>6098</v>
      </c>
      <c r="CZ111" s="4">
        <v>1279</v>
      </c>
      <c r="DA111" s="5">
        <v>2852</v>
      </c>
      <c r="DB111" s="4">
        <v>2746</v>
      </c>
      <c r="DC111" s="5">
        <v>1385</v>
      </c>
      <c r="DD111" s="4">
        <v>764</v>
      </c>
      <c r="DE111" s="5">
        <v>1213</v>
      </c>
      <c r="DF111" s="4">
        <v>631</v>
      </c>
      <c r="DG111" s="5">
        <v>131</v>
      </c>
      <c r="DH111" s="4">
        <v>214</v>
      </c>
      <c r="DI111" s="5">
        <v>1083</v>
      </c>
      <c r="DJ111" s="4">
        <v>1191</v>
      </c>
      <c r="DM111"/>
      <c r="DN111"/>
      <c r="DO111"/>
      <c r="DP111"/>
    </row>
    <row r="112" spans="9:120" x14ac:dyDescent="0.25">
      <c r="I112" s="5">
        <v>514726</v>
      </c>
      <c r="J112" s="4">
        <v>23860</v>
      </c>
      <c r="K112" s="5">
        <v>8747</v>
      </c>
      <c r="L112" s="4">
        <v>2609</v>
      </c>
      <c r="M112" s="5">
        <v>6670</v>
      </c>
      <c r="N112" s="4">
        <v>2828</v>
      </c>
      <c r="O112" s="5">
        <v>20073</v>
      </c>
      <c r="P112" s="4">
        <v>5295</v>
      </c>
      <c r="Q112" s="5">
        <v>16461</v>
      </c>
      <c r="R112" s="4">
        <v>3965</v>
      </c>
      <c r="S112" s="5">
        <v>58992</v>
      </c>
      <c r="T112" s="4">
        <v>7044</v>
      </c>
      <c r="U112" s="5">
        <v>19126</v>
      </c>
      <c r="V112" s="4">
        <v>3821</v>
      </c>
      <c r="W112" s="5">
        <v>2927</v>
      </c>
      <c r="X112" s="4">
        <v>1710</v>
      </c>
      <c r="Y112" s="5">
        <v>884</v>
      </c>
      <c r="Z112" s="4">
        <v>658</v>
      </c>
      <c r="AA112" s="5">
        <v>2276</v>
      </c>
      <c r="AB112" s="4">
        <v>1540</v>
      </c>
      <c r="AC112" s="5">
        <v>35777</v>
      </c>
      <c r="AD112" s="4">
        <v>6888</v>
      </c>
      <c r="AE112" s="5">
        <v>17401</v>
      </c>
      <c r="AF112" s="4">
        <v>3608</v>
      </c>
      <c r="AG112" s="5">
        <v>6106</v>
      </c>
      <c r="AH112" s="4">
        <v>2623</v>
      </c>
      <c r="AI112" s="5">
        <v>4379</v>
      </c>
      <c r="AJ112" s="4">
        <v>3119</v>
      </c>
      <c r="AK112" s="5">
        <v>15064</v>
      </c>
      <c r="AL112" s="4">
        <v>3097</v>
      </c>
      <c r="AM112" s="5">
        <v>10265</v>
      </c>
      <c r="AN112" s="4">
        <v>3693</v>
      </c>
      <c r="AO112" s="5">
        <v>3236</v>
      </c>
      <c r="AP112" s="4">
        <v>1628</v>
      </c>
      <c r="AQ112" s="5">
        <v>12766</v>
      </c>
      <c r="AR112" s="4">
        <v>4731</v>
      </c>
      <c r="AS112" s="5">
        <v>6616</v>
      </c>
      <c r="AT112" s="4">
        <v>2648</v>
      </c>
      <c r="AU112" s="5">
        <v>25513</v>
      </c>
      <c r="AV112" s="4">
        <v>5283</v>
      </c>
      <c r="AW112" s="5">
        <v>1357</v>
      </c>
      <c r="AX112" s="4">
        <v>1052</v>
      </c>
      <c r="AY112" s="5">
        <v>9443</v>
      </c>
      <c r="AZ112" s="4">
        <v>3323</v>
      </c>
      <c r="BA112" s="5">
        <v>5035</v>
      </c>
      <c r="BB112" s="4">
        <v>1644</v>
      </c>
      <c r="BC112" s="5">
        <v>15654</v>
      </c>
      <c r="BD112" s="4">
        <v>4327</v>
      </c>
      <c r="BE112" s="5">
        <v>7691</v>
      </c>
      <c r="BF112" s="4">
        <v>2576</v>
      </c>
      <c r="BG112" s="5">
        <v>6048</v>
      </c>
      <c r="BH112" s="4">
        <v>2921</v>
      </c>
      <c r="BI112" s="5">
        <v>13473</v>
      </c>
      <c r="BJ112" s="4">
        <v>3950</v>
      </c>
      <c r="BK112" s="5">
        <v>537</v>
      </c>
      <c r="BL112" s="4">
        <v>423</v>
      </c>
      <c r="BM112" s="5">
        <v>3837</v>
      </c>
      <c r="BN112" s="4">
        <v>2060</v>
      </c>
      <c r="BO112" s="5">
        <v>7793</v>
      </c>
      <c r="BP112" s="4">
        <v>2927</v>
      </c>
      <c r="BQ112" s="5">
        <v>459</v>
      </c>
      <c r="BR112" s="4">
        <v>334</v>
      </c>
      <c r="BS112" s="5">
        <v>7578</v>
      </c>
      <c r="BT112" s="4">
        <v>2982</v>
      </c>
      <c r="BU112" s="5">
        <v>15225</v>
      </c>
      <c r="BV112" s="4">
        <v>2786</v>
      </c>
      <c r="BW112" s="5">
        <v>26155</v>
      </c>
      <c r="BX112" s="4">
        <v>6509</v>
      </c>
      <c r="BY112" s="5">
        <v>14956</v>
      </c>
      <c r="BZ112" s="4">
        <v>4396</v>
      </c>
      <c r="CA112" s="5">
        <v>809</v>
      </c>
      <c r="CB112" s="4">
        <v>652</v>
      </c>
      <c r="CC112" s="5">
        <v>12315</v>
      </c>
      <c r="CD112" s="4">
        <v>2730</v>
      </c>
      <c r="CE112" s="5">
        <v>19302</v>
      </c>
      <c r="CF112" s="4">
        <v>4804</v>
      </c>
      <c r="CG112" s="5">
        <v>3743</v>
      </c>
      <c r="CH112" s="4">
        <v>1552</v>
      </c>
      <c r="CI112" s="5">
        <v>9107</v>
      </c>
      <c r="CJ112" s="4">
        <v>2433</v>
      </c>
      <c r="CK112" s="5">
        <v>1297</v>
      </c>
      <c r="CL112" s="4">
        <v>1223</v>
      </c>
      <c r="CM112" s="5">
        <v>4075</v>
      </c>
      <c r="CN112" s="4">
        <v>1969</v>
      </c>
      <c r="CO112" s="5">
        <v>1486</v>
      </c>
      <c r="CP112" s="4">
        <v>1045</v>
      </c>
      <c r="CQ112" s="5">
        <v>10788</v>
      </c>
      <c r="CR112" s="4">
        <v>3114</v>
      </c>
      <c r="CS112" s="8" t="s">
        <v>61</v>
      </c>
      <c r="CT112" s="4" t="s">
        <v>61</v>
      </c>
      <c r="CU112" s="3">
        <v>5234</v>
      </c>
      <c r="CV112" s="4">
        <v>2551</v>
      </c>
      <c r="CW112" s="5">
        <v>349</v>
      </c>
      <c r="CX112" s="4">
        <v>344</v>
      </c>
      <c r="CY112" s="5">
        <v>13231</v>
      </c>
      <c r="CZ112" s="4">
        <v>3158</v>
      </c>
      <c r="DA112" s="5">
        <v>15325</v>
      </c>
      <c r="DB112" s="4">
        <v>3090</v>
      </c>
      <c r="DC112" s="5">
        <v>663</v>
      </c>
      <c r="DD112" s="4">
        <v>563</v>
      </c>
      <c r="DE112" s="5">
        <v>5982</v>
      </c>
      <c r="DF112" s="4">
        <v>2396</v>
      </c>
      <c r="DG112" s="5">
        <v>2500</v>
      </c>
      <c r="DH112" s="4">
        <v>1485</v>
      </c>
      <c r="DI112" s="5">
        <v>5225</v>
      </c>
      <c r="DJ112" s="4">
        <v>2173</v>
      </c>
      <c r="DM112"/>
      <c r="DN112"/>
      <c r="DO112"/>
      <c r="DP112"/>
    </row>
    <row r="113" spans="9:120" x14ac:dyDescent="0.25">
      <c r="I113" s="5">
        <v>85217</v>
      </c>
      <c r="J113" s="4">
        <v>7587</v>
      </c>
      <c r="K113" s="5">
        <v>486</v>
      </c>
      <c r="L113" s="4">
        <v>558</v>
      </c>
      <c r="M113" s="5">
        <v>2151</v>
      </c>
      <c r="N113" s="4">
        <v>1259</v>
      </c>
      <c r="O113" s="5">
        <v>6585</v>
      </c>
      <c r="P113" s="4">
        <v>2560</v>
      </c>
      <c r="Q113" s="5">
        <v>422</v>
      </c>
      <c r="R113" s="4">
        <v>455</v>
      </c>
      <c r="S113" s="5">
        <v>18237</v>
      </c>
      <c r="T113" s="4">
        <v>4113</v>
      </c>
      <c r="U113" s="5">
        <v>3986</v>
      </c>
      <c r="V113" s="4">
        <v>1191</v>
      </c>
      <c r="W113" s="5">
        <v>562</v>
      </c>
      <c r="X113" s="4">
        <v>590</v>
      </c>
      <c r="Y113" s="5">
        <v>0</v>
      </c>
      <c r="Z113" s="4">
        <v>192</v>
      </c>
      <c r="AA113" s="5">
        <v>132</v>
      </c>
      <c r="AB113" s="4">
        <v>141</v>
      </c>
      <c r="AC113" s="5">
        <v>1643</v>
      </c>
      <c r="AD113" s="4">
        <v>960</v>
      </c>
      <c r="AE113" s="5">
        <v>1052</v>
      </c>
      <c r="AF113" s="4">
        <v>595</v>
      </c>
      <c r="AG113" s="5">
        <v>1701</v>
      </c>
      <c r="AH113" s="4">
        <v>997</v>
      </c>
      <c r="AI113" s="5">
        <v>7538</v>
      </c>
      <c r="AJ113" s="4">
        <v>3248</v>
      </c>
      <c r="AK113" s="5">
        <v>1447</v>
      </c>
      <c r="AL113" s="4">
        <v>825</v>
      </c>
      <c r="AM113" s="5">
        <v>545</v>
      </c>
      <c r="AN113" s="4">
        <v>398</v>
      </c>
      <c r="AO113" s="5">
        <v>290</v>
      </c>
      <c r="AP113" s="4">
        <v>250</v>
      </c>
      <c r="AQ113" s="5">
        <v>1146</v>
      </c>
      <c r="AR113" s="4">
        <v>829</v>
      </c>
      <c r="AS113" s="5">
        <v>611</v>
      </c>
      <c r="AT113" s="4">
        <v>529</v>
      </c>
      <c r="AU113" s="5">
        <v>494</v>
      </c>
      <c r="AV113" s="4">
        <v>402</v>
      </c>
      <c r="AW113" s="5">
        <v>0</v>
      </c>
      <c r="AX113" s="4">
        <v>192</v>
      </c>
      <c r="AY113" s="5">
        <v>342</v>
      </c>
      <c r="AZ113" s="4">
        <v>301</v>
      </c>
      <c r="BA113" s="5">
        <v>959</v>
      </c>
      <c r="BB113" s="4">
        <v>638</v>
      </c>
      <c r="BC113" s="5">
        <v>1099</v>
      </c>
      <c r="BD113" s="4">
        <v>724</v>
      </c>
      <c r="BE113" s="5">
        <v>939</v>
      </c>
      <c r="BF113" s="4">
        <v>634</v>
      </c>
      <c r="BG113" s="5">
        <v>143</v>
      </c>
      <c r="BH113" s="4">
        <v>163</v>
      </c>
      <c r="BI113" s="5">
        <v>511</v>
      </c>
      <c r="BJ113" s="4">
        <v>372</v>
      </c>
      <c r="BK113" s="5">
        <v>1241</v>
      </c>
      <c r="BL113" s="4">
        <v>623</v>
      </c>
      <c r="BM113" s="5">
        <v>195</v>
      </c>
      <c r="BN113" s="4">
        <v>178</v>
      </c>
      <c r="BO113" s="5">
        <v>4315</v>
      </c>
      <c r="BP113" s="4">
        <v>1358</v>
      </c>
      <c r="BQ113" s="5">
        <v>34</v>
      </c>
      <c r="BR113" s="4">
        <v>42</v>
      </c>
      <c r="BS113" s="5">
        <v>506</v>
      </c>
      <c r="BT113" s="4">
        <v>485</v>
      </c>
      <c r="BU113" s="5">
        <v>1707</v>
      </c>
      <c r="BV113" s="4">
        <v>1068</v>
      </c>
      <c r="BW113" s="5">
        <v>1937</v>
      </c>
      <c r="BX113" s="4">
        <v>1299</v>
      </c>
      <c r="BY113" s="5">
        <v>1653</v>
      </c>
      <c r="BZ113" s="4">
        <v>1181</v>
      </c>
      <c r="CA113" s="5">
        <v>2</v>
      </c>
      <c r="CB113" s="4">
        <v>5</v>
      </c>
      <c r="CC113" s="5">
        <v>2584</v>
      </c>
      <c r="CD113" s="4">
        <v>1124</v>
      </c>
      <c r="CE113" s="5">
        <v>150</v>
      </c>
      <c r="CF113" s="4">
        <v>218</v>
      </c>
      <c r="CG113" s="5">
        <v>2037</v>
      </c>
      <c r="CH113" s="4">
        <v>1026</v>
      </c>
      <c r="CI113" s="5">
        <v>1496</v>
      </c>
      <c r="CJ113" s="4">
        <v>808</v>
      </c>
      <c r="CK113" s="5">
        <v>0</v>
      </c>
      <c r="CL113" s="4">
        <v>192</v>
      </c>
      <c r="CM113" s="5">
        <v>309</v>
      </c>
      <c r="CN113" s="4">
        <v>259</v>
      </c>
      <c r="CO113" s="5">
        <v>128</v>
      </c>
      <c r="CP113" s="4">
        <v>146</v>
      </c>
      <c r="CQ113" s="5">
        <v>549</v>
      </c>
      <c r="CR113" s="4">
        <v>419</v>
      </c>
      <c r="CS113" s="5">
        <v>4507</v>
      </c>
      <c r="CT113" s="4">
        <v>1517</v>
      </c>
      <c r="CU113" s="8" t="s">
        <v>61</v>
      </c>
      <c r="CV113" s="4" t="s">
        <v>61</v>
      </c>
      <c r="CW113" s="3">
        <v>122</v>
      </c>
      <c r="CX113" s="4">
        <v>205</v>
      </c>
      <c r="CY113" s="5">
        <v>2413</v>
      </c>
      <c r="CZ113" s="4">
        <v>1459</v>
      </c>
      <c r="DA113" s="5">
        <v>4825</v>
      </c>
      <c r="DB113" s="4">
        <v>2196</v>
      </c>
      <c r="DC113" s="5">
        <v>270</v>
      </c>
      <c r="DD113" s="4">
        <v>268</v>
      </c>
      <c r="DE113" s="5">
        <v>158</v>
      </c>
      <c r="DF113" s="4">
        <v>153</v>
      </c>
      <c r="DG113" s="5">
        <v>1058</v>
      </c>
      <c r="DH113" s="4">
        <v>609</v>
      </c>
      <c r="DI113" s="5">
        <v>0</v>
      </c>
      <c r="DJ113" s="4">
        <v>192</v>
      </c>
      <c r="DM113"/>
      <c r="DN113"/>
      <c r="DO113"/>
      <c r="DP113"/>
    </row>
    <row r="114" spans="9:120" x14ac:dyDescent="0.25">
      <c r="I114" s="5">
        <v>20463</v>
      </c>
      <c r="J114" s="4">
        <v>1946</v>
      </c>
      <c r="K114" s="5">
        <v>0</v>
      </c>
      <c r="L114" s="4">
        <v>145</v>
      </c>
      <c r="M114" s="5">
        <v>580</v>
      </c>
      <c r="N114" s="4">
        <v>441</v>
      </c>
      <c r="O114" s="5">
        <v>310</v>
      </c>
      <c r="P114" s="4">
        <v>325</v>
      </c>
      <c r="Q114" s="5">
        <v>0</v>
      </c>
      <c r="R114" s="4">
        <v>145</v>
      </c>
      <c r="S114" s="5">
        <v>819</v>
      </c>
      <c r="T114" s="4">
        <v>508</v>
      </c>
      <c r="U114" s="5">
        <v>529</v>
      </c>
      <c r="V114" s="4">
        <v>493</v>
      </c>
      <c r="W114" s="5">
        <v>2105</v>
      </c>
      <c r="X114" s="4">
        <v>608</v>
      </c>
      <c r="Y114" s="5">
        <v>107</v>
      </c>
      <c r="Z114" s="4">
        <v>135</v>
      </c>
      <c r="AA114" s="5">
        <v>27</v>
      </c>
      <c r="AB114" s="4">
        <v>53</v>
      </c>
      <c r="AC114" s="5">
        <v>366</v>
      </c>
      <c r="AD114" s="4">
        <v>199</v>
      </c>
      <c r="AE114" s="5">
        <v>101</v>
      </c>
      <c r="AF114" s="4">
        <v>99</v>
      </c>
      <c r="AG114" s="5">
        <v>143</v>
      </c>
      <c r="AH114" s="4">
        <v>85</v>
      </c>
      <c r="AI114" s="5">
        <v>0</v>
      </c>
      <c r="AJ114" s="4">
        <v>145</v>
      </c>
      <c r="AK114" s="5">
        <v>386</v>
      </c>
      <c r="AL114" s="4">
        <v>245</v>
      </c>
      <c r="AM114" s="5">
        <v>258</v>
      </c>
      <c r="AN114" s="4">
        <v>210</v>
      </c>
      <c r="AO114" s="5">
        <v>0</v>
      </c>
      <c r="AP114" s="4">
        <v>145</v>
      </c>
      <c r="AQ114" s="5">
        <v>7</v>
      </c>
      <c r="AR114" s="4">
        <v>13</v>
      </c>
      <c r="AS114" s="5">
        <v>627</v>
      </c>
      <c r="AT114" s="4">
        <v>660</v>
      </c>
      <c r="AU114" s="5">
        <v>41</v>
      </c>
      <c r="AV114" s="4">
        <v>74</v>
      </c>
      <c r="AW114" s="5">
        <v>322</v>
      </c>
      <c r="AX114" s="4">
        <v>200</v>
      </c>
      <c r="AY114" s="5">
        <v>361</v>
      </c>
      <c r="AZ114" s="4">
        <v>233</v>
      </c>
      <c r="BA114" s="5">
        <v>2378</v>
      </c>
      <c r="BB114" s="4">
        <v>606</v>
      </c>
      <c r="BC114" s="5">
        <v>335</v>
      </c>
      <c r="BD114" s="4">
        <v>345</v>
      </c>
      <c r="BE114" s="5">
        <v>206</v>
      </c>
      <c r="BF114" s="4">
        <v>255</v>
      </c>
      <c r="BG114" s="5">
        <v>0</v>
      </c>
      <c r="BH114" s="4">
        <v>145</v>
      </c>
      <c r="BI114" s="5">
        <v>69</v>
      </c>
      <c r="BJ114" s="4">
        <v>86</v>
      </c>
      <c r="BK114" s="5">
        <v>0</v>
      </c>
      <c r="BL114" s="4">
        <v>145</v>
      </c>
      <c r="BM114" s="5">
        <v>0</v>
      </c>
      <c r="BN114" s="4">
        <v>145</v>
      </c>
      <c r="BO114" s="5">
        <v>15</v>
      </c>
      <c r="BP114" s="4">
        <v>26</v>
      </c>
      <c r="BQ114" s="5">
        <v>2244</v>
      </c>
      <c r="BR114" s="4">
        <v>783</v>
      </c>
      <c r="BS114" s="5">
        <v>962</v>
      </c>
      <c r="BT114" s="4">
        <v>305</v>
      </c>
      <c r="BU114" s="5">
        <v>56</v>
      </c>
      <c r="BV114" s="4">
        <v>105</v>
      </c>
      <c r="BW114" s="5">
        <v>3723</v>
      </c>
      <c r="BX114" s="4">
        <v>904</v>
      </c>
      <c r="BY114" s="5">
        <v>250</v>
      </c>
      <c r="BZ114" s="4">
        <v>193</v>
      </c>
      <c r="CA114" s="5">
        <v>0</v>
      </c>
      <c r="CB114" s="4">
        <v>145</v>
      </c>
      <c r="CC114" s="5">
        <v>383</v>
      </c>
      <c r="CD114" s="4">
        <v>485</v>
      </c>
      <c r="CE114" s="5">
        <v>0</v>
      </c>
      <c r="CF114" s="4">
        <v>145</v>
      </c>
      <c r="CG114" s="5">
        <v>124</v>
      </c>
      <c r="CH114" s="4">
        <v>128</v>
      </c>
      <c r="CI114" s="5">
        <v>389</v>
      </c>
      <c r="CJ114" s="4">
        <v>231</v>
      </c>
      <c r="CK114" s="5">
        <v>401</v>
      </c>
      <c r="CL114" s="4">
        <v>411</v>
      </c>
      <c r="CM114" s="5">
        <v>21</v>
      </c>
      <c r="CN114" s="4">
        <v>36</v>
      </c>
      <c r="CO114" s="5">
        <v>0</v>
      </c>
      <c r="CP114" s="4">
        <v>145</v>
      </c>
      <c r="CQ114" s="5">
        <v>327</v>
      </c>
      <c r="CR114" s="4">
        <v>498</v>
      </c>
      <c r="CS114" s="5">
        <v>185</v>
      </c>
      <c r="CT114" s="4">
        <v>147</v>
      </c>
      <c r="CU114" s="5">
        <v>182</v>
      </c>
      <c r="CV114" s="4">
        <v>212</v>
      </c>
      <c r="CW114" s="8" t="s">
        <v>61</v>
      </c>
      <c r="CX114" s="4" t="s">
        <v>61</v>
      </c>
      <c r="CY114" s="3">
        <v>740</v>
      </c>
      <c r="CZ114" s="4">
        <v>420</v>
      </c>
      <c r="DA114" s="5">
        <v>156</v>
      </c>
      <c r="DB114" s="4">
        <v>159</v>
      </c>
      <c r="DC114" s="5">
        <v>53</v>
      </c>
      <c r="DD114" s="4">
        <v>81</v>
      </c>
      <c r="DE114" s="5">
        <v>137</v>
      </c>
      <c r="DF114" s="4">
        <v>115</v>
      </c>
      <c r="DG114" s="5">
        <v>38</v>
      </c>
      <c r="DH114" s="4">
        <v>62</v>
      </c>
      <c r="DI114" s="5">
        <v>19</v>
      </c>
      <c r="DJ114" s="4">
        <v>45</v>
      </c>
      <c r="DM114"/>
      <c r="DN114"/>
      <c r="DO114"/>
      <c r="DP114"/>
    </row>
    <row r="115" spans="9:120" x14ac:dyDescent="0.25">
      <c r="I115" s="5">
        <v>257130</v>
      </c>
      <c r="J115" s="4">
        <v>14025</v>
      </c>
      <c r="K115" s="5">
        <v>4930</v>
      </c>
      <c r="L115" s="4">
        <v>2057</v>
      </c>
      <c r="M115" s="5">
        <v>3202</v>
      </c>
      <c r="N115" s="4">
        <v>1687</v>
      </c>
      <c r="O115" s="5">
        <v>4679</v>
      </c>
      <c r="P115" s="4">
        <v>2151</v>
      </c>
      <c r="Q115" s="5">
        <v>645</v>
      </c>
      <c r="R115" s="4">
        <v>606</v>
      </c>
      <c r="S115" s="5">
        <v>19371</v>
      </c>
      <c r="T115" s="4">
        <v>4241</v>
      </c>
      <c r="U115" s="5">
        <v>4908</v>
      </c>
      <c r="V115" s="4">
        <v>2334</v>
      </c>
      <c r="W115" s="5">
        <v>5376</v>
      </c>
      <c r="X115" s="4">
        <v>2730</v>
      </c>
      <c r="Y115" s="5">
        <v>961</v>
      </c>
      <c r="Z115" s="4">
        <v>652</v>
      </c>
      <c r="AA115" s="5">
        <v>6854</v>
      </c>
      <c r="AB115" s="4">
        <v>1711</v>
      </c>
      <c r="AC115" s="5">
        <v>17773</v>
      </c>
      <c r="AD115" s="4">
        <v>3494</v>
      </c>
      <c r="AE115" s="5">
        <v>8715</v>
      </c>
      <c r="AF115" s="4">
        <v>1962</v>
      </c>
      <c r="AG115" s="5">
        <v>2917</v>
      </c>
      <c r="AH115" s="4">
        <v>1400</v>
      </c>
      <c r="AI115" s="5">
        <v>434</v>
      </c>
      <c r="AJ115" s="4">
        <v>430</v>
      </c>
      <c r="AK115" s="5">
        <v>4000</v>
      </c>
      <c r="AL115" s="4">
        <v>1213</v>
      </c>
      <c r="AM115" s="5">
        <v>2703</v>
      </c>
      <c r="AN115" s="4">
        <v>1067</v>
      </c>
      <c r="AO115" s="5">
        <v>1503</v>
      </c>
      <c r="AP115" s="4">
        <v>899</v>
      </c>
      <c r="AQ115" s="5">
        <v>892</v>
      </c>
      <c r="AR115" s="4">
        <v>645</v>
      </c>
      <c r="AS115" s="5">
        <v>3630</v>
      </c>
      <c r="AT115" s="4">
        <v>1551</v>
      </c>
      <c r="AU115" s="5">
        <v>2496</v>
      </c>
      <c r="AV115" s="4">
        <v>1642</v>
      </c>
      <c r="AW115" s="5">
        <v>2855</v>
      </c>
      <c r="AX115" s="4">
        <v>1930</v>
      </c>
      <c r="AY115" s="5">
        <v>22051</v>
      </c>
      <c r="AZ115" s="4">
        <v>3143</v>
      </c>
      <c r="BA115" s="5">
        <v>5386</v>
      </c>
      <c r="BB115" s="4">
        <v>2316</v>
      </c>
      <c r="BC115" s="5">
        <v>7323</v>
      </c>
      <c r="BD115" s="4">
        <v>3026</v>
      </c>
      <c r="BE115" s="5">
        <v>834</v>
      </c>
      <c r="BF115" s="4">
        <v>361</v>
      </c>
      <c r="BG115" s="5">
        <v>1682</v>
      </c>
      <c r="BH115" s="4">
        <v>1191</v>
      </c>
      <c r="BI115" s="5">
        <v>2277</v>
      </c>
      <c r="BJ115" s="4">
        <v>1178</v>
      </c>
      <c r="BK115" s="5">
        <v>617</v>
      </c>
      <c r="BL115" s="4">
        <v>714</v>
      </c>
      <c r="BM115" s="5">
        <v>256</v>
      </c>
      <c r="BN115" s="4">
        <v>289</v>
      </c>
      <c r="BO115" s="5">
        <v>1717</v>
      </c>
      <c r="BP115" s="4">
        <v>961</v>
      </c>
      <c r="BQ115" s="5">
        <v>1344</v>
      </c>
      <c r="BR115" s="4">
        <v>798</v>
      </c>
      <c r="BS115" s="5">
        <v>7327</v>
      </c>
      <c r="BT115" s="4">
        <v>2046</v>
      </c>
      <c r="BU115" s="5">
        <v>1014</v>
      </c>
      <c r="BV115" s="4">
        <v>604</v>
      </c>
      <c r="BW115" s="5">
        <v>12455</v>
      </c>
      <c r="BX115" s="4">
        <v>2816</v>
      </c>
      <c r="BY115" s="5">
        <v>22753</v>
      </c>
      <c r="BZ115" s="4">
        <v>4584</v>
      </c>
      <c r="CA115" s="5">
        <v>462</v>
      </c>
      <c r="CB115" s="4">
        <v>729</v>
      </c>
      <c r="CC115" s="5">
        <v>9570</v>
      </c>
      <c r="CD115" s="4">
        <v>2217</v>
      </c>
      <c r="CE115" s="5">
        <v>853</v>
      </c>
      <c r="CF115" s="4">
        <v>477</v>
      </c>
      <c r="CG115" s="5">
        <v>3499</v>
      </c>
      <c r="CH115" s="4">
        <v>1935</v>
      </c>
      <c r="CI115" s="5">
        <v>12009</v>
      </c>
      <c r="CJ115" s="4">
        <v>2497</v>
      </c>
      <c r="CK115" s="5">
        <v>1897</v>
      </c>
      <c r="CL115" s="4">
        <v>1477</v>
      </c>
      <c r="CM115" s="5">
        <v>6612</v>
      </c>
      <c r="CN115" s="4">
        <v>2032</v>
      </c>
      <c r="CO115" s="5">
        <v>908</v>
      </c>
      <c r="CP115" s="4">
        <v>841</v>
      </c>
      <c r="CQ115" s="5">
        <v>7482</v>
      </c>
      <c r="CR115" s="4">
        <v>2452</v>
      </c>
      <c r="CS115" s="5">
        <v>11655</v>
      </c>
      <c r="CT115" s="4">
        <v>3004</v>
      </c>
      <c r="CU115" s="5">
        <v>1426</v>
      </c>
      <c r="CV115" s="4">
        <v>641</v>
      </c>
      <c r="CW115" s="5">
        <v>173</v>
      </c>
      <c r="CX115" s="4">
        <v>138</v>
      </c>
      <c r="CY115" s="8" t="s">
        <v>61</v>
      </c>
      <c r="CZ115" s="4" t="s">
        <v>61</v>
      </c>
      <c r="DA115" s="3">
        <v>4615</v>
      </c>
      <c r="DB115" s="4">
        <v>1717</v>
      </c>
      <c r="DC115" s="5">
        <v>9041</v>
      </c>
      <c r="DD115" s="4">
        <v>2596</v>
      </c>
      <c r="DE115" s="5">
        <v>858</v>
      </c>
      <c r="DF115" s="4">
        <v>745</v>
      </c>
      <c r="DG115" s="5">
        <v>190</v>
      </c>
      <c r="DH115" s="4">
        <v>274</v>
      </c>
      <c r="DI115" s="5">
        <v>1222</v>
      </c>
      <c r="DJ115" s="4">
        <v>779</v>
      </c>
      <c r="DM115"/>
      <c r="DN115"/>
      <c r="DO115"/>
      <c r="DP115"/>
    </row>
    <row r="116" spans="9:120" x14ac:dyDescent="0.25">
      <c r="I116" s="5">
        <v>208507</v>
      </c>
      <c r="J116" s="4">
        <v>13639</v>
      </c>
      <c r="K116" s="5">
        <v>1821</v>
      </c>
      <c r="L116" s="4">
        <v>1049</v>
      </c>
      <c r="M116" s="5">
        <v>5266</v>
      </c>
      <c r="N116" s="4">
        <v>2233</v>
      </c>
      <c r="O116" s="5">
        <v>12397</v>
      </c>
      <c r="P116" s="4">
        <v>3133</v>
      </c>
      <c r="Q116" s="5">
        <v>756</v>
      </c>
      <c r="R116" s="4">
        <v>565</v>
      </c>
      <c r="S116" s="5">
        <v>38421</v>
      </c>
      <c r="T116" s="4">
        <v>4474</v>
      </c>
      <c r="U116" s="5">
        <v>3938</v>
      </c>
      <c r="V116" s="4">
        <v>1215</v>
      </c>
      <c r="W116" s="5">
        <v>1026</v>
      </c>
      <c r="X116" s="4">
        <v>533</v>
      </c>
      <c r="Y116" s="5">
        <v>0</v>
      </c>
      <c r="Z116" s="4">
        <v>201</v>
      </c>
      <c r="AA116" s="5">
        <v>358</v>
      </c>
      <c r="AB116" s="4">
        <v>254</v>
      </c>
      <c r="AC116" s="5">
        <v>6094</v>
      </c>
      <c r="AD116" s="4">
        <v>1777</v>
      </c>
      <c r="AE116" s="5">
        <v>8705</v>
      </c>
      <c r="AF116" s="4">
        <v>3348</v>
      </c>
      <c r="AG116" s="5">
        <v>5940</v>
      </c>
      <c r="AH116" s="4">
        <v>2264</v>
      </c>
      <c r="AI116" s="5">
        <v>10895</v>
      </c>
      <c r="AJ116" s="4">
        <v>4263</v>
      </c>
      <c r="AK116" s="5">
        <v>2062</v>
      </c>
      <c r="AL116" s="4">
        <v>821</v>
      </c>
      <c r="AM116" s="5">
        <v>2303</v>
      </c>
      <c r="AN116" s="4">
        <v>1315</v>
      </c>
      <c r="AO116" s="5">
        <v>1000</v>
      </c>
      <c r="AP116" s="4">
        <v>465</v>
      </c>
      <c r="AQ116" s="5">
        <v>2820</v>
      </c>
      <c r="AR116" s="4">
        <v>1740</v>
      </c>
      <c r="AS116" s="5">
        <v>1271</v>
      </c>
      <c r="AT116" s="4">
        <v>936</v>
      </c>
      <c r="AU116" s="5">
        <v>1016</v>
      </c>
      <c r="AV116" s="4">
        <v>1018</v>
      </c>
      <c r="AW116" s="5">
        <v>1313</v>
      </c>
      <c r="AX116" s="4">
        <v>1689</v>
      </c>
      <c r="AY116" s="5">
        <v>1899</v>
      </c>
      <c r="AZ116" s="4">
        <v>808</v>
      </c>
      <c r="BA116" s="5">
        <v>1580</v>
      </c>
      <c r="BB116" s="4">
        <v>757</v>
      </c>
      <c r="BC116" s="5">
        <v>3720</v>
      </c>
      <c r="BD116" s="4">
        <v>1212</v>
      </c>
      <c r="BE116" s="5">
        <v>1543</v>
      </c>
      <c r="BF116" s="4">
        <v>898</v>
      </c>
      <c r="BG116" s="5">
        <v>1110</v>
      </c>
      <c r="BH116" s="4">
        <v>762</v>
      </c>
      <c r="BI116" s="5">
        <v>3307</v>
      </c>
      <c r="BJ116" s="4">
        <v>2181</v>
      </c>
      <c r="BK116" s="5">
        <v>2125</v>
      </c>
      <c r="BL116" s="4">
        <v>934</v>
      </c>
      <c r="BM116" s="5">
        <v>673</v>
      </c>
      <c r="BN116" s="4">
        <v>441</v>
      </c>
      <c r="BO116" s="5">
        <v>4925</v>
      </c>
      <c r="BP116" s="4">
        <v>1696</v>
      </c>
      <c r="BQ116" s="5">
        <v>824</v>
      </c>
      <c r="BR116" s="4">
        <v>605</v>
      </c>
      <c r="BS116" s="5">
        <v>2006</v>
      </c>
      <c r="BT116" s="4">
        <v>987</v>
      </c>
      <c r="BU116" s="5">
        <v>1569</v>
      </c>
      <c r="BV116" s="4">
        <v>1254</v>
      </c>
      <c r="BW116" s="5">
        <v>4512</v>
      </c>
      <c r="BX116" s="4">
        <v>1322</v>
      </c>
      <c r="BY116" s="5">
        <v>3870</v>
      </c>
      <c r="BZ116" s="4">
        <v>1452</v>
      </c>
      <c r="CA116" s="5">
        <v>189</v>
      </c>
      <c r="CB116" s="4">
        <v>304</v>
      </c>
      <c r="CC116" s="5">
        <v>2686</v>
      </c>
      <c r="CD116" s="4">
        <v>1217</v>
      </c>
      <c r="CE116" s="5">
        <v>765</v>
      </c>
      <c r="CF116" s="4">
        <v>573</v>
      </c>
      <c r="CG116" s="5">
        <v>29168</v>
      </c>
      <c r="CH116" s="4">
        <v>5436</v>
      </c>
      <c r="CI116" s="5">
        <v>2296</v>
      </c>
      <c r="CJ116" s="4">
        <v>1378</v>
      </c>
      <c r="CK116" s="5">
        <v>463</v>
      </c>
      <c r="CL116" s="4">
        <v>319</v>
      </c>
      <c r="CM116" s="5">
        <v>1519</v>
      </c>
      <c r="CN116" s="4">
        <v>1267</v>
      </c>
      <c r="CO116" s="5">
        <v>227</v>
      </c>
      <c r="CP116" s="4">
        <v>225</v>
      </c>
      <c r="CQ116" s="5">
        <v>2342</v>
      </c>
      <c r="CR116" s="4">
        <v>1116</v>
      </c>
      <c r="CS116" s="5">
        <v>15491</v>
      </c>
      <c r="CT116" s="4">
        <v>4361</v>
      </c>
      <c r="CU116" s="5">
        <v>4789</v>
      </c>
      <c r="CV116" s="4">
        <v>1640</v>
      </c>
      <c r="CW116" s="5">
        <v>119</v>
      </c>
      <c r="CX116" s="4">
        <v>196</v>
      </c>
      <c r="CY116" s="5">
        <v>4233</v>
      </c>
      <c r="CZ116" s="4">
        <v>1698</v>
      </c>
      <c r="DA116" s="8" t="s">
        <v>61</v>
      </c>
      <c r="DB116" s="4" t="s">
        <v>61</v>
      </c>
      <c r="DC116" s="3">
        <v>157</v>
      </c>
      <c r="DD116" s="4">
        <v>186</v>
      </c>
      <c r="DE116" s="5">
        <v>1491</v>
      </c>
      <c r="DF116" s="4">
        <v>892</v>
      </c>
      <c r="DG116" s="5">
        <v>1507</v>
      </c>
      <c r="DH116" s="4">
        <v>870</v>
      </c>
      <c r="DI116" s="5">
        <v>1083</v>
      </c>
      <c r="DJ116" s="4">
        <v>1061</v>
      </c>
      <c r="DM116"/>
      <c r="DN116"/>
      <c r="DO116"/>
      <c r="DP116"/>
    </row>
    <row r="117" spans="9:120" x14ac:dyDescent="0.25">
      <c r="I117" s="5">
        <v>50068</v>
      </c>
      <c r="J117" s="4">
        <v>4934</v>
      </c>
      <c r="K117" s="5">
        <v>221</v>
      </c>
      <c r="L117" s="4">
        <v>228</v>
      </c>
      <c r="M117" s="5">
        <v>598</v>
      </c>
      <c r="N117" s="4">
        <v>566</v>
      </c>
      <c r="O117" s="5">
        <v>50</v>
      </c>
      <c r="P117" s="4">
        <v>95</v>
      </c>
      <c r="Q117" s="5">
        <v>225</v>
      </c>
      <c r="R117" s="4">
        <v>361</v>
      </c>
      <c r="S117" s="5">
        <v>1442</v>
      </c>
      <c r="T117" s="4">
        <v>1085</v>
      </c>
      <c r="U117" s="5">
        <v>124</v>
      </c>
      <c r="V117" s="4">
        <v>160</v>
      </c>
      <c r="W117" s="5">
        <v>594</v>
      </c>
      <c r="X117" s="4">
        <v>401</v>
      </c>
      <c r="Y117" s="5">
        <v>89</v>
      </c>
      <c r="Z117" s="4">
        <v>102</v>
      </c>
      <c r="AA117" s="5">
        <v>300</v>
      </c>
      <c r="AB117" s="4">
        <v>231</v>
      </c>
      <c r="AC117" s="5">
        <v>2949</v>
      </c>
      <c r="AD117" s="4">
        <v>1076</v>
      </c>
      <c r="AE117" s="5">
        <v>1296</v>
      </c>
      <c r="AF117" s="4">
        <v>898</v>
      </c>
      <c r="AG117" s="5">
        <v>147</v>
      </c>
      <c r="AH117" s="4">
        <v>248</v>
      </c>
      <c r="AI117" s="5">
        <v>120</v>
      </c>
      <c r="AJ117" s="4">
        <v>127</v>
      </c>
      <c r="AK117" s="5">
        <v>1331</v>
      </c>
      <c r="AL117" s="4">
        <v>1134</v>
      </c>
      <c r="AM117" s="5">
        <v>210</v>
      </c>
      <c r="AN117" s="4">
        <v>200</v>
      </c>
      <c r="AO117" s="5">
        <v>0</v>
      </c>
      <c r="AP117" s="4">
        <v>184</v>
      </c>
      <c r="AQ117" s="5">
        <v>0</v>
      </c>
      <c r="AR117" s="4">
        <v>184</v>
      </c>
      <c r="AS117" s="5">
        <v>515</v>
      </c>
      <c r="AT117" s="4">
        <v>259</v>
      </c>
      <c r="AU117" s="5">
        <v>326</v>
      </c>
      <c r="AV117" s="4">
        <v>313</v>
      </c>
      <c r="AW117" s="5">
        <v>45</v>
      </c>
      <c r="AX117" s="4">
        <v>75</v>
      </c>
      <c r="AY117" s="5">
        <v>7515</v>
      </c>
      <c r="AZ117" s="4">
        <v>2257</v>
      </c>
      <c r="BA117" s="5">
        <v>236</v>
      </c>
      <c r="BB117" s="4">
        <v>196</v>
      </c>
      <c r="BC117" s="5">
        <v>459</v>
      </c>
      <c r="BD117" s="4">
        <v>263</v>
      </c>
      <c r="BE117" s="5">
        <v>0</v>
      </c>
      <c r="BF117" s="4">
        <v>184</v>
      </c>
      <c r="BG117" s="5">
        <v>0</v>
      </c>
      <c r="BH117" s="4">
        <v>184</v>
      </c>
      <c r="BI117" s="5">
        <v>309</v>
      </c>
      <c r="BJ117" s="4">
        <v>345</v>
      </c>
      <c r="BK117" s="5">
        <v>60</v>
      </c>
      <c r="BL117" s="4">
        <v>101</v>
      </c>
      <c r="BM117" s="5">
        <v>78</v>
      </c>
      <c r="BN117" s="4">
        <v>140</v>
      </c>
      <c r="BO117" s="5">
        <v>293</v>
      </c>
      <c r="BP117" s="4">
        <v>235</v>
      </c>
      <c r="BQ117" s="5">
        <v>160</v>
      </c>
      <c r="BR117" s="4">
        <v>223</v>
      </c>
      <c r="BS117" s="5">
        <v>1431</v>
      </c>
      <c r="BT117" s="4">
        <v>611</v>
      </c>
      <c r="BU117" s="5">
        <v>0</v>
      </c>
      <c r="BV117" s="4">
        <v>184</v>
      </c>
      <c r="BW117" s="5">
        <v>2017</v>
      </c>
      <c r="BX117" s="4">
        <v>866</v>
      </c>
      <c r="BY117" s="5">
        <v>3865</v>
      </c>
      <c r="BZ117" s="4">
        <v>1241</v>
      </c>
      <c r="CA117" s="5">
        <v>0</v>
      </c>
      <c r="CB117" s="4">
        <v>184</v>
      </c>
      <c r="CC117" s="5">
        <v>8545</v>
      </c>
      <c r="CD117" s="4">
        <v>1913</v>
      </c>
      <c r="CE117" s="5">
        <v>97</v>
      </c>
      <c r="CF117" s="4">
        <v>113</v>
      </c>
      <c r="CG117" s="5">
        <v>132</v>
      </c>
      <c r="CH117" s="4">
        <v>203</v>
      </c>
      <c r="CI117" s="5">
        <v>4205</v>
      </c>
      <c r="CJ117" s="4">
        <v>1569</v>
      </c>
      <c r="CK117" s="5">
        <v>284</v>
      </c>
      <c r="CL117" s="4">
        <v>344</v>
      </c>
      <c r="CM117" s="5">
        <v>1857</v>
      </c>
      <c r="CN117" s="4">
        <v>1316</v>
      </c>
      <c r="CO117" s="5">
        <v>0</v>
      </c>
      <c r="CP117" s="4">
        <v>184</v>
      </c>
      <c r="CQ117" s="5">
        <v>546</v>
      </c>
      <c r="CR117" s="4">
        <v>449</v>
      </c>
      <c r="CS117" s="5">
        <v>1574</v>
      </c>
      <c r="CT117" s="4">
        <v>1047</v>
      </c>
      <c r="CU117" s="5">
        <v>114</v>
      </c>
      <c r="CV117" s="4">
        <v>216</v>
      </c>
      <c r="CW117" s="5">
        <v>23</v>
      </c>
      <c r="CX117" s="4">
        <v>33</v>
      </c>
      <c r="CY117" s="5">
        <v>5561</v>
      </c>
      <c r="CZ117" s="4">
        <v>1534</v>
      </c>
      <c r="DA117" s="5">
        <v>83</v>
      </c>
      <c r="DB117" s="4">
        <v>137</v>
      </c>
      <c r="DC117" s="8" t="s">
        <v>61</v>
      </c>
      <c r="DD117" s="4" t="s">
        <v>61</v>
      </c>
      <c r="DE117" s="3">
        <v>42</v>
      </c>
      <c r="DF117" s="4">
        <v>69</v>
      </c>
      <c r="DG117" s="5">
        <v>0</v>
      </c>
      <c r="DH117" s="4">
        <v>184</v>
      </c>
      <c r="DI117" s="5">
        <v>680</v>
      </c>
      <c r="DJ117" s="4">
        <v>450</v>
      </c>
      <c r="DM117"/>
      <c r="DN117"/>
      <c r="DO117"/>
      <c r="DP117"/>
    </row>
    <row r="118" spans="9:120" x14ac:dyDescent="0.25">
      <c r="I118" s="5">
        <v>109439</v>
      </c>
      <c r="J118" s="4">
        <v>8715</v>
      </c>
      <c r="K118" s="5">
        <v>708</v>
      </c>
      <c r="L118" s="4">
        <v>761</v>
      </c>
      <c r="M118" s="5">
        <v>432</v>
      </c>
      <c r="N118" s="4">
        <v>323</v>
      </c>
      <c r="O118" s="5">
        <v>4045</v>
      </c>
      <c r="P118" s="4">
        <v>1532</v>
      </c>
      <c r="Q118" s="5">
        <v>335</v>
      </c>
      <c r="R118" s="4">
        <v>285</v>
      </c>
      <c r="S118" s="5">
        <v>6637</v>
      </c>
      <c r="T118" s="4">
        <v>2054</v>
      </c>
      <c r="U118" s="5">
        <v>2592</v>
      </c>
      <c r="V118" s="4">
        <v>1457</v>
      </c>
      <c r="W118" s="5">
        <v>993</v>
      </c>
      <c r="X118" s="4">
        <v>1397</v>
      </c>
      <c r="Y118" s="5">
        <v>219</v>
      </c>
      <c r="Z118" s="4">
        <v>276</v>
      </c>
      <c r="AA118" s="5">
        <v>123</v>
      </c>
      <c r="AB118" s="4">
        <v>170</v>
      </c>
      <c r="AC118" s="5">
        <v>4338</v>
      </c>
      <c r="AD118" s="4">
        <v>1103</v>
      </c>
      <c r="AE118" s="5">
        <v>1745</v>
      </c>
      <c r="AF118" s="4">
        <v>1106</v>
      </c>
      <c r="AG118" s="5">
        <v>1108</v>
      </c>
      <c r="AH118" s="4">
        <v>1597</v>
      </c>
      <c r="AI118" s="5">
        <v>566</v>
      </c>
      <c r="AJ118" s="4">
        <v>434</v>
      </c>
      <c r="AK118" s="5">
        <v>25521</v>
      </c>
      <c r="AL118" s="4">
        <v>4568</v>
      </c>
      <c r="AM118" s="5">
        <v>4017</v>
      </c>
      <c r="AN118" s="4">
        <v>2027</v>
      </c>
      <c r="AO118" s="5">
        <v>3306</v>
      </c>
      <c r="AP118" s="4">
        <v>1757</v>
      </c>
      <c r="AQ118" s="5">
        <v>418</v>
      </c>
      <c r="AR118" s="4">
        <v>446</v>
      </c>
      <c r="AS118" s="5">
        <v>1040</v>
      </c>
      <c r="AT118" s="4">
        <v>570</v>
      </c>
      <c r="AU118" s="5">
        <v>850</v>
      </c>
      <c r="AV118" s="4">
        <v>563</v>
      </c>
      <c r="AW118" s="5">
        <v>12</v>
      </c>
      <c r="AX118" s="4">
        <v>21</v>
      </c>
      <c r="AY118" s="5">
        <v>147</v>
      </c>
      <c r="AZ118" s="4">
        <v>141</v>
      </c>
      <c r="BA118" s="5">
        <v>733</v>
      </c>
      <c r="BB118" s="4">
        <v>578</v>
      </c>
      <c r="BC118" s="5">
        <v>5623</v>
      </c>
      <c r="BD118" s="4">
        <v>1353</v>
      </c>
      <c r="BE118" s="5">
        <v>17927</v>
      </c>
      <c r="BF118" s="4">
        <v>2244</v>
      </c>
      <c r="BG118" s="5">
        <v>983</v>
      </c>
      <c r="BH118" s="4">
        <v>924</v>
      </c>
      <c r="BI118" s="5">
        <v>2090</v>
      </c>
      <c r="BJ118" s="4">
        <v>1117</v>
      </c>
      <c r="BK118" s="5">
        <v>143</v>
      </c>
      <c r="BL118" s="4">
        <v>93</v>
      </c>
      <c r="BM118" s="5">
        <v>483</v>
      </c>
      <c r="BN118" s="4">
        <v>405</v>
      </c>
      <c r="BO118" s="5">
        <v>663</v>
      </c>
      <c r="BP118" s="4">
        <v>345</v>
      </c>
      <c r="BQ118" s="5">
        <v>480</v>
      </c>
      <c r="BR118" s="4">
        <v>364</v>
      </c>
      <c r="BS118" s="5">
        <v>378</v>
      </c>
      <c r="BT118" s="4">
        <v>352</v>
      </c>
      <c r="BU118" s="5">
        <v>714</v>
      </c>
      <c r="BV118" s="4">
        <v>502</v>
      </c>
      <c r="BW118" s="5">
        <v>2213</v>
      </c>
      <c r="BX118" s="4">
        <v>835</v>
      </c>
      <c r="BY118" s="5">
        <v>2120</v>
      </c>
      <c r="BZ118" s="4">
        <v>967</v>
      </c>
      <c r="CA118" s="5">
        <v>1383</v>
      </c>
      <c r="CB118" s="4">
        <v>1273</v>
      </c>
      <c r="CC118" s="5">
        <v>1358</v>
      </c>
      <c r="CD118" s="4">
        <v>628</v>
      </c>
      <c r="CE118" s="5">
        <v>118</v>
      </c>
      <c r="CF118" s="4">
        <v>119</v>
      </c>
      <c r="CG118" s="5">
        <v>1057</v>
      </c>
      <c r="CH118" s="4">
        <v>680</v>
      </c>
      <c r="CI118" s="5">
        <v>1294</v>
      </c>
      <c r="CJ118" s="4">
        <v>781</v>
      </c>
      <c r="CK118" s="5">
        <v>368</v>
      </c>
      <c r="CL118" s="4">
        <v>407</v>
      </c>
      <c r="CM118" s="5">
        <v>377</v>
      </c>
      <c r="CN118" s="4">
        <v>312</v>
      </c>
      <c r="CO118" s="5">
        <v>590</v>
      </c>
      <c r="CP118" s="4">
        <v>487</v>
      </c>
      <c r="CQ118" s="5">
        <v>744</v>
      </c>
      <c r="CR118" s="4">
        <v>527</v>
      </c>
      <c r="CS118" s="5">
        <v>1984</v>
      </c>
      <c r="CT118" s="4">
        <v>836</v>
      </c>
      <c r="CU118" s="5">
        <v>890</v>
      </c>
      <c r="CV118" s="4">
        <v>652</v>
      </c>
      <c r="CW118" s="5">
        <v>342</v>
      </c>
      <c r="CX118" s="4">
        <v>311</v>
      </c>
      <c r="CY118" s="5">
        <v>2573</v>
      </c>
      <c r="CZ118" s="4">
        <v>1465</v>
      </c>
      <c r="DA118" s="5">
        <v>1555</v>
      </c>
      <c r="DB118" s="4">
        <v>1071</v>
      </c>
      <c r="DC118" s="5">
        <v>1090</v>
      </c>
      <c r="DD118" s="4">
        <v>1630</v>
      </c>
      <c r="DE118" s="8" t="s">
        <v>61</v>
      </c>
      <c r="DF118" s="4" t="s">
        <v>61</v>
      </c>
      <c r="DG118" s="3">
        <v>14</v>
      </c>
      <c r="DH118" s="4">
        <v>23</v>
      </c>
      <c r="DI118" s="5">
        <v>728</v>
      </c>
      <c r="DJ118" s="4">
        <v>715</v>
      </c>
      <c r="DM118"/>
      <c r="DN118"/>
      <c r="DO118"/>
      <c r="DP118"/>
    </row>
    <row r="119" spans="9:120" x14ac:dyDescent="0.25">
      <c r="I119" s="5">
        <v>30651</v>
      </c>
      <c r="J119" s="4">
        <v>4428</v>
      </c>
      <c r="K119" s="5">
        <v>51</v>
      </c>
      <c r="L119" s="4">
        <v>62</v>
      </c>
      <c r="M119" s="5">
        <v>761</v>
      </c>
      <c r="N119" s="4">
        <v>597</v>
      </c>
      <c r="O119" s="5">
        <v>369</v>
      </c>
      <c r="P119" s="4">
        <v>276</v>
      </c>
      <c r="Q119" s="5">
        <v>174</v>
      </c>
      <c r="R119" s="4">
        <v>191</v>
      </c>
      <c r="S119" s="5">
        <v>2539</v>
      </c>
      <c r="T119" s="4">
        <v>1151</v>
      </c>
      <c r="U119" s="5">
        <v>6905</v>
      </c>
      <c r="V119" s="4">
        <v>2099</v>
      </c>
      <c r="W119" s="5">
        <v>11</v>
      </c>
      <c r="X119" s="4">
        <v>22</v>
      </c>
      <c r="Y119" s="5">
        <v>0</v>
      </c>
      <c r="Z119" s="4">
        <v>189</v>
      </c>
      <c r="AA119" s="5">
        <v>0</v>
      </c>
      <c r="AB119" s="4">
        <v>189</v>
      </c>
      <c r="AC119" s="5">
        <v>1525</v>
      </c>
      <c r="AD119" s="4">
        <v>1206</v>
      </c>
      <c r="AE119" s="5">
        <v>46</v>
      </c>
      <c r="AF119" s="4">
        <v>80</v>
      </c>
      <c r="AG119" s="5">
        <v>0</v>
      </c>
      <c r="AH119" s="4">
        <v>189</v>
      </c>
      <c r="AI119" s="5">
        <v>2140</v>
      </c>
      <c r="AJ119" s="4">
        <v>1161</v>
      </c>
      <c r="AK119" s="5">
        <v>450</v>
      </c>
      <c r="AL119" s="4">
        <v>409</v>
      </c>
      <c r="AM119" s="5">
        <v>6</v>
      </c>
      <c r="AN119" s="4">
        <v>14</v>
      </c>
      <c r="AO119" s="5">
        <v>342</v>
      </c>
      <c r="AP119" s="4">
        <v>323</v>
      </c>
      <c r="AQ119" s="5">
        <v>286</v>
      </c>
      <c r="AR119" s="4">
        <v>364</v>
      </c>
      <c r="AS119" s="5">
        <v>83</v>
      </c>
      <c r="AT119" s="4">
        <v>140</v>
      </c>
      <c r="AU119" s="5">
        <v>114</v>
      </c>
      <c r="AV119" s="4">
        <v>204</v>
      </c>
      <c r="AW119" s="5">
        <v>0</v>
      </c>
      <c r="AX119" s="4">
        <v>189</v>
      </c>
      <c r="AY119" s="5">
        <v>0</v>
      </c>
      <c r="AZ119" s="4">
        <v>189</v>
      </c>
      <c r="BA119" s="5">
        <v>152</v>
      </c>
      <c r="BB119" s="4">
        <v>226</v>
      </c>
      <c r="BC119" s="5">
        <v>849</v>
      </c>
      <c r="BD119" s="4">
        <v>545</v>
      </c>
      <c r="BE119" s="5">
        <v>357</v>
      </c>
      <c r="BF119" s="4">
        <v>355</v>
      </c>
      <c r="BG119" s="5">
        <v>70</v>
      </c>
      <c r="BH119" s="4">
        <v>117</v>
      </c>
      <c r="BI119" s="5">
        <v>241</v>
      </c>
      <c r="BJ119" s="4">
        <v>274</v>
      </c>
      <c r="BK119" s="5">
        <v>1105</v>
      </c>
      <c r="BL119" s="4">
        <v>531</v>
      </c>
      <c r="BM119" s="5">
        <v>1784</v>
      </c>
      <c r="BN119" s="4">
        <v>957</v>
      </c>
      <c r="BO119" s="5">
        <v>427</v>
      </c>
      <c r="BP119" s="4">
        <v>656</v>
      </c>
      <c r="BQ119" s="5">
        <v>0</v>
      </c>
      <c r="BR119" s="4">
        <v>189</v>
      </c>
      <c r="BS119" s="5">
        <v>7</v>
      </c>
      <c r="BT119" s="4">
        <v>16</v>
      </c>
      <c r="BU119" s="5">
        <v>76</v>
      </c>
      <c r="BV119" s="4">
        <v>101</v>
      </c>
      <c r="BW119" s="5">
        <v>113</v>
      </c>
      <c r="BX119" s="4">
        <v>149</v>
      </c>
      <c r="BY119" s="5">
        <v>395</v>
      </c>
      <c r="BZ119" s="4">
        <v>457</v>
      </c>
      <c r="CA119" s="5">
        <v>237</v>
      </c>
      <c r="CB119" s="4">
        <v>313</v>
      </c>
      <c r="CC119" s="5">
        <v>22</v>
      </c>
      <c r="CD119" s="4">
        <v>40</v>
      </c>
      <c r="CE119" s="5">
        <v>462</v>
      </c>
      <c r="CF119" s="4">
        <v>555</v>
      </c>
      <c r="CG119" s="5">
        <v>960</v>
      </c>
      <c r="CH119" s="4">
        <v>851</v>
      </c>
      <c r="CI119" s="5">
        <v>284</v>
      </c>
      <c r="CJ119" s="4">
        <v>254</v>
      </c>
      <c r="CK119" s="5">
        <v>13</v>
      </c>
      <c r="CL119" s="4">
        <v>28</v>
      </c>
      <c r="CM119" s="5">
        <v>219</v>
      </c>
      <c r="CN119" s="4">
        <v>307</v>
      </c>
      <c r="CO119" s="5">
        <v>1043</v>
      </c>
      <c r="CP119" s="4">
        <v>1077</v>
      </c>
      <c r="CQ119" s="5">
        <v>69</v>
      </c>
      <c r="CR119" s="4">
        <v>66</v>
      </c>
      <c r="CS119" s="5">
        <v>1398</v>
      </c>
      <c r="CT119" s="4">
        <v>927</v>
      </c>
      <c r="CU119" s="5">
        <v>2140</v>
      </c>
      <c r="CV119" s="4">
        <v>1003</v>
      </c>
      <c r="CW119" s="5">
        <v>4</v>
      </c>
      <c r="CX119" s="4">
        <v>8</v>
      </c>
      <c r="CY119" s="5">
        <v>451</v>
      </c>
      <c r="CZ119" s="4">
        <v>634</v>
      </c>
      <c r="DA119" s="5">
        <v>1803</v>
      </c>
      <c r="DB119" s="4">
        <v>1343</v>
      </c>
      <c r="DC119" s="5">
        <v>0</v>
      </c>
      <c r="DD119" s="4">
        <v>189</v>
      </c>
      <c r="DE119" s="5">
        <v>168</v>
      </c>
      <c r="DF119" s="4">
        <v>260</v>
      </c>
      <c r="DG119" s="8" t="s">
        <v>61</v>
      </c>
      <c r="DH119" s="4" t="s">
        <v>61</v>
      </c>
      <c r="DI119" s="5">
        <v>0</v>
      </c>
      <c r="DJ119" s="4">
        <v>189</v>
      </c>
      <c r="DM119"/>
      <c r="DN119"/>
      <c r="DO119"/>
      <c r="DP119"/>
    </row>
    <row r="120" spans="9:120" ht="15.75" thickBot="1" x14ac:dyDescent="0.3">
      <c r="I120" s="9">
        <v>22649</v>
      </c>
      <c r="J120" s="10">
        <v>3662</v>
      </c>
      <c r="K120" s="9">
        <v>35</v>
      </c>
      <c r="L120" s="10">
        <v>59</v>
      </c>
      <c r="M120" s="9">
        <v>378</v>
      </c>
      <c r="N120" s="10">
        <v>457</v>
      </c>
      <c r="O120" s="9">
        <v>229</v>
      </c>
      <c r="P120" s="10">
        <v>363</v>
      </c>
      <c r="Q120" s="9">
        <v>0</v>
      </c>
      <c r="R120" s="10">
        <v>210</v>
      </c>
      <c r="S120" s="9">
        <v>207</v>
      </c>
      <c r="T120" s="10">
        <v>222</v>
      </c>
      <c r="U120" s="9">
        <v>0</v>
      </c>
      <c r="V120" s="10">
        <v>210</v>
      </c>
      <c r="W120" s="9">
        <v>1849</v>
      </c>
      <c r="X120" s="10">
        <v>928</v>
      </c>
      <c r="Y120" s="9">
        <v>13</v>
      </c>
      <c r="Z120" s="10">
        <v>25</v>
      </c>
      <c r="AA120" s="9">
        <v>212</v>
      </c>
      <c r="AB120" s="10">
        <v>315</v>
      </c>
      <c r="AC120" s="9">
        <v>6614</v>
      </c>
      <c r="AD120" s="10">
        <v>2336</v>
      </c>
      <c r="AE120" s="9">
        <v>247</v>
      </c>
      <c r="AF120" s="10">
        <v>195</v>
      </c>
      <c r="AG120" s="9">
        <v>0</v>
      </c>
      <c r="AH120" s="10">
        <v>210</v>
      </c>
      <c r="AI120" s="9">
        <v>13</v>
      </c>
      <c r="AJ120" s="10">
        <v>24</v>
      </c>
      <c r="AK120" s="9">
        <v>624</v>
      </c>
      <c r="AL120" s="10">
        <v>537</v>
      </c>
      <c r="AM120" s="9">
        <v>784</v>
      </c>
      <c r="AN120" s="10">
        <v>895</v>
      </c>
      <c r="AO120" s="9">
        <v>0</v>
      </c>
      <c r="AP120" s="10">
        <v>210</v>
      </c>
      <c r="AQ120" s="9">
        <v>38</v>
      </c>
      <c r="AR120" s="10">
        <v>62</v>
      </c>
      <c r="AS120" s="9">
        <v>0</v>
      </c>
      <c r="AT120" s="10">
        <v>210</v>
      </c>
      <c r="AU120" s="9">
        <v>0</v>
      </c>
      <c r="AV120" s="10">
        <v>210</v>
      </c>
      <c r="AW120" s="9">
        <v>0</v>
      </c>
      <c r="AX120" s="10">
        <v>210</v>
      </c>
      <c r="AY120" s="9">
        <v>70</v>
      </c>
      <c r="AZ120" s="10">
        <v>124</v>
      </c>
      <c r="BA120" s="9">
        <v>1412</v>
      </c>
      <c r="BB120" s="10">
        <v>904</v>
      </c>
      <c r="BC120" s="9">
        <v>88</v>
      </c>
      <c r="BD120" s="10">
        <v>127</v>
      </c>
      <c r="BE120" s="9">
        <v>0</v>
      </c>
      <c r="BF120" s="10">
        <v>210</v>
      </c>
      <c r="BG120" s="9">
        <v>27</v>
      </c>
      <c r="BH120" s="10">
        <v>35</v>
      </c>
      <c r="BI120" s="9">
        <v>101</v>
      </c>
      <c r="BJ120" s="10">
        <v>165</v>
      </c>
      <c r="BK120" s="9">
        <v>0</v>
      </c>
      <c r="BL120" s="10">
        <v>210</v>
      </c>
      <c r="BM120" s="9">
        <v>0</v>
      </c>
      <c r="BN120" s="10">
        <v>210</v>
      </c>
      <c r="BO120" s="9">
        <v>0</v>
      </c>
      <c r="BP120" s="10">
        <v>210</v>
      </c>
      <c r="BQ120" s="9">
        <v>0</v>
      </c>
      <c r="BR120" s="10">
        <v>210</v>
      </c>
      <c r="BS120" s="9">
        <v>2150</v>
      </c>
      <c r="BT120" s="10">
        <v>1149</v>
      </c>
      <c r="BU120" s="9">
        <v>51</v>
      </c>
      <c r="BV120" s="10">
        <v>94</v>
      </c>
      <c r="BW120" s="9">
        <v>2615</v>
      </c>
      <c r="BX120" s="10">
        <v>1171</v>
      </c>
      <c r="BY120" s="9">
        <v>200</v>
      </c>
      <c r="BZ120" s="10">
        <v>195</v>
      </c>
      <c r="CA120" s="9">
        <v>0</v>
      </c>
      <c r="CB120" s="10">
        <v>210</v>
      </c>
      <c r="CC120" s="9">
        <v>0</v>
      </c>
      <c r="CD120" s="10">
        <v>210</v>
      </c>
      <c r="CE120" s="9">
        <v>79</v>
      </c>
      <c r="CF120" s="10">
        <v>117</v>
      </c>
      <c r="CG120" s="9">
        <v>0</v>
      </c>
      <c r="CH120" s="10">
        <v>210</v>
      </c>
      <c r="CI120" s="9">
        <v>1978</v>
      </c>
      <c r="CJ120" s="10">
        <v>1059</v>
      </c>
      <c r="CK120" s="9">
        <v>490</v>
      </c>
      <c r="CL120" s="10">
        <v>718</v>
      </c>
      <c r="CM120" s="9">
        <v>3</v>
      </c>
      <c r="CN120" s="10">
        <v>6</v>
      </c>
      <c r="CO120" s="9">
        <v>113</v>
      </c>
      <c r="CP120" s="10">
        <v>139</v>
      </c>
      <c r="CQ120" s="9">
        <v>224</v>
      </c>
      <c r="CR120" s="10">
        <v>368</v>
      </c>
      <c r="CS120" s="9">
        <v>444</v>
      </c>
      <c r="CT120" s="10">
        <v>334</v>
      </c>
      <c r="CU120" s="9">
        <v>0</v>
      </c>
      <c r="CV120" s="10">
        <v>210</v>
      </c>
      <c r="CW120" s="9">
        <v>0</v>
      </c>
      <c r="CX120" s="10">
        <v>210</v>
      </c>
      <c r="CY120" s="9">
        <v>1077</v>
      </c>
      <c r="CZ120" s="10">
        <v>1097</v>
      </c>
      <c r="DA120" s="9">
        <v>41</v>
      </c>
      <c r="DB120" s="10">
        <v>42</v>
      </c>
      <c r="DC120" s="9">
        <v>14</v>
      </c>
      <c r="DD120" s="10">
        <v>25</v>
      </c>
      <c r="DE120" s="9">
        <v>229</v>
      </c>
      <c r="DF120" s="10">
        <v>373</v>
      </c>
      <c r="DG120" s="9">
        <v>0</v>
      </c>
      <c r="DH120" s="10">
        <v>210</v>
      </c>
      <c r="DI120" s="8" t="s">
        <v>61</v>
      </c>
      <c r="DJ120" s="4" t="s">
        <v>61</v>
      </c>
      <c r="DM120"/>
      <c r="DN120"/>
      <c r="DO120"/>
      <c r="DP120"/>
    </row>
  </sheetData>
  <mergeCells count="4">
    <mergeCell ref="B7:B9"/>
    <mergeCell ref="C7:D8"/>
    <mergeCell ref="E7:F8"/>
    <mergeCell ref="G7:H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P120"/>
  <sheetViews>
    <sheetView showGridLines="0" topLeftCell="A79" zoomScaleNormal="100" workbookViewId="0">
      <selection activeCell="D89" sqref="D89"/>
    </sheetView>
  </sheetViews>
  <sheetFormatPr defaultRowHeight="15" x14ac:dyDescent="0.25"/>
  <cols>
    <col min="1" max="1" width="9.140625" style="19"/>
    <col min="2" max="2" width="15.140625" style="19" customWidth="1"/>
    <col min="3" max="3" width="11.140625" style="19" bestFit="1" customWidth="1"/>
    <col min="4" max="4" width="9.5703125" style="19" bestFit="1" customWidth="1"/>
    <col min="5" max="5" width="11.140625" style="19" bestFit="1" customWidth="1"/>
    <col min="6" max="6" width="10.5703125" style="19" bestFit="1" customWidth="1"/>
    <col min="7" max="7" width="10.140625" style="19" bestFit="1" customWidth="1"/>
    <col min="8" max="8" width="10.5703125" style="19" bestFit="1" customWidth="1"/>
    <col min="9" max="9" width="9.28515625" style="19" bestFit="1" customWidth="1"/>
    <col min="10" max="10" width="9.5703125" style="19" bestFit="1" customWidth="1"/>
    <col min="11" max="113" width="9.28515625" style="19" bestFit="1" customWidth="1"/>
    <col min="114" max="114" width="11.140625" style="19" bestFit="1" customWidth="1"/>
    <col min="115" max="120" width="9.28515625" style="19" bestFit="1" customWidth="1"/>
    <col min="121" max="16384" width="9.140625" style="19"/>
  </cols>
  <sheetData>
    <row r="2" spans="1:114" x14ac:dyDescent="0.25">
      <c r="B2" s="26" t="s">
        <v>72</v>
      </c>
    </row>
    <row r="3" spans="1:114" x14ac:dyDescent="0.25">
      <c r="B3" s="27" t="s">
        <v>73</v>
      </c>
    </row>
    <row r="4" spans="1:114" x14ac:dyDescent="0.25">
      <c r="B4" s="27" t="s">
        <v>2</v>
      </c>
    </row>
    <row r="5" spans="1:114" x14ac:dyDescent="0.25">
      <c r="B5" s="19" t="s">
        <v>74</v>
      </c>
    </row>
    <row r="6" spans="1:114" x14ac:dyDescent="0.25">
      <c r="I6" s="32" t="s">
        <v>70</v>
      </c>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3" t="s">
        <v>71</v>
      </c>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row>
    <row r="7" spans="1:114" customFormat="1" ht="15.75" customHeight="1" x14ac:dyDescent="0.25">
      <c r="A7" s="19"/>
      <c r="B7" s="67" t="s">
        <v>4</v>
      </c>
      <c r="C7" s="66" t="s">
        <v>5</v>
      </c>
      <c r="D7" s="66"/>
      <c r="E7" s="66" t="s">
        <v>6</v>
      </c>
      <c r="F7" s="66"/>
      <c r="G7" s="66" t="s">
        <v>7</v>
      </c>
      <c r="H7" s="66"/>
      <c r="I7" s="39">
        <v>1</v>
      </c>
      <c r="J7" s="40">
        <v>2</v>
      </c>
      <c r="K7" s="40">
        <v>3</v>
      </c>
      <c r="L7" s="40">
        <v>4</v>
      </c>
      <c r="M7" s="40">
        <v>5</v>
      </c>
      <c r="N7" s="40">
        <v>6</v>
      </c>
      <c r="O7" s="40">
        <v>7</v>
      </c>
      <c r="P7" s="40">
        <v>8</v>
      </c>
      <c r="Q7" s="40">
        <v>9</v>
      </c>
      <c r="R7" s="40">
        <v>10</v>
      </c>
      <c r="S7" s="40">
        <v>11</v>
      </c>
      <c r="T7" s="40">
        <v>12</v>
      </c>
      <c r="U7" s="40">
        <v>13</v>
      </c>
      <c r="V7" s="40">
        <v>14</v>
      </c>
      <c r="W7" s="40">
        <v>15</v>
      </c>
      <c r="X7" s="40">
        <v>16</v>
      </c>
      <c r="Y7" s="40">
        <v>17</v>
      </c>
      <c r="Z7" s="40">
        <v>18</v>
      </c>
      <c r="AA7" s="40">
        <v>19</v>
      </c>
      <c r="AB7" s="40">
        <v>20</v>
      </c>
      <c r="AC7" s="40">
        <v>21</v>
      </c>
      <c r="AD7" s="40">
        <v>22</v>
      </c>
      <c r="AE7" s="40">
        <v>23</v>
      </c>
      <c r="AF7" s="40">
        <v>24</v>
      </c>
      <c r="AG7" s="40">
        <v>25</v>
      </c>
      <c r="AH7" s="40">
        <v>26</v>
      </c>
      <c r="AI7" s="40">
        <v>27</v>
      </c>
      <c r="AJ7" s="40">
        <v>28</v>
      </c>
      <c r="AK7" s="40">
        <v>29</v>
      </c>
      <c r="AL7" s="40">
        <v>30</v>
      </c>
      <c r="AM7" s="40">
        <v>31</v>
      </c>
      <c r="AN7" s="40">
        <v>32</v>
      </c>
      <c r="AO7" s="40">
        <v>33</v>
      </c>
      <c r="AP7" s="40">
        <v>34</v>
      </c>
      <c r="AQ7" s="40">
        <v>35</v>
      </c>
      <c r="AR7" s="40">
        <v>36</v>
      </c>
      <c r="AS7" s="40">
        <v>37</v>
      </c>
      <c r="AT7" s="40">
        <v>38</v>
      </c>
      <c r="AU7" s="40">
        <v>39</v>
      </c>
      <c r="AV7" s="40">
        <v>40</v>
      </c>
      <c r="AW7" s="40">
        <v>41</v>
      </c>
      <c r="AX7" s="40">
        <v>42</v>
      </c>
      <c r="AY7" s="40">
        <v>43</v>
      </c>
      <c r="AZ7" s="40">
        <v>44</v>
      </c>
      <c r="BA7" s="40">
        <v>45</v>
      </c>
      <c r="BB7" s="40">
        <v>46</v>
      </c>
      <c r="BC7" s="40">
        <v>47</v>
      </c>
      <c r="BD7" s="40">
        <v>48</v>
      </c>
      <c r="BE7" s="40">
        <v>49</v>
      </c>
      <c r="BF7" s="40">
        <v>50</v>
      </c>
      <c r="BG7" s="40">
        <v>51</v>
      </c>
      <c r="BH7" s="40">
        <v>52</v>
      </c>
      <c r="BI7" s="40">
        <v>53</v>
      </c>
      <c r="BJ7" s="40">
        <v>1</v>
      </c>
      <c r="BK7" s="40">
        <v>2</v>
      </c>
      <c r="BL7" s="40">
        <v>3</v>
      </c>
      <c r="BM7" s="40">
        <v>4</v>
      </c>
      <c r="BN7" s="40">
        <v>5</v>
      </c>
      <c r="BO7" s="40">
        <v>6</v>
      </c>
      <c r="BP7" s="40">
        <v>7</v>
      </c>
      <c r="BQ7" s="40">
        <v>8</v>
      </c>
      <c r="BR7" s="40">
        <v>9</v>
      </c>
      <c r="BS7" s="40">
        <v>10</v>
      </c>
      <c r="BT7" s="40">
        <v>11</v>
      </c>
      <c r="BU7" s="40">
        <v>12</v>
      </c>
      <c r="BV7" s="40">
        <v>13</v>
      </c>
      <c r="BW7" s="40">
        <v>14</v>
      </c>
      <c r="BX7" s="40">
        <v>15</v>
      </c>
      <c r="BY7" s="40">
        <v>16</v>
      </c>
      <c r="BZ7" s="40">
        <v>17</v>
      </c>
      <c r="CA7" s="40">
        <v>18</v>
      </c>
      <c r="CB7" s="40">
        <v>19</v>
      </c>
      <c r="CC7" s="40">
        <v>20</v>
      </c>
      <c r="CD7" s="40">
        <v>21</v>
      </c>
      <c r="CE7" s="40">
        <v>22</v>
      </c>
      <c r="CF7" s="40">
        <v>23</v>
      </c>
      <c r="CG7" s="40">
        <v>24</v>
      </c>
      <c r="CH7" s="40">
        <v>25</v>
      </c>
      <c r="CI7" s="40">
        <v>26</v>
      </c>
      <c r="CJ7" s="40">
        <v>27</v>
      </c>
      <c r="CK7" s="40">
        <v>28</v>
      </c>
      <c r="CL7" s="40">
        <v>29</v>
      </c>
      <c r="CM7" s="40">
        <v>30</v>
      </c>
      <c r="CN7" s="40">
        <v>31</v>
      </c>
      <c r="CO7" s="40">
        <v>32</v>
      </c>
      <c r="CP7" s="40">
        <v>33</v>
      </c>
      <c r="CQ7" s="40">
        <v>34</v>
      </c>
      <c r="CR7" s="40">
        <v>35</v>
      </c>
      <c r="CS7" s="40">
        <v>36</v>
      </c>
      <c r="CT7" s="40">
        <v>37</v>
      </c>
      <c r="CU7" s="40">
        <v>38</v>
      </c>
      <c r="CV7" s="40">
        <v>39</v>
      </c>
      <c r="CW7" s="40">
        <v>40</v>
      </c>
      <c r="CX7" s="40">
        <v>41</v>
      </c>
      <c r="CY7" s="40">
        <v>42</v>
      </c>
      <c r="CZ7" s="40">
        <v>43</v>
      </c>
      <c r="DA7" s="40">
        <v>44</v>
      </c>
      <c r="DB7" s="40">
        <v>45</v>
      </c>
      <c r="DC7" s="40">
        <v>46</v>
      </c>
      <c r="DD7" s="40">
        <v>47</v>
      </c>
      <c r="DE7" s="40">
        <v>48</v>
      </c>
      <c r="DF7" s="40">
        <v>49</v>
      </c>
      <c r="DG7" s="40">
        <v>50</v>
      </c>
      <c r="DH7" s="40">
        <v>51</v>
      </c>
      <c r="DI7" s="40">
        <v>52</v>
      </c>
      <c r="DJ7" s="40">
        <v>53</v>
      </c>
    </row>
    <row r="8" spans="1:114" customFormat="1" x14ac:dyDescent="0.25">
      <c r="A8" s="19"/>
      <c r="B8" s="67"/>
      <c r="C8" s="66"/>
      <c r="D8" s="66"/>
      <c r="E8" s="66"/>
      <c r="F8" s="66"/>
      <c r="G8" s="66"/>
      <c r="H8" s="66"/>
      <c r="I8" s="41" t="s">
        <v>64</v>
      </c>
      <c r="J8" s="41"/>
      <c r="K8" s="41"/>
      <c r="L8" s="41"/>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3" t="s">
        <v>66</v>
      </c>
      <c r="BK8" s="41"/>
      <c r="BL8" s="41"/>
      <c r="BM8" s="41"/>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4"/>
    </row>
    <row r="9" spans="1:114" s="35" customFormat="1" x14ac:dyDescent="0.25">
      <c r="B9" s="67"/>
      <c r="C9" s="45" t="s">
        <v>59</v>
      </c>
      <c r="D9" s="46" t="s">
        <v>60</v>
      </c>
      <c r="E9" s="45" t="s">
        <v>59</v>
      </c>
      <c r="F9" s="46" t="s">
        <v>60</v>
      </c>
      <c r="G9" s="45" t="s">
        <v>59</v>
      </c>
      <c r="H9" s="46" t="s">
        <v>60</v>
      </c>
      <c r="I9" s="47" t="s">
        <v>65</v>
      </c>
      <c r="J9" s="48" t="s">
        <v>8</v>
      </c>
      <c r="K9" s="48" t="s">
        <v>9</v>
      </c>
      <c r="L9" s="48" t="s">
        <v>10</v>
      </c>
      <c r="M9" s="48" t="s">
        <v>11</v>
      </c>
      <c r="N9" s="48" t="s">
        <v>12</v>
      </c>
      <c r="O9" s="48" t="s">
        <v>13</v>
      </c>
      <c r="P9" s="48" t="s">
        <v>14</v>
      </c>
      <c r="Q9" s="48" t="s">
        <v>15</v>
      </c>
      <c r="R9" s="48" t="s">
        <v>16</v>
      </c>
      <c r="S9" s="48" t="s">
        <v>17</v>
      </c>
      <c r="T9" s="48" t="s">
        <v>18</v>
      </c>
      <c r="U9" s="48" t="s">
        <v>19</v>
      </c>
      <c r="V9" s="48" t="s">
        <v>20</v>
      </c>
      <c r="W9" s="48" t="s">
        <v>21</v>
      </c>
      <c r="X9" s="48" t="s">
        <v>22</v>
      </c>
      <c r="Y9" s="48" t="s">
        <v>23</v>
      </c>
      <c r="Z9" s="48" t="s">
        <v>24</v>
      </c>
      <c r="AA9" s="48" t="s">
        <v>25</v>
      </c>
      <c r="AB9" s="48" t="s">
        <v>26</v>
      </c>
      <c r="AC9" s="48" t="s">
        <v>27</v>
      </c>
      <c r="AD9" s="48" t="s">
        <v>28</v>
      </c>
      <c r="AE9" s="48" t="s">
        <v>29</v>
      </c>
      <c r="AF9" s="48" t="s">
        <v>30</v>
      </c>
      <c r="AG9" s="48" t="s">
        <v>31</v>
      </c>
      <c r="AH9" s="48" t="s">
        <v>32</v>
      </c>
      <c r="AI9" s="48" t="s">
        <v>33</v>
      </c>
      <c r="AJ9" s="48" t="s">
        <v>34</v>
      </c>
      <c r="AK9" s="48" t="s">
        <v>35</v>
      </c>
      <c r="AL9" s="48" t="s">
        <v>36</v>
      </c>
      <c r="AM9" s="48" t="s">
        <v>37</v>
      </c>
      <c r="AN9" s="48" t="s">
        <v>38</v>
      </c>
      <c r="AO9" s="48" t="s">
        <v>39</v>
      </c>
      <c r="AP9" s="48" t="s">
        <v>40</v>
      </c>
      <c r="AQ9" s="48" t="s">
        <v>41</v>
      </c>
      <c r="AR9" s="48" t="s">
        <v>42</v>
      </c>
      <c r="AS9" s="48" t="s">
        <v>43</v>
      </c>
      <c r="AT9" s="48" t="s">
        <v>44</v>
      </c>
      <c r="AU9" s="48" t="s">
        <v>45</v>
      </c>
      <c r="AV9" s="48" t="s">
        <v>46</v>
      </c>
      <c r="AW9" s="48" t="s">
        <v>47</v>
      </c>
      <c r="AX9" s="48" t="s">
        <v>48</v>
      </c>
      <c r="AY9" s="48" t="s">
        <v>49</v>
      </c>
      <c r="AZ9" s="48" t="s">
        <v>50</v>
      </c>
      <c r="BA9" s="48" t="s">
        <v>51</v>
      </c>
      <c r="BB9" s="48" t="s">
        <v>52</v>
      </c>
      <c r="BC9" s="48" t="s">
        <v>53</v>
      </c>
      <c r="BD9" s="48" t="s">
        <v>54</v>
      </c>
      <c r="BE9" s="48" t="s">
        <v>55</v>
      </c>
      <c r="BF9" s="48" t="s">
        <v>56</v>
      </c>
      <c r="BG9" s="48" t="s">
        <v>57</v>
      </c>
      <c r="BH9" s="48" t="s">
        <v>58</v>
      </c>
      <c r="BI9" s="48" t="s">
        <v>62</v>
      </c>
      <c r="BJ9" s="49" t="s">
        <v>65</v>
      </c>
      <c r="BK9" s="48" t="s">
        <v>8</v>
      </c>
      <c r="BL9" s="48" t="s">
        <v>9</v>
      </c>
      <c r="BM9" s="48" t="s">
        <v>10</v>
      </c>
      <c r="BN9" s="48" t="s">
        <v>11</v>
      </c>
      <c r="BO9" s="48" t="s">
        <v>12</v>
      </c>
      <c r="BP9" s="48" t="s">
        <v>13</v>
      </c>
      <c r="BQ9" s="48" t="s">
        <v>14</v>
      </c>
      <c r="BR9" s="48" t="s">
        <v>15</v>
      </c>
      <c r="BS9" s="48" t="s">
        <v>16</v>
      </c>
      <c r="BT9" s="48" t="s">
        <v>17</v>
      </c>
      <c r="BU9" s="48" t="s">
        <v>18</v>
      </c>
      <c r="BV9" s="48" t="s">
        <v>19</v>
      </c>
      <c r="BW9" s="48" t="s">
        <v>20</v>
      </c>
      <c r="BX9" s="48" t="s">
        <v>21</v>
      </c>
      <c r="BY9" s="48" t="s">
        <v>22</v>
      </c>
      <c r="BZ9" s="48" t="s">
        <v>23</v>
      </c>
      <c r="CA9" s="48" t="s">
        <v>24</v>
      </c>
      <c r="CB9" s="48" t="s">
        <v>25</v>
      </c>
      <c r="CC9" s="48" t="s">
        <v>26</v>
      </c>
      <c r="CD9" s="48" t="s">
        <v>27</v>
      </c>
      <c r="CE9" s="48" t="s">
        <v>28</v>
      </c>
      <c r="CF9" s="48" t="s">
        <v>29</v>
      </c>
      <c r="CG9" s="48" t="s">
        <v>30</v>
      </c>
      <c r="CH9" s="48" t="s">
        <v>31</v>
      </c>
      <c r="CI9" s="48" t="s">
        <v>32</v>
      </c>
      <c r="CJ9" s="48" t="s">
        <v>33</v>
      </c>
      <c r="CK9" s="48" t="s">
        <v>34</v>
      </c>
      <c r="CL9" s="48" t="s">
        <v>35</v>
      </c>
      <c r="CM9" s="48" t="s">
        <v>36</v>
      </c>
      <c r="CN9" s="48" t="s">
        <v>37</v>
      </c>
      <c r="CO9" s="48" t="s">
        <v>38</v>
      </c>
      <c r="CP9" s="48" t="s">
        <v>39</v>
      </c>
      <c r="CQ9" s="48" t="s">
        <v>40</v>
      </c>
      <c r="CR9" s="48" t="s">
        <v>41</v>
      </c>
      <c r="CS9" s="48" t="s">
        <v>42</v>
      </c>
      <c r="CT9" s="48" t="s">
        <v>43</v>
      </c>
      <c r="CU9" s="48" t="s">
        <v>44</v>
      </c>
      <c r="CV9" s="48" t="s">
        <v>45</v>
      </c>
      <c r="CW9" s="48" t="s">
        <v>46</v>
      </c>
      <c r="CX9" s="48" t="s">
        <v>47</v>
      </c>
      <c r="CY9" s="48" t="s">
        <v>48</v>
      </c>
      <c r="CZ9" s="48" t="s">
        <v>49</v>
      </c>
      <c r="DA9" s="48" t="s">
        <v>50</v>
      </c>
      <c r="DB9" s="48" t="s">
        <v>51</v>
      </c>
      <c r="DC9" s="48" t="s">
        <v>52</v>
      </c>
      <c r="DD9" s="48" t="s">
        <v>53</v>
      </c>
      <c r="DE9" s="48" t="s">
        <v>54</v>
      </c>
      <c r="DF9" s="48" t="s">
        <v>55</v>
      </c>
      <c r="DG9" s="48" t="s">
        <v>56</v>
      </c>
      <c r="DH9" s="48" t="s">
        <v>57</v>
      </c>
      <c r="DI9" s="48" t="s">
        <v>58</v>
      </c>
      <c r="DJ9" s="48" t="s">
        <v>62</v>
      </c>
    </row>
    <row r="10" spans="1:114" x14ac:dyDescent="0.25">
      <c r="B10" s="37" t="s">
        <v>63</v>
      </c>
      <c r="C10" s="11">
        <v>305628607</v>
      </c>
      <c r="D10" s="12">
        <v>29823</v>
      </c>
      <c r="E10" s="11">
        <v>258552348</v>
      </c>
      <c r="F10" s="12">
        <v>236128</v>
      </c>
      <c r="G10" s="11">
        <v>38582885</v>
      </c>
      <c r="H10" s="12">
        <v>213239</v>
      </c>
      <c r="I10" s="36">
        <f>HLOOKUP(I$7,$I$66:$DJ$120,ROWS($A$10:$A10)+2,FALSE)</f>
        <v>6743229</v>
      </c>
      <c r="J10" s="25">
        <f>HLOOKUP(J$7,$I$66:$DJ$120,ROWS($A$10:$A10)+2,FALSE)</f>
        <v>99221</v>
      </c>
      <c r="K10" s="25">
        <f>HLOOKUP(K$7,$I$66:$DJ$120,ROWS($A$10:$A10)+2,FALSE)</f>
        <v>94692</v>
      </c>
      <c r="L10" s="25">
        <f>HLOOKUP(L$7,$I$66:$DJ$120,ROWS($A$10:$A10)+2,FALSE)</f>
        <v>176768</v>
      </c>
      <c r="M10" s="25">
        <f>HLOOKUP(M$7,$I$66:$DJ$120,ROWS($A$10:$A10)+2,FALSE)</f>
        <v>64264</v>
      </c>
      <c r="N10" s="25">
        <f>HLOOKUP(N$7,$I$66:$DJ$120,ROWS($A$10:$A10)+2,FALSE)</f>
        <v>573988</v>
      </c>
      <c r="O10" s="25">
        <f>HLOOKUP(O$7,$I$66:$DJ$120,ROWS($A$10:$A10)+2,FALSE)</f>
        <v>140620</v>
      </c>
      <c r="P10" s="25">
        <f>HLOOKUP(P$7,$I$66:$DJ$120,ROWS($A$10:$A10)+2,FALSE)</f>
        <v>89360</v>
      </c>
      <c r="Q10" s="25">
        <f>HLOOKUP(Q$7,$I$66:$DJ$120,ROWS($A$10:$A10)+2,FALSE)</f>
        <v>30055</v>
      </c>
      <c r="R10" s="25">
        <f>HLOOKUP(R$7,$I$66:$DJ$120,ROWS($A$10:$A10)+2,FALSE)</f>
        <v>56052</v>
      </c>
      <c r="S10" s="25">
        <f>HLOOKUP(S$7,$I$66:$DJ$120,ROWS($A$10:$A10)+2,FALSE)</f>
        <v>427853</v>
      </c>
      <c r="T10" s="25">
        <f>HLOOKUP(T$7,$I$66:$DJ$120,ROWS($A$10:$A10)+2,FALSE)</f>
        <v>244992</v>
      </c>
      <c r="U10" s="25">
        <f>HLOOKUP(U$7,$I$66:$DJ$120,ROWS($A$10:$A10)+2,FALSE)</f>
        <v>49218</v>
      </c>
      <c r="V10" s="25">
        <f>HLOOKUP(V$7,$I$66:$DJ$120,ROWS($A$10:$A10)+2,FALSE)</f>
        <v>53122</v>
      </c>
      <c r="W10" s="25">
        <f>HLOOKUP(W$7,$I$66:$DJ$120,ROWS($A$10:$A10)+2,FALSE)</f>
        <v>277579</v>
      </c>
      <c r="X10" s="25">
        <f>HLOOKUP(X$7,$I$66:$DJ$120,ROWS($A$10:$A10)+2,FALSE)</f>
        <v>130170</v>
      </c>
      <c r="Y10" s="25">
        <f>HLOOKUP(Y$7,$I$66:$DJ$120,ROWS($A$10:$A10)+2,FALSE)</f>
        <v>66922</v>
      </c>
      <c r="Z10" s="25">
        <f>HLOOKUP(Z$7,$I$66:$DJ$120,ROWS($A$10:$A10)+2,FALSE)</f>
        <v>90681</v>
      </c>
      <c r="AA10" s="25">
        <f>HLOOKUP(AA$7,$I$66:$DJ$120,ROWS($A$10:$A10)+2,FALSE)</f>
        <v>92999</v>
      </c>
      <c r="AB10" s="25">
        <f>HLOOKUP(AB$7,$I$66:$DJ$120,ROWS($A$10:$A10)+2,FALSE)</f>
        <v>88131</v>
      </c>
      <c r="AC10" s="25">
        <f>HLOOKUP(AC$7,$I$66:$DJ$120,ROWS($A$10:$A10)+2,FALSE)</f>
        <v>32209</v>
      </c>
      <c r="AD10" s="25">
        <f>HLOOKUP(AD$7,$I$66:$DJ$120,ROWS($A$10:$A10)+2,FALSE)</f>
        <v>159866</v>
      </c>
      <c r="AE10" s="25">
        <f>HLOOKUP(AE$7,$I$66:$DJ$120,ROWS($A$10:$A10)+2,FALSE)</f>
        <v>144152</v>
      </c>
      <c r="AF10" s="25">
        <f>HLOOKUP(AF$7,$I$66:$DJ$120,ROWS($A$10:$A10)+2,FALSE)</f>
        <v>178207</v>
      </c>
      <c r="AG10" s="25">
        <f>HLOOKUP(AG$7,$I$66:$DJ$120,ROWS($A$10:$A10)+2,FALSE)</f>
        <v>104765</v>
      </c>
      <c r="AH10" s="25">
        <f>HLOOKUP(AH$7,$I$66:$DJ$120,ROWS($A$10:$A10)+2,FALSE)</f>
        <v>68363</v>
      </c>
      <c r="AI10" s="25">
        <f>HLOOKUP(AI$7,$I$66:$DJ$120,ROWS($A$10:$A10)+2,FALSE)</f>
        <v>148055</v>
      </c>
      <c r="AJ10" s="25">
        <f>HLOOKUP(AJ$7,$I$66:$DJ$120,ROWS($A$10:$A10)+2,FALSE)</f>
        <v>35870</v>
      </c>
      <c r="AK10" s="25">
        <f>HLOOKUP(AK$7,$I$66:$DJ$120,ROWS($A$10:$A10)+2,FALSE)</f>
        <v>43531</v>
      </c>
      <c r="AL10" s="25">
        <f>HLOOKUP(AL$7,$I$66:$DJ$120,ROWS($A$10:$A10)+2,FALSE)</f>
        <v>109409</v>
      </c>
      <c r="AM10" s="25">
        <f>HLOOKUP(AM$7,$I$66:$DJ$120,ROWS($A$10:$A10)+2,FALSE)</f>
        <v>38399</v>
      </c>
      <c r="AN10" s="25">
        <f>HLOOKUP(AN$7,$I$66:$DJ$120,ROWS($A$10:$A10)+2,FALSE)</f>
        <v>193972</v>
      </c>
      <c r="AO10" s="25">
        <f>HLOOKUP(AO$7,$I$66:$DJ$120,ROWS($A$10:$A10)+2,FALSE)</f>
        <v>50438</v>
      </c>
      <c r="AP10" s="25">
        <f>HLOOKUP(AP$7,$I$66:$DJ$120,ROWS($A$10:$A10)+2,FALSE)</f>
        <v>363139</v>
      </c>
      <c r="AQ10" s="25">
        <f>HLOOKUP(AQ$7,$I$66:$DJ$120,ROWS($A$10:$A10)+2,FALSE)</f>
        <v>207025</v>
      </c>
      <c r="AR10" s="25">
        <f>HLOOKUP(AR$7,$I$66:$DJ$120,ROWS($A$10:$A10)+2,FALSE)</f>
        <v>24450</v>
      </c>
      <c r="AS10" s="25">
        <f>HLOOKUP(AS$7,$I$66:$DJ$120,ROWS($A$10:$A10)+2,FALSE)</f>
        <v>188013</v>
      </c>
      <c r="AT10" s="25">
        <f>HLOOKUP(AT$7,$I$66:$DJ$120,ROWS($A$10:$A10)+2,FALSE)</f>
        <v>90616</v>
      </c>
      <c r="AU10" s="25">
        <f>HLOOKUP(AU$7,$I$66:$DJ$120,ROWS($A$10:$A10)+2,FALSE)</f>
        <v>100185</v>
      </c>
      <c r="AV10" s="25">
        <f>HLOOKUP(AV$7,$I$66:$DJ$120,ROWS($A$10:$A10)+2,FALSE)</f>
        <v>209810</v>
      </c>
      <c r="AW10" s="25">
        <f>HLOOKUP(AW$7,$I$66:$DJ$120,ROWS($A$10:$A10)+2,FALSE)</f>
        <v>24948</v>
      </c>
      <c r="AX10" s="25">
        <f>HLOOKUP(AX$7,$I$66:$DJ$120,ROWS($A$10:$A10)+2,FALSE)</f>
        <v>117569</v>
      </c>
      <c r="AY10" s="25">
        <f>HLOOKUP(AY$7,$I$66:$DJ$120,ROWS($A$10:$A10)+2,FALSE)</f>
        <v>27915</v>
      </c>
      <c r="AZ10" s="25">
        <f>HLOOKUP(AZ$7,$I$66:$DJ$120,ROWS($A$10:$A10)+2,FALSE)</f>
        <v>143135</v>
      </c>
      <c r="BA10" s="25">
        <f>HLOOKUP(BA$7,$I$66:$DJ$120,ROWS($A$10:$A10)+2,FALSE)</f>
        <v>411641</v>
      </c>
      <c r="BB10" s="25">
        <f>HLOOKUP(BB$7,$I$66:$DJ$120,ROWS($A$10:$A10)+2,FALSE)</f>
        <v>75541</v>
      </c>
      <c r="BC10" s="25">
        <f>HLOOKUP(BC$7,$I$66:$DJ$120,ROWS($A$10:$A10)+2,FALSE)</f>
        <v>18380</v>
      </c>
      <c r="BD10" s="25">
        <f>HLOOKUP(BD$7,$I$66:$DJ$120,ROWS($A$10:$A10)+2,FALSE)</f>
        <v>232002</v>
      </c>
      <c r="BE10" s="25">
        <f>HLOOKUP(BE$7,$I$66:$DJ$120,ROWS($A$10:$A10)+2,FALSE)</f>
        <v>166162</v>
      </c>
      <c r="BF10" s="25">
        <f>HLOOKUP(BF$7,$I$66:$DJ$120,ROWS($A$10:$A10)+2,FALSE)</f>
        <v>49349</v>
      </c>
      <c r="BG10" s="25">
        <f>HLOOKUP(BG$7,$I$66:$DJ$120,ROWS($A$10:$A10)+2,FALSE)</f>
        <v>111240</v>
      </c>
      <c r="BH10" s="25">
        <f>HLOOKUP(BH$7,$I$66:$DJ$120,ROWS($A$10:$A10)+2,FALSE)</f>
        <v>28186</v>
      </c>
      <c r="BI10" s="25">
        <f>HLOOKUP(BI$7,$I$66:$DJ$120,ROWS($A$10:$A10)+2,FALSE)</f>
        <v>59885</v>
      </c>
      <c r="BJ10" s="34">
        <f>HLOOKUP(BJ$7+0.5,$I$66:$DJ$120,ROWS($A$10:$A10)+2,FALSE)</f>
        <v>69387</v>
      </c>
      <c r="BK10" s="34">
        <f>HLOOKUP(BK$7+0.5,$I$66:$DJ$120,ROWS($A$10:$A10)+2,FALSE)</f>
        <v>8532</v>
      </c>
      <c r="BL10" s="34">
        <f>HLOOKUP(BL$7+0.5,$I$66:$DJ$120,ROWS($A$10:$A10)+2,FALSE)</f>
        <v>9780</v>
      </c>
      <c r="BM10" s="34">
        <f>HLOOKUP(BM$7+0.5,$I$66:$DJ$120,ROWS($A$10:$A10)+2,FALSE)</f>
        <v>9764</v>
      </c>
      <c r="BN10" s="34">
        <f>HLOOKUP(BN$7+0.5,$I$66:$DJ$120,ROWS($A$10:$A10)+2,FALSE)</f>
        <v>6502</v>
      </c>
      <c r="BO10" s="34">
        <f>HLOOKUP(BO$7+0.5,$I$66:$DJ$120,ROWS($A$10:$A10)+2,FALSE)</f>
        <v>20898</v>
      </c>
      <c r="BP10" s="34">
        <f>HLOOKUP(BP$7+0.5,$I$66:$DJ$120,ROWS($A$10:$A10)+2,FALSE)</f>
        <v>8392</v>
      </c>
      <c r="BQ10" s="34">
        <f>HLOOKUP(BQ$7+0.5,$I$66:$DJ$120,ROWS($A$10:$A10)+2,FALSE)</f>
        <v>8104</v>
      </c>
      <c r="BR10" s="34">
        <f>HLOOKUP(BR$7+0.5,$I$66:$DJ$120,ROWS($A$10:$A10)+2,FALSE)</f>
        <v>4817</v>
      </c>
      <c r="BS10" s="34">
        <f>HLOOKUP(BS$7+0.5,$I$66:$DJ$120,ROWS($A$10:$A10)+2,FALSE)</f>
        <v>5274</v>
      </c>
      <c r="BT10" s="34">
        <f>HLOOKUP(BT$7+0.5,$I$66:$DJ$120,ROWS($A$10:$A10)+2,FALSE)</f>
        <v>16117</v>
      </c>
      <c r="BU10" s="34">
        <f>HLOOKUP(BU$7+0.5,$I$66:$DJ$120,ROWS($A$10:$A10)+2,FALSE)</f>
        <v>13712</v>
      </c>
      <c r="BV10" s="34">
        <f>HLOOKUP(BV$7+0.5,$I$66:$DJ$120,ROWS($A$10:$A10)+2,FALSE)</f>
        <v>5580</v>
      </c>
      <c r="BW10" s="34">
        <f>HLOOKUP(BW$7+0.5,$I$66:$DJ$120,ROWS($A$10:$A10)+2,FALSE)</f>
        <v>6197</v>
      </c>
      <c r="BX10" s="34">
        <f>HLOOKUP(BX$7+0.5,$I$66:$DJ$120,ROWS($A$10:$A10)+2,FALSE)</f>
        <v>14177</v>
      </c>
      <c r="BY10" s="34">
        <f>HLOOKUP(BY$7+0.5,$I$66:$DJ$120,ROWS($A$10:$A10)+2,FALSE)</f>
        <v>9685</v>
      </c>
      <c r="BZ10" s="34">
        <f>HLOOKUP(BZ$7+0.5,$I$66:$DJ$120,ROWS($A$10:$A10)+2,FALSE)</f>
        <v>5441</v>
      </c>
      <c r="CA10" s="34">
        <f>HLOOKUP(CA$7+0.5,$I$66:$DJ$120,ROWS($A$10:$A10)+2,FALSE)</f>
        <v>7300</v>
      </c>
      <c r="CB10" s="34">
        <f>HLOOKUP(CB$7+0.5,$I$66:$DJ$120,ROWS($A$10:$A10)+2,FALSE)</f>
        <v>8240</v>
      </c>
      <c r="CC10" s="34">
        <f>HLOOKUP(CC$7+0.5,$I$66:$DJ$120,ROWS($A$10:$A10)+2,FALSE)</f>
        <v>8540</v>
      </c>
      <c r="CD10" s="34">
        <f>HLOOKUP(CD$7+0.5,$I$66:$DJ$120,ROWS($A$10:$A10)+2,FALSE)</f>
        <v>4475</v>
      </c>
      <c r="CE10" s="34">
        <f>HLOOKUP(CE$7+0.5,$I$66:$DJ$120,ROWS($A$10:$A10)+2,FALSE)</f>
        <v>9741</v>
      </c>
      <c r="CF10" s="34">
        <f>HLOOKUP(CF$7+0.5,$I$66:$DJ$120,ROWS($A$10:$A10)+2,FALSE)</f>
        <v>8102</v>
      </c>
      <c r="CG10" s="34">
        <f>HLOOKUP(CG$7+0.5,$I$66:$DJ$120,ROWS($A$10:$A10)+2,FALSE)</f>
        <v>11238</v>
      </c>
      <c r="CH10" s="34">
        <f>HLOOKUP(CH$7+0.5,$I$66:$DJ$120,ROWS($A$10:$A10)+2,FALSE)</f>
        <v>7734</v>
      </c>
      <c r="CI10" s="34">
        <f>HLOOKUP(CI$7+0.5,$I$66:$DJ$120,ROWS($A$10:$A10)+2,FALSE)</f>
        <v>7286</v>
      </c>
      <c r="CJ10" s="34">
        <f>HLOOKUP(CJ$7+0.5,$I$66:$DJ$120,ROWS($A$10:$A10)+2,FALSE)</f>
        <v>11141</v>
      </c>
      <c r="CK10" s="34">
        <f>HLOOKUP(CK$7+0.5,$I$66:$DJ$120,ROWS($A$10:$A10)+2,FALSE)</f>
        <v>4482</v>
      </c>
      <c r="CL10" s="34">
        <f>HLOOKUP(CL$7+0.5,$I$66:$DJ$120,ROWS($A$10:$A10)+2,FALSE)</f>
        <v>5996</v>
      </c>
      <c r="CM10" s="34">
        <f>HLOOKUP(CM$7+0.5,$I$66:$DJ$120,ROWS($A$10:$A10)+2,FALSE)</f>
        <v>10422</v>
      </c>
      <c r="CN10" s="34">
        <f>HLOOKUP(CN$7+0.5,$I$66:$DJ$120,ROWS($A$10:$A10)+2,FALSE)</f>
        <v>4262</v>
      </c>
      <c r="CO10" s="34">
        <f>HLOOKUP(CO$7+0.5,$I$66:$DJ$120,ROWS($A$10:$A10)+2,FALSE)</f>
        <v>11560</v>
      </c>
      <c r="CP10" s="34">
        <f>HLOOKUP(CP$7+0.5,$I$66:$DJ$120,ROWS($A$10:$A10)+2,FALSE)</f>
        <v>5032</v>
      </c>
      <c r="CQ10" s="34">
        <f>HLOOKUP(CQ$7+0.5,$I$66:$DJ$120,ROWS($A$10:$A10)+2,FALSE)</f>
        <v>16245</v>
      </c>
      <c r="CR10" s="34">
        <f>HLOOKUP(CR$7+0.5,$I$66:$DJ$120,ROWS($A$10:$A10)+2,FALSE)</f>
        <v>11068</v>
      </c>
      <c r="CS10" s="34">
        <f>HLOOKUP(CS$7+0.5,$I$66:$DJ$120,ROWS($A$10:$A10)+2,FALSE)</f>
        <v>3757</v>
      </c>
      <c r="CT10" s="34">
        <f>HLOOKUP(CT$7+0.5,$I$66:$DJ$120,ROWS($A$10:$A10)+2,FALSE)</f>
        <v>11207</v>
      </c>
      <c r="CU10" s="34">
        <f>HLOOKUP(CU$7+0.5,$I$66:$DJ$120,ROWS($A$10:$A10)+2,FALSE)</f>
        <v>7414</v>
      </c>
      <c r="CV10" s="34">
        <f>HLOOKUP(CV$7+0.5,$I$66:$DJ$120,ROWS($A$10:$A10)+2,FALSE)</f>
        <v>8825</v>
      </c>
      <c r="CW10" s="34">
        <f>HLOOKUP(CW$7+0.5,$I$66:$DJ$120,ROWS($A$10:$A10)+2,FALSE)</f>
        <v>10357</v>
      </c>
      <c r="CX10" s="34">
        <f>HLOOKUP(CX$7+0.5,$I$66:$DJ$120,ROWS($A$10:$A10)+2,FALSE)</f>
        <v>3127</v>
      </c>
      <c r="CY10" s="34">
        <f>HLOOKUP(CY$7+0.5,$I$66:$DJ$120,ROWS($A$10:$A10)+2,FALSE)</f>
        <v>9315</v>
      </c>
      <c r="CZ10" s="34">
        <f>HLOOKUP(CZ$7+0.5,$I$66:$DJ$120,ROWS($A$10:$A10)+2,FALSE)</f>
        <v>3665</v>
      </c>
      <c r="DA10" s="34">
        <f>HLOOKUP(DA$7+0.5,$I$66:$DJ$120,ROWS($A$10:$A10)+2,FALSE)</f>
        <v>9159</v>
      </c>
      <c r="DB10" s="34">
        <f>HLOOKUP(DB$7+0.5,$I$66:$DJ$120,ROWS($A$10:$A10)+2,FALSE)</f>
        <v>16805</v>
      </c>
      <c r="DC10" s="34">
        <f>HLOOKUP(DC$7+0.5,$I$66:$DJ$120,ROWS($A$10:$A10)+2,FALSE)</f>
        <v>7183</v>
      </c>
      <c r="DD10" s="34">
        <f>HLOOKUP(DD$7+0.5,$I$66:$DJ$120,ROWS($A$10:$A10)+2,FALSE)</f>
        <v>3009</v>
      </c>
      <c r="DE10" s="34">
        <f>HLOOKUP(DE$7+0.5,$I$66:$DJ$120,ROWS($A$10:$A10)+2,FALSE)</f>
        <v>11248</v>
      </c>
      <c r="DF10" s="34">
        <f>HLOOKUP(DF$7+0.5,$I$66:$DJ$120,ROWS($A$10:$A10)+2,FALSE)</f>
        <v>10010</v>
      </c>
      <c r="DG10" s="34">
        <f>HLOOKUP(DG$7+0.5,$I$66:$DJ$120,ROWS($A$10:$A10)+2,FALSE)</f>
        <v>5605</v>
      </c>
      <c r="DH10" s="34">
        <f>HLOOKUP(DH$7+0.5,$I$66:$DJ$120,ROWS($A$10:$A10)+2,FALSE)</f>
        <v>9166</v>
      </c>
      <c r="DI10" s="34">
        <f>HLOOKUP(DI$7+0.5,$I$66:$DJ$120,ROWS($A$10:$A10)+2,FALSE)</f>
        <v>3185</v>
      </c>
      <c r="DJ10" s="34">
        <f>HLOOKUP(DJ$7+0.5,$I$66:$DJ$120,ROWS($A$10:$A10)+2,FALSE)</f>
        <v>6923</v>
      </c>
    </row>
    <row r="11" spans="1:114" x14ac:dyDescent="0.25">
      <c r="B11" s="38" t="s">
        <v>8</v>
      </c>
      <c r="C11" s="16">
        <v>4729509</v>
      </c>
      <c r="D11" s="17">
        <v>3716</v>
      </c>
      <c r="E11" s="16">
        <v>3987155</v>
      </c>
      <c r="F11" s="17">
        <v>21708</v>
      </c>
      <c r="G11" s="16">
        <v>620465</v>
      </c>
      <c r="H11" s="17">
        <v>21448</v>
      </c>
      <c r="I11" s="36">
        <f>HLOOKUP(I$7,$I$66:$DJ$120,ROWS($A$10:$A11)+2,FALSE)</f>
        <v>108723</v>
      </c>
      <c r="J11" s="25" t="str">
        <f>HLOOKUP(J$7,$I$66:$DJ$120,ROWS($A$10:$A11)+2,FALSE)</f>
        <v>N/A</v>
      </c>
      <c r="K11" s="25">
        <f>HLOOKUP(K$7,$I$66:$DJ$120,ROWS($A$10:$A11)+2,FALSE)</f>
        <v>3013</v>
      </c>
      <c r="L11" s="25">
        <f>HLOOKUP(L$7,$I$66:$DJ$120,ROWS($A$10:$A11)+2,FALSE)</f>
        <v>676</v>
      </c>
      <c r="M11" s="25">
        <f>HLOOKUP(M$7,$I$66:$DJ$120,ROWS($A$10:$A11)+2,FALSE)</f>
        <v>1481</v>
      </c>
      <c r="N11" s="25">
        <f>HLOOKUP(N$7,$I$66:$DJ$120,ROWS($A$10:$A11)+2,FALSE)</f>
        <v>3827</v>
      </c>
      <c r="O11" s="25">
        <f>HLOOKUP(O$7,$I$66:$DJ$120,ROWS($A$10:$A11)+2,FALSE)</f>
        <v>1278</v>
      </c>
      <c r="P11" s="25">
        <f>HLOOKUP(P$7,$I$66:$DJ$120,ROWS($A$10:$A11)+2,FALSE)</f>
        <v>454</v>
      </c>
      <c r="Q11" s="25">
        <f>HLOOKUP(Q$7,$I$66:$DJ$120,ROWS($A$10:$A11)+2,FALSE)</f>
        <v>811</v>
      </c>
      <c r="R11" s="25">
        <f>HLOOKUP(R$7,$I$66:$DJ$120,ROWS($A$10:$A11)+2,FALSE)</f>
        <v>211</v>
      </c>
      <c r="S11" s="25">
        <f>HLOOKUP(S$7,$I$66:$DJ$120,ROWS($A$10:$A11)+2,FALSE)</f>
        <v>15062</v>
      </c>
      <c r="T11" s="25">
        <f>HLOOKUP(T$7,$I$66:$DJ$120,ROWS($A$10:$A11)+2,FALSE)</f>
        <v>21644</v>
      </c>
      <c r="U11" s="25">
        <f>HLOOKUP(U$7,$I$66:$DJ$120,ROWS($A$10:$A11)+2,FALSE)</f>
        <v>267</v>
      </c>
      <c r="V11" s="25">
        <f>HLOOKUP(V$7,$I$66:$DJ$120,ROWS($A$10:$A11)+2,FALSE)</f>
        <v>304</v>
      </c>
      <c r="W11" s="25">
        <f>HLOOKUP(W$7,$I$66:$DJ$120,ROWS($A$10:$A11)+2,FALSE)</f>
        <v>2503</v>
      </c>
      <c r="X11" s="25">
        <f>HLOOKUP(X$7,$I$66:$DJ$120,ROWS($A$10:$A11)+2,FALSE)</f>
        <v>3945</v>
      </c>
      <c r="Y11" s="25">
        <f>HLOOKUP(Y$7,$I$66:$DJ$120,ROWS($A$10:$A11)+2,FALSE)</f>
        <v>669</v>
      </c>
      <c r="Z11" s="25">
        <f>HLOOKUP(Z$7,$I$66:$DJ$120,ROWS($A$10:$A11)+2,FALSE)</f>
        <v>649</v>
      </c>
      <c r="AA11" s="25">
        <f>HLOOKUP(AA$7,$I$66:$DJ$120,ROWS($A$10:$A11)+2,FALSE)</f>
        <v>1967</v>
      </c>
      <c r="AB11" s="25">
        <f>HLOOKUP(AB$7,$I$66:$DJ$120,ROWS($A$10:$A11)+2,FALSE)</f>
        <v>1901</v>
      </c>
      <c r="AC11" s="25">
        <f>HLOOKUP(AC$7,$I$66:$DJ$120,ROWS($A$10:$A11)+2,FALSE)</f>
        <v>97</v>
      </c>
      <c r="AD11" s="25">
        <f>HLOOKUP(AD$7,$I$66:$DJ$120,ROWS($A$10:$A11)+2,FALSE)</f>
        <v>716</v>
      </c>
      <c r="AE11" s="25">
        <f>HLOOKUP(AE$7,$I$66:$DJ$120,ROWS($A$10:$A11)+2,FALSE)</f>
        <v>435</v>
      </c>
      <c r="AF11" s="25">
        <f>HLOOKUP(AF$7,$I$66:$DJ$120,ROWS($A$10:$A11)+2,FALSE)</f>
        <v>2334</v>
      </c>
      <c r="AG11" s="25">
        <f>HLOOKUP(AG$7,$I$66:$DJ$120,ROWS($A$10:$A11)+2,FALSE)</f>
        <v>386</v>
      </c>
      <c r="AH11" s="25">
        <f>HLOOKUP(AH$7,$I$66:$DJ$120,ROWS($A$10:$A11)+2,FALSE)</f>
        <v>7233</v>
      </c>
      <c r="AI11" s="25">
        <f>HLOOKUP(AI$7,$I$66:$DJ$120,ROWS($A$10:$A11)+2,FALSE)</f>
        <v>1373</v>
      </c>
      <c r="AJ11" s="25">
        <f>HLOOKUP(AJ$7,$I$66:$DJ$120,ROWS($A$10:$A11)+2,FALSE)</f>
        <v>229</v>
      </c>
      <c r="AK11" s="25">
        <f>HLOOKUP(AK$7,$I$66:$DJ$120,ROWS($A$10:$A11)+2,FALSE)</f>
        <v>169</v>
      </c>
      <c r="AL11" s="25">
        <f>HLOOKUP(AL$7,$I$66:$DJ$120,ROWS($A$10:$A11)+2,FALSE)</f>
        <v>265</v>
      </c>
      <c r="AM11" s="25">
        <f>HLOOKUP(AM$7,$I$66:$DJ$120,ROWS($A$10:$A11)+2,FALSE)</f>
        <v>0</v>
      </c>
      <c r="AN11" s="25">
        <f>HLOOKUP(AN$7,$I$66:$DJ$120,ROWS($A$10:$A11)+2,FALSE)</f>
        <v>356</v>
      </c>
      <c r="AO11" s="25">
        <f>HLOOKUP(AO$7,$I$66:$DJ$120,ROWS($A$10:$A11)+2,FALSE)</f>
        <v>650</v>
      </c>
      <c r="AP11" s="25">
        <f>HLOOKUP(AP$7,$I$66:$DJ$120,ROWS($A$10:$A11)+2,FALSE)</f>
        <v>3686</v>
      </c>
      <c r="AQ11" s="25">
        <f>HLOOKUP(AQ$7,$I$66:$DJ$120,ROWS($A$10:$A11)+2,FALSE)</f>
        <v>2371</v>
      </c>
      <c r="AR11" s="25">
        <f>HLOOKUP(AR$7,$I$66:$DJ$120,ROWS($A$10:$A11)+2,FALSE)</f>
        <v>169</v>
      </c>
      <c r="AS11" s="25">
        <f>HLOOKUP(AS$7,$I$66:$DJ$120,ROWS($A$10:$A11)+2,FALSE)</f>
        <v>2222</v>
      </c>
      <c r="AT11" s="25">
        <f>HLOOKUP(AT$7,$I$66:$DJ$120,ROWS($A$10:$A11)+2,FALSE)</f>
        <v>880</v>
      </c>
      <c r="AU11" s="25">
        <f>HLOOKUP(AU$7,$I$66:$DJ$120,ROWS($A$10:$A11)+2,FALSE)</f>
        <v>485</v>
      </c>
      <c r="AV11" s="25">
        <f>HLOOKUP(AV$7,$I$66:$DJ$120,ROWS($A$10:$A11)+2,FALSE)</f>
        <v>1477</v>
      </c>
      <c r="AW11" s="25">
        <f>HLOOKUP(AW$7,$I$66:$DJ$120,ROWS($A$10:$A11)+2,FALSE)</f>
        <v>0</v>
      </c>
      <c r="AX11" s="25">
        <f>HLOOKUP(AX$7,$I$66:$DJ$120,ROWS($A$10:$A11)+2,FALSE)</f>
        <v>2368</v>
      </c>
      <c r="AY11" s="25">
        <f>HLOOKUP(AY$7,$I$66:$DJ$120,ROWS($A$10:$A11)+2,FALSE)</f>
        <v>31</v>
      </c>
      <c r="AZ11" s="25">
        <f>HLOOKUP(AZ$7,$I$66:$DJ$120,ROWS($A$10:$A11)+2,FALSE)</f>
        <v>7409</v>
      </c>
      <c r="BA11" s="25">
        <f>HLOOKUP(BA$7,$I$66:$DJ$120,ROWS($A$10:$A11)+2,FALSE)</f>
        <v>6500</v>
      </c>
      <c r="BB11" s="25">
        <f>HLOOKUP(BB$7,$I$66:$DJ$120,ROWS($A$10:$A11)+2,FALSE)</f>
        <v>1336</v>
      </c>
      <c r="BC11" s="25">
        <f>HLOOKUP(BC$7,$I$66:$DJ$120,ROWS($A$10:$A11)+2,FALSE)</f>
        <v>0</v>
      </c>
      <c r="BD11" s="25">
        <f>HLOOKUP(BD$7,$I$66:$DJ$120,ROWS($A$10:$A11)+2,FALSE)</f>
        <v>2490</v>
      </c>
      <c r="BE11" s="25">
        <f>HLOOKUP(BE$7,$I$66:$DJ$120,ROWS($A$10:$A11)+2,FALSE)</f>
        <v>1171</v>
      </c>
      <c r="BF11" s="25">
        <f>HLOOKUP(BF$7,$I$66:$DJ$120,ROWS($A$10:$A11)+2,FALSE)</f>
        <v>41</v>
      </c>
      <c r="BG11" s="25">
        <f>HLOOKUP(BG$7,$I$66:$DJ$120,ROWS($A$10:$A11)+2,FALSE)</f>
        <v>1155</v>
      </c>
      <c r="BH11" s="25">
        <f>HLOOKUP(BH$7,$I$66:$DJ$120,ROWS($A$10:$A11)+2,FALSE)</f>
        <v>27</v>
      </c>
      <c r="BI11" s="25">
        <f>HLOOKUP(BI$7,$I$66:$DJ$120,ROWS($A$10:$A11)+2,FALSE)</f>
        <v>228</v>
      </c>
      <c r="BJ11" s="34">
        <f>HLOOKUP(BJ$7+0.5,$I$66:$DJ$120,ROWS($A$10:$A11)+2,FALSE)</f>
        <v>8781</v>
      </c>
      <c r="BK11" s="34" t="str">
        <f>HLOOKUP(BK$7+0.5,$I$66:$DJ$120,ROWS($A$10:$A11)+2,FALSE)</f>
        <v>N/A</v>
      </c>
      <c r="BL11" s="34">
        <f>HLOOKUP(BL$7+0.5,$I$66:$DJ$120,ROWS($A$10:$A11)+2,FALSE)</f>
        <v>1452</v>
      </c>
      <c r="BM11" s="34">
        <f>HLOOKUP(BM$7+0.5,$I$66:$DJ$120,ROWS($A$10:$A11)+2,FALSE)</f>
        <v>606</v>
      </c>
      <c r="BN11" s="34">
        <f>HLOOKUP(BN$7+0.5,$I$66:$DJ$120,ROWS($A$10:$A11)+2,FALSE)</f>
        <v>1038</v>
      </c>
      <c r="BO11" s="34">
        <f>HLOOKUP(BO$7+0.5,$I$66:$DJ$120,ROWS($A$10:$A11)+2,FALSE)</f>
        <v>1660</v>
      </c>
      <c r="BP11" s="34">
        <f>HLOOKUP(BP$7+0.5,$I$66:$DJ$120,ROWS($A$10:$A11)+2,FALSE)</f>
        <v>778</v>
      </c>
      <c r="BQ11" s="34">
        <f>HLOOKUP(BQ$7+0.5,$I$66:$DJ$120,ROWS($A$10:$A11)+2,FALSE)</f>
        <v>694</v>
      </c>
      <c r="BR11" s="34">
        <f>HLOOKUP(BR$7+0.5,$I$66:$DJ$120,ROWS($A$10:$A11)+2,FALSE)</f>
        <v>694</v>
      </c>
      <c r="BS11" s="34">
        <f>HLOOKUP(BS$7+0.5,$I$66:$DJ$120,ROWS($A$10:$A11)+2,FALSE)</f>
        <v>186</v>
      </c>
      <c r="BT11" s="34">
        <f>HLOOKUP(BT$7+0.5,$I$66:$DJ$120,ROWS($A$10:$A11)+2,FALSE)</f>
        <v>3138</v>
      </c>
      <c r="BU11" s="34">
        <f>HLOOKUP(BU$7+0.5,$I$66:$DJ$120,ROWS($A$10:$A11)+2,FALSE)</f>
        <v>3955</v>
      </c>
      <c r="BV11" s="34">
        <f>HLOOKUP(BV$7+0.5,$I$66:$DJ$120,ROWS($A$10:$A11)+2,FALSE)</f>
        <v>440</v>
      </c>
      <c r="BW11" s="34">
        <f>HLOOKUP(BW$7+0.5,$I$66:$DJ$120,ROWS($A$10:$A11)+2,FALSE)</f>
        <v>399</v>
      </c>
      <c r="BX11" s="34">
        <f>HLOOKUP(BX$7+0.5,$I$66:$DJ$120,ROWS($A$10:$A11)+2,FALSE)</f>
        <v>1224</v>
      </c>
      <c r="BY11" s="34">
        <f>HLOOKUP(BY$7+0.5,$I$66:$DJ$120,ROWS($A$10:$A11)+2,FALSE)</f>
        <v>1979</v>
      </c>
      <c r="BZ11" s="34">
        <f>HLOOKUP(BZ$7+0.5,$I$66:$DJ$120,ROWS($A$10:$A11)+2,FALSE)</f>
        <v>882</v>
      </c>
      <c r="CA11" s="34">
        <f>HLOOKUP(CA$7+0.5,$I$66:$DJ$120,ROWS($A$10:$A11)+2,FALSE)</f>
        <v>516</v>
      </c>
      <c r="CB11" s="34">
        <f>HLOOKUP(CB$7+0.5,$I$66:$DJ$120,ROWS($A$10:$A11)+2,FALSE)</f>
        <v>1192</v>
      </c>
      <c r="CC11" s="34">
        <f>HLOOKUP(CC$7+0.5,$I$66:$DJ$120,ROWS($A$10:$A11)+2,FALSE)</f>
        <v>868</v>
      </c>
      <c r="CD11" s="34">
        <f>HLOOKUP(CD$7+0.5,$I$66:$DJ$120,ROWS($A$10:$A11)+2,FALSE)</f>
        <v>158</v>
      </c>
      <c r="CE11" s="34">
        <f>HLOOKUP(CE$7+0.5,$I$66:$DJ$120,ROWS($A$10:$A11)+2,FALSE)</f>
        <v>458</v>
      </c>
      <c r="CF11" s="34">
        <f>HLOOKUP(CF$7+0.5,$I$66:$DJ$120,ROWS($A$10:$A11)+2,FALSE)</f>
        <v>396</v>
      </c>
      <c r="CG11" s="34">
        <f>HLOOKUP(CG$7+0.5,$I$66:$DJ$120,ROWS($A$10:$A11)+2,FALSE)</f>
        <v>1294</v>
      </c>
      <c r="CH11" s="34">
        <f>HLOOKUP(CH$7+0.5,$I$66:$DJ$120,ROWS($A$10:$A11)+2,FALSE)</f>
        <v>358</v>
      </c>
      <c r="CI11" s="34">
        <f>HLOOKUP(CI$7+0.5,$I$66:$DJ$120,ROWS($A$10:$A11)+2,FALSE)</f>
        <v>2367</v>
      </c>
      <c r="CJ11" s="34">
        <f>HLOOKUP(CJ$7+0.5,$I$66:$DJ$120,ROWS($A$10:$A11)+2,FALSE)</f>
        <v>1180</v>
      </c>
      <c r="CK11" s="34">
        <f>HLOOKUP(CK$7+0.5,$I$66:$DJ$120,ROWS($A$10:$A11)+2,FALSE)</f>
        <v>182</v>
      </c>
      <c r="CL11" s="34">
        <f>HLOOKUP(CL$7+0.5,$I$66:$DJ$120,ROWS($A$10:$A11)+2,FALSE)</f>
        <v>286</v>
      </c>
      <c r="CM11" s="34">
        <f>HLOOKUP(CM$7+0.5,$I$66:$DJ$120,ROWS($A$10:$A11)+2,FALSE)</f>
        <v>297</v>
      </c>
      <c r="CN11" s="34">
        <f>HLOOKUP(CN$7+0.5,$I$66:$DJ$120,ROWS($A$10:$A11)+2,FALSE)</f>
        <v>273</v>
      </c>
      <c r="CO11" s="34">
        <f>HLOOKUP(CO$7+0.5,$I$66:$DJ$120,ROWS($A$10:$A11)+2,FALSE)</f>
        <v>285</v>
      </c>
      <c r="CP11" s="34">
        <f>HLOOKUP(CP$7+0.5,$I$66:$DJ$120,ROWS($A$10:$A11)+2,FALSE)</f>
        <v>749</v>
      </c>
      <c r="CQ11" s="34">
        <f>HLOOKUP(CQ$7+0.5,$I$66:$DJ$120,ROWS($A$10:$A11)+2,FALSE)</f>
        <v>2920</v>
      </c>
      <c r="CR11" s="34">
        <f>HLOOKUP(CR$7+0.5,$I$66:$DJ$120,ROWS($A$10:$A11)+2,FALSE)</f>
        <v>945</v>
      </c>
      <c r="CS11" s="34">
        <f>HLOOKUP(CS$7+0.5,$I$66:$DJ$120,ROWS($A$10:$A11)+2,FALSE)</f>
        <v>213</v>
      </c>
      <c r="CT11" s="34">
        <f>HLOOKUP(CT$7+0.5,$I$66:$DJ$120,ROWS($A$10:$A11)+2,FALSE)</f>
        <v>931</v>
      </c>
      <c r="CU11" s="34">
        <f>HLOOKUP(CU$7+0.5,$I$66:$DJ$120,ROWS($A$10:$A11)+2,FALSE)</f>
        <v>609</v>
      </c>
      <c r="CV11" s="34">
        <f>HLOOKUP(CV$7+0.5,$I$66:$DJ$120,ROWS($A$10:$A11)+2,FALSE)</f>
        <v>435</v>
      </c>
      <c r="CW11" s="34">
        <f>HLOOKUP(CW$7+0.5,$I$66:$DJ$120,ROWS($A$10:$A11)+2,FALSE)</f>
        <v>696</v>
      </c>
      <c r="CX11" s="34">
        <f>HLOOKUP(CX$7+0.5,$I$66:$DJ$120,ROWS($A$10:$A11)+2,FALSE)</f>
        <v>273</v>
      </c>
      <c r="CY11" s="34">
        <f>HLOOKUP(CY$7+0.5,$I$66:$DJ$120,ROWS($A$10:$A11)+2,FALSE)</f>
        <v>1142</v>
      </c>
      <c r="CZ11" s="34">
        <f>HLOOKUP(CZ$7+0.5,$I$66:$DJ$120,ROWS($A$10:$A11)+2,FALSE)</f>
        <v>62</v>
      </c>
      <c r="DA11" s="34">
        <f>HLOOKUP(DA$7+0.5,$I$66:$DJ$120,ROWS($A$10:$A11)+2,FALSE)</f>
        <v>1926</v>
      </c>
      <c r="DB11" s="34">
        <f>HLOOKUP(DB$7+0.5,$I$66:$DJ$120,ROWS($A$10:$A11)+2,FALSE)</f>
        <v>2016</v>
      </c>
      <c r="DC11" s="34">
        <f>HLOOKUP(DC$7+0.5,$I$66:$DJ$120,ROWS($A$10:$A11)+2,FALSE)</f>
        <v>1129</v>
      </c>
      <c r="DD11" s="34">
        <f>HLOOKUP(DD$7+0.5,$I$66:$DJ$120,ROWS($A$10:$A11)+2,FALSE)</f>
        <v>273</v>
      </c>
      <c r="DE11" s="34">
        <f>HLOOKUP(DE$7+0.5,$I$66:$DJ$120,ROWS($A$10:$A11)+2,FALSE)</f>
        <v>1026</v>
      </c>
      <c r="DF11" s="34">
        <f>HLOOKUP(DF$7+0.5,$I$66:$DJ$120,ROWS($A$10:$A11)+2,FALSE)</f>
        <v>756</v>
      </c>
      <c r="DG11" s="34">
        <f>HLOOKUP(DG$7+0.5,$I$66:$DJ$120,ROWS($A$10:$A11)+2,FALSE)</f>
        <v>73</v>
      </c>
      <c r="DH11" s="34">
        <f>HLOOKUP(DH$7+0.5,$I$66:$DJ$120,ROWS($A$10:$A11)+2,FALSE)</f>
        <v>895</v>
      </c>
      <c r="DI11" s="34">
        <f>HLOOKUP(DI$7+0.5,$I$66:$DJ$120,ROWS($A$10:$A11)+2,FALSE)</f>
        <v>52</v>
      </c>
      <c r="DJ11" s="34">
        <f>HLOOKUP(DJ$7+0.5,$I$66:$DJ$120,ROWS($A$10:$A11)+2,FALSE)</f>
        <v>265</v>
      </c>
    </row>
    <row r="12" spans="1:114" x14ac:dyDescent="0.25">
      <c r="B12" s="38" t="s">
        <v>9</v>
      </c>
      <c r="C12" s="16">
        <v>702974</v>
      </c>
      <c r="D12" s="17">
        <v>1600</v>
      </c>
      <c r="E12" s="16">
        <v>565031</v>
      </c>
      <c r="F12" s="17">
        <v>7596</v>
      </c>
      <c r="G12" s="16">
        <v>95878</v>
      </c>
      <c r="H12" s="17">
        <v>7984</v>
      </c>
      <c r="I12" s="36">
        <f>HLOOKUP(I$7,$I$66:$DJ$120,ROWS($A$10:$A12)+2,FALSE)</f>
        <v>36326</v>
      </c>
      <c r="J12" s="25">
        <f>HLOOKUP(J$7,$I$66:$DJ$120,ROWS($A$10:$A12)+2,FALSE)</f>
        <v>477</v>
      </c>
      <c r="K12" s="25" t="str">
        <f>HLOOKUP(K$7,$I$66:$DJ$120,ROWS($A$10:$A12)+2,FALSE)</f>
        <v>N/A</v>
      </c>
      <c r="L12" s="25">
        <f>HLOOKUP(L$7,$I$66:$DJ$120,ROWS($A$10:$A12)+2,FALSE)</f>
        <v>1354</v>
      </c>
      <c r="M12" s="25">
        <f>HLOOKUP(M$7,$I$66:$DJ$120,ROWS($A$10:$A12)+2,FALSE)</f>
        <v>47</v>
      </c>
      <c r="N12" s="25">
        <f>HLOOKUP(N$7,$I$66:$DJ$120,ROWS($A$10:$A12)+2,FALSE)</f>
        <v>3906</v>
      </c>
      <c r="O12" s="25">
        <f>HLOOKUP(O$7,$I$66:$DJ$120,ROWS($A$10:$A12)+2,FALSE)</f>
        <v>1930</v>
      </c>
      <c r="P12" s="25">
        <f>HLOOKUP(P$7,$I$66:$DJ$120,ROWS($A$10:$A12)+2,FALSE)</f>
        <v>0</v>
      </c>
      <c r="Q12" s="25">
        <f>HLOOKUP(Q$7,$I$66:$DJ$120,ROWS($A$10:$A12)+2,FALSE)</f>
        <v>0</v>
      </c>
      <c r="R12" s="25">
        <f>HLOOKUP(R$7,$I$66:$DJ$120,ROWS($A$10:$A12)+2,FALSE)</f>
        <v>14</v>
      </c>
      <c r="S12" s="25">
        <f>HLOOKUP(S$7,$I$66:$DJ$120,ROWS($A$10:$A12)+2,FALSE)</f>
        <v>2315</v>
      </c>
      <c r="T12" s="25">
        <f>HLOOKUP(T$7,$I$66:$DJ$120,ROWS($A$10:$A12)+2,FALSE)</f>
        <v>1251</v>
      </c>
      <c r="U12" s="25">
        <f>HLOOKUP(U$7,$I$66:$DJ$120,ROWS($A$10:$A12)+2,FALSE)</f>
        <v>1705</v>
      </c>
      <c r="V12" s="25">
        <f>HLOOKUP(V$7,$I$66:$DJ$120,ROWS($A$10:$A12)+2,FALSE)</f>
        <v>895</v>
      </c>
      <c r="W12" s="25">
        <f>HLOOKUP(W$7,$I$66:$DJ$120,ROWS($A$10:$A12)+2,FALSE)</f>
        <v>388</v>
      </c>
      <c r="X12" s="25">
        <f>HLOOKUP(X$7,$I$66:$DJ$120,ROWS($A$10:$A12)+2,FALSE)</f>
        <v>9</v>
      </c>
      <c r="Y12" s="25">
        <f>HLOOKUP(Y$7,$I$66:$DJ$120,ROWS($A$10:$A12)+2,FALSE)</f>
        <v>262</v>
      </c>
      <c r="Z12" s="25">
        <f>HLOOKUP(Z$7,$I$66:$DJ$120,ROWS($A$10:$A12)+2,FALSE)</f>
        <v>106</v>
      </c>
      <c r="AA12" s="25">
        <f>HLOOKUP(AA$7,$I$66:$DJ$120,ROWS($A$10:$A12)+2,FALSE)</f>
        <v>1440</v>
      </c>
      <c r="AB12" s="25">
        <f>HLOOKUP(AB$7,$I$66:$DJ$120,ROWS($A$10:$A12)+2,FALSE)</f>
        <v>100</v>
      </c>
      <c r="AC12" s="25">
        <f>HLOOKUP(AC$7,$I$66:$DJ$120,ROWS($A$10:$A12)+2,FALSE)</f>
        <v>574</v>
      </c>
      <c r="AD12" s="25">
        <f>HLOOKUP(AD$7,$I$66:$DJ$120,ROWS($A$10:$A12)+2,FALSE)</f>
        <v>704</v>
      </c>
      <c r="AE12" s="25">
        <f>HLOOKUP(AE$7,$I$66:$DJ$120,ROWS($A$10:$A12)+2,FALSE)</f>
        <v>107</v>
      </c>
      <c r="AF12" s="25">
        <f>HLOOKUP(AF$7,$I$66:$DJ$120,ROWS($A$10:$A12)+2,FALSE)</f>
        <v>923</v>
      </c>
      <c r="AG12" s="25">
        <f>HLOOKUP(AG$7,$I$66:$DJ$120,ROWS($A$10:$A12)+2,FALSE)</f>
        <v>530</v>
      </c>
      <c r="AH12" s="25">
        <f>HLOOKUP(AH$7,$I$66:$DJ$120,ROWS($A$10:$A12)+2,FALSE)</f>
        <v>263</v>
      </c>
      <c r="AI12" s="25">
        <f>HLOOKUP(AI$7,$I$66:$DJ$120,ROWS($A$10:$A12)+2,FALSE)</f>
        <v>0</v>
      </c>
      <c r="AJ12" s="25">
        <f>HLOOKUP(AJ$7,$I$66:$DJ$120,ROWS($A$10:$A12)+2,FALSE)</f>
        <v>616</v>
      </c>
      <c r="AK12" s="25">
        <f>HLOOKUP(AK$7,$I$66:$DJ$120,ROWS($A$10:$A12)+2,FALSE)</f>
        <v>215</v>
      </c>
      <c r="AL12" s="25">
        <f>HLOOKUP(AL$7,$I$66:$DJ$120,ROWS($A$10:$A12)+2,FALSE)</f>
        <v>240</v>
      </c>
      <c r="AM12" s="25">
        <f>HLOOKUP(AM$7,$I$66:$DJ$120,ROWS($A$10:$A12)+2,FALSE)</f>
        <v>316</v>
      </c>
      <c r="AN12" s="25">
        <f>HLOOKUP(AN$7,$I$66:$DJ$120,ROWS($A$10:$A12)+2,FALSE)</f>
        <v>413</v>
      </c>
      <c r="AO12" s="25">
        <f>HLOOKUP(AO$7,$I$66:$DJ$120,ROWS($A$10:$A12)+2,FALSE)</f>
        <v>421</v>
      </c>
      <c r="AP12" s="25">
        <f>HLOOKUP(AP$7,$I$66:$DJ$120,ROWS($A$10:$A12)+2,FALSE)</f>
        <v>255</v>
      </c>
      <c r="AQ12" s="25">
        <f>HLOOKUP(AQ$7,$I$66:$DJ$120,ROWS($A$10:$A12)+2,FALSE)</f>
        <v>698</v>
      </c>
      <c r="AR12" s="25">
        <f>HLOOKUP(AR$7,$I$66:$DJ$120,ROWS($A$10:$A12)+2,FALSE)</f>
        <v>69</v>
      </c>
      <c r="AS12" s="25">
        <f>HLOOKUP(AS$7,$I$66:$DJ$120,ROWS($A$10:$A12)+2,FALSE)</f>
        <v>156</v>
      </c>
      <c r="AT12" s="25">
        <f>HLOOKUP(AT$7,$I$66:$DJ$120,ROWS($A$10:$A12)+2,FALSE)</f>
        <v>1455</v>
      </c>
      <c r="AU12" s="25">
        <f>HLOOKUP(AU$7,$I$66:$DJ$120,ROWS($A$10:$A12)+2,FALSE)</f>
        <v>1793</v>
      </c>
      <c r="AV12" s="25">
        <f>HLOOKUP(AV$7,$I$66:$DJ$120,ROWS($A$10:$A12)+2,FALSE)</f>
        <v>126</v>
      </c>
      <c r="AW12" s="25">
        <f>HLOOKUP(AW$7,$I$66:$DJ$120,ROWS($A$10:$A12)+2,FALSE)</f>
        <v>0</v>
      </c>
      <c r="AX12" s="25">
        <f>HLOOKUP(AX$7,$I$66:$DJ$120,ROWS($A$10:$A12)+2,FALSE)</f>
        <v>121</v>
      </c>
      <c r="AY12" s="25">
        <f>HLOOKUP(AY$7,$I$66:$DJ$120,ROWS($A$10:$A12)+2,FALSE)</f>
        <v>531</v>
      </c>
      <c r="AZ12" s="25">
        <f>HLOOKUP(AZ$7,$I$66:$DJ$120,ROWS($A$10:$A12)+2,FALSE)</f>
        <v>477</v>
      </c>
      <c r="BA12" s="25">
        <f>HLOOKUP(BA$7,$I$66:$DJ$120,ROWS($A$10:$A12)+2,FALSE)</f>
        <v>4123</v>
      </c>
      <c r="BB12" s="25">
        <f>HLOOKUP(BB$7,$I$66:$DJ$120,ROWS($A$10:$A12)+2,FALSE)</f>
        <v>1274</v>
      </c>
      <c r="BC12" s="25">
        <f>HLOOKUP(BC$7,$I$66:$DJ$120,ROWS($A$10:$A12)+2,FALSE)</f>
        <v>353</v>
      </c>
      <c r="BD12" s="25">
        <f>HLOOKUP(BD$7,$I$66:$DJ$120,ROWS($A$10:$A12)+2,FALSE)</f>
        <v>714</v>
      </c>
      <c r="BE12" s="25">
        <f>HLOOKUP(BE$7,$I$66:$DJ$120,ROWS($A$10:$A12)+2,FALSE)</f>
        <v>2421</v>
      </c>
      <c r="BF12" s="25">
        <f>HLOOKUP(BF$7,$I$66:$DJ$120,ROWS($A$10:$A12)+2,FALSE)</f>
        <v>0</v>
      </c>
      <c r="BG12" s="25">
        <f>HLOOKUP(BG$7,$I$66:$DJ$120,ROWS($A$10:$A12)+2,FALSE)</f>
        <v>158</v>
      </c>
      <c r="BH12" s="25">
        <f>HLOOKUP(BH$7,$I$66:$DJ$120,ROWS($A$10:$A12)+2,FALSE)</f>
        <v>81</v>
      </c>
      <c r="BI12" s="25">
        <f>HLOOKUP(BI$7,$I$66:$DJ$120,ROWS($A$10:$A12)+2,FALSE)</f>
        <v>19</v>
      </c>
      <c r="BJ12" s="34">
        <f>HLOOKUP(BJ$7+0.5,$I$66:$DJ$120,ROWS($A$10:$A12)+2,FALSE)</f>
        <v>3708</v>
      </c>
      <c r="BK12" s="34">
        <f>HLOOKUP(BK$7+0.5,$I$66:$DJ$120,ROWS($A$10:$A12)+2,FALSE)</f>
        <v>790</v>
      </c>
      <c r="BL12" s="34" t="str">
        <f>HLOOKUP(BL$7+0.5,$I$66:$DJ$120,ROWS($A$10:$A12)+2,FALSE)</f>
        <v>N/A</v>
      </c>
      <c r="BM12" s="34">
        <f>HLOOKUP(BM$7+0.5,$I$66:$DJ$120,ROWS($A$10:$A12)+2,FALSE)</f>
        <v>805</v>
      </c>
      <c r="BN12" s="34">
        <f>HLOOKUP(BN$7+0.5,$I$66:$DJ$120,ROWS($A$10:$A12)+2,FALSE)</f>
        <v>78</v>
      </c>
      <c r="BO12" s="34">
        <f>HLOOKUP(BO$7+0.5,$I$66:$DJ$120,ROWS($A$10:$A12)+2,FALSE)</f>
        <v>1041</v>
      </c>
      <c r="BP12" s="34">
        <f>HLOOKUP(BP$7+0.5,$I$66:$DJ$120,ROWS($A$10:$A12)+2,FALSE)</f>
        <v>866</v>
      </c>
      <c r="BQ12" s="34">
        <f>HLOOKUP(BQ$7+0.5,$I$66:$DJ$120,ROWS($A$10:$A12)+2,FALSE)</f>
        <v>246</v>
      </c>
      <c r="BR12" s="34">
        <f>HLOOKUP(BR$7+0.5,$I$66:$DJ$120,ROWS($A$10:$A12)+2,FALSE)</f>
        <v>246</v>
      </c>
      <c r="BS12" s="34">
        <f>HLOOKUP(BS$7+0.5,$I$66:$DJ$120,ROWS($A$10:$A12)+2,FALSE)</f>
        <v>23</v>
      </c>
      <c r="BT12" s="34">
        <f>HLOOKUP(BT$7+0.5,$I$66:$DJ$120,ROWS($A$10:$A12)+2,FALSE)</f>
        <v>1026</v>
      </c>
      <c r="BU12" s="34">
        <f>HLOOKUP(BU$7+0.5,$I$66:$DJ$120,ROWS($A$10:$A12)+2,FALSE)</f>
        <v>902</v>
      </c>
      <c r="BV12" s="34">
        <f>HLOOKUP(BV$7+0.5,$I$66:$DJ$120,ROWS($A$10:$A12)+2,FALSE)</f>
        <v>1289</v>
      </c>
      <c r="BW12" s="34">
        <f>HLOOKUP(BW$7+0.5,$I$66:$DJ$120,ROWS($A$10:$A12)+2,FALSE)</f>
        <v>524</v>
      </c>
      <c r="BX12" s="34">
        <f>HLOOKUP(BX$7+0.5,$I$66:$DJ$120,ROWS($A$10:$A12)+2,FALSE)</f>
        <v>293</v>
      </c>
      <c r="BY12" s="34">
        <f>HLOOKUP(BY$7+0.5,$I$66:$DJ$120,ROWS($A$10:$A12)+2,FALSE)</f>
        <v>24</v>
      </c>
      <c r="BZ12" s="34">
        <f>HLOOKUP(BZ$7+0.5,$I$66:$DJ$120,ROWS($A$10:$A12)+2,FALSE)</f>
        <v>349</v>
      </c>
      <c r="CA12" s="34">
        <f>HLOOKUP(CA$7+0.5,$I$66:$DJ$120,ROWS($A$10:$A12)+2,FALSE)</f>
        <v>107</v>
      </c>
      <c r="CB12" s="34">
        <f>HLOOKUP(CB$7+0.5,$I$66:$DJ$120,ROWS($A$10:$A12)+2,FALSE)</f>
        <v>1506</v>
      </c>
      <c r="CC12" s="34">
        <f>HLOOKUP(CC$7+0.5,$I$66:$DJ$120,ROWS($A$10:$A12)+2,FALSE)</f>
        <v>171</v>
      </c>
      <c r="CD12" s="34">
        <f>HLOOKUP(CD$7+0.5,$I$66:$DJ$120,ROWS($A$10:$A12)+2,FALSE)</f>
        <v>655</v>
      </c>
      <c r="CE12" s="34">
        <f>HLOOKUP(CE$7+0.5,$I$66:$DJ$120,ROWS($A$10:$A12)+2,FALSE)</f>
        <v>460</v>
      </c>
      <c r="CF12" s="34">
        <f>HLOOKUP(CF$7+0.5,$I$66:$DJ$120,ROWS($A$10:$A12)+2,FALSE)</f>
        <v>183</v>
      </c>
      <c r="CG12" s="34">
        <f>HLOOKUP(CG$7+0.5,$I$66:$DJ$120,ROWS($A$10:$A12)+2,FALSE)</f>
        <v>814</v>
      </c>
      <c r="CH12" s="34">
        <f>HLOOKUP(CH$7+0.5,$I$66:$DJ$120,ROWS($A$10:$A12)+2,FALSE)</f>
        <v>409</v>
      </c>
      <c r="CI12" s="34">
        <f>HLOOKUP(CI$7+0.5,$I$66:$DJ$120,ROWS($A$10:$A12)+2,FALSE)</f>
        <v>386</v>
      </c>
      <c r="CJ12" s="34">
        <f>HLOOKUP(CJ$7+0.5,$I$66:$DJ$120,ROWS($A$10:$A12)+2,FALSE)</f>
        <v>246</v>
      </c>
      <c r="CK12" s="34">
        <f>HLOOKUP(CK$7+0.5,$I$66:$DJ$120,ROWS($A$10:$A12)+2,FALSE)</f>
        <v>507</v>
      </c>
      <c r="CL12" s="34">
        <f>HLOOKUP(CL$7+0.5,$I$66:$DJ$120,ROWS($A$10:$A12)+2,FALSE)</f>
        <v>259</v>
      </c>
      <c r="CM12" s="34">
        <f>HLOOKUP(CM$7+0.5,$I$66:$DJ$120,ROWS($A$10:$A12)+2,FALSE)</f>
        <v>247</v>
      </c>
      <c r="CN12" s="34">
        <f>HLOOKUP(CN$7+0.5,$I$66:$DJ$120,ROWS($A$10:$A12)+2,FALSE)</f>
        <v>368</v>
      </c>
      <c r="CO12" s="34">
        <f>HLOOKUP(CO$7+0.5,$I$66:$DJ$120,ROWS($A$10:$A12)+2,FALSE)</f>
        <v>501</v>
      </c>
      <c r="CP12" s="34">
        <f>HLOOKUP(CP$7+0.5,$I$66:$DJ$120,ROWS($A$10:$A12)+2,FALSE)</f>
        <v>446</v>
      </c>
      <c r="CQ12" s="34">
        <f>HLOOKUP(CQ$7+0.5,$I$66:$DJ$120,ROWS($A$10:$A12)+2,FALSE)</f>
        <v>206</v>
      </c>
      <c r="CR12" s="34">
        <f>HLOOKUP(CR$7+0.5,$I$66:$DJ$120,ROWS($A$10:$A12)+2,FALSE)</f>
        <v>587</v>
      </c>
      <c r="CS12" s="34">
        <f>HLOOKUP(CS$7+0.5,$I$66:$DJ$120,ROWS($A$10:$A12)+2,FALSE)</f>
        <v>89</v>
      </c>
      <c r="CT12" s="34">
        <f>HLOOKUP(CT$7+0.5,$I$66:$DJ$120,ROWS($A$10:$A12)+2,FALSE)</f>
        <v>213</v>
      </c>
      <c r="CU12" s="34">
        <f>HLOOKUP(CU$7+0.5,$I$66:$DJ$120,ROWS($A$10:$A12)+2,FALSE)</f>
        <v>971</v>
      </c>
      <c r="CV12" s="34">
        <f>HLOOKUP(CV$7+0.5,$I$66:$DJ$120,ROWS($A$10:$A12)+2,FALSE)</f>
        <v>1104</v>
      </c>
      <c r="CW12" s="34">
        <f>HLOOKUP(CW$7+0.5,$I$66:$DJ$120,ROWS($A$10:$A12)+2,FALSE)</f>
        <v>164</v>
      </c>
      <c r="CX12" s="34">
        <f>HLOOKUP(CX$7+0.5,$I$66:$DJ$120,ROWS($A$10:$A12)+2,FALSE)</f>
        <v>246</v>
      </c>
      <c r="CY12" s="34">
        <f>HLOOKUP(CY$7+0.5,$I$66:$DJ$120,ROWS($A$10:$A12)+2,FALSE)</f>
        <v>153</v>
      </c>
      <c r="CZ12" s="34">
        <f>HLOOKUP(CZ$7+0.5,$I$66:$DJ$120,ROWS($A$10:$A12)+2,FALSE)</f>
        <v>817</v>
      </c>
      <c r="DA12" s="34">
        <f>HLOOKUP(DA$7+0.5,$I$66:$DJ$120,ROWS($A$10:$A12)+2,FALSE)</f>
        <v>341</v>
      </c>
      <c r="DB12" s="34">
        <f>HLOOKUP(DB$7+0.5,$I$66:$DJ$120,ROWS($A$10:$A12)+2,FALSE)</f>
        <v>1774</v>
      </c>
      <c r="DC12" s="34">
        <f>HLOOKUP(DC$7+0.5,$I$66:$DJ$120,ROWS($A$10:$A12)+2,FALSE)</f>
        <v>926</v>
      </c>
      <c r="DD12" s="34">
        <f>HLOOKUP(DD$7+0.5,$I$66:$DJ$120,ROWS($A$10:$A12)+2,FALSE)</f>
        <v>429</v>
      </c>
      <c r="DE12" s="34">
        <f>HLOOKUP(DE$7+0.5,$I$66:$DJ$120,ROWS($A$10:$A12)+2,FALSE)</f>
        <v>681</v>
      </c>
      <c r="DF12" s="34">
        <f>HLOOKUP(DF$7+0.5,$I$66:$DJ$120,ROWS($A$10:$A12)+2,FALSE)</f>
        <v>790</v>
      </c>
      <c r="DG12" s="34">
        <f>HLOOKUP(DG$7+0.5,$I$66:$DJ$120,ROWS($A$10:$A12)+2,FALSE)</f>
        <v>246</v>
      </c>
      <c r="DH12" s="34">
        <f>HLOOKUP(DH$7+0.5,$I$66:$DJ$120,ROWS($A$10:$A12)+2,FALSE)</f>
        <v>198</v>
      </c>
      <c r="DI12" s="34">
        <f>HLOOKUP(DI$7+0.5,$I$66:$DJ$120,ROWS($A$10:$A12)+2,FALSE)</f>
        <v>131</v>
      </c>
      <c r="DJ12" s="34">
        <f>HLOOKUP(DJ$7+0.5,$I$66:$DJ$120,ROWS($A$10:$A12)+2,FALSE)</f>
        <v>30</v>
      </c>
    </row>
    <row r="13" spans="1:114" x14ac:dyDescent="0.25">
      <c r="B13" s="38" t="s">
        <v>10</v>
      </c>
      <c r="C13" s="16">
        <v>6332786</v>
      </c>
      <c r="D13" s="17">
        <v>4439</v>
      </c>
      <c r="E13" s="16">
        <v>5069002</v>
      </c>
      <c r="F13" s="17">
        <v>35057</v>
      </c>
      <c r="G13" s="16">
        <v>1001991</v>
      </c>
      <c r="H13" s="17">
        <v>32027</v>
      </c>
      <c r="I13" s="36">
        <f>HLOOKUP(I$7,$I$66:$DJ$120,ROWS($A$10:$A13)+2,FALSE)</f>
        <v>222725</v>
      </c>
      <c r="J13" s="25">
        <f>HLOOKUP(J$7,$I$66:$DJ$120,ROWS($A$10:$A13)+2,FALSE)</f>
        <v>416</v>
      </c>
      <c r="K13" s="25">
        <f>HLOOKUP(K$7,$I$66:$DJ$120,ROWS($A$10:$A13)+2,FALSE)</f>
        <v>3109</v>
      </c>
      <c r="L13" s="25" t="str">
        <f>HLOOKUP(L$7,$I$66:$DJ$120,ROWS($A$10:$A13)+2,FALSE)</f>
        <v>N/A</v>
      </c>
      <c r="M13" s="25">
        <f>HLOOKUP(M$7,$I$66:$DJ$120,ROWS($A$10:$A13)+2,FALSE)</f>
        <v>689</v>
      </c>
      <c r="N13" s="25">
        <f>HLOOKUP(N$7,$I$66:$DJ$120,ROWS($A$10:$A13)+2,FALSE)</f>
        <v>47164</v>
      </c>
      <c r="O13" s="25">
        <f>HLOOKUP(O$7,$I$66:$DJ$120,ROWS($A$10:$A13)+2,FALSE)</f>
        <v>7687</v>
      </c>
      <c r="P13" s="25">
        <f>HLOOKUP(P$7,$I$66:$DJ$120,ROWS($A$10:$A13)+2,FALSE)</f>
        <v>479</v>
      </c>
      <c r="Q13" s="25">
        <f>HLOOKUP(Q$7,$I$66:$DJ$120,ROWS($A$10:$A13)+2,FALSE)</f>
        <v>738</v>
      </c>
      <c r="R13" s="25">
        <f>HLOOKUP(R$7,$I$66:$DJ$120,ROWS($A$10:$A13)+2,FALSE)</f>
        <v>0</v>
      </c>
      <c r="S13" s="25">
        <f>HLOOKUP(S$7,$I$66:$DJ$120,ROWS($A$10:$A13)+2,FALSE)</f>
        <v>7712</v>
      </c>
      <c r="T13" s="25">
        <f>HLOOKUP(T$7,$I$66:$DJ$120,ROWS($A$10:$A13)+2,FALSE)</f>
        <v>4261</v>
      </c>
      <c r="U13" s="25">
        <f>HLOOKUP(U$7,$I$66:$DJ$120,ROWS($A$10:$A13)+2,FALSE)</f>
        <v>1966</v>
      </c>
      <c r="V13" s="25">
        <f>HLOOKUP(V$7,$I$66:$DJ$120,ROWS($A$10:$A13)+2,FALSE)</f>
        <v>2147</v>
      </c>
      <c r="W13" s="25">
        <f>HLOOKUP(W$7,$I$66:$DJ$120,ROWS($A$10:$A13)+2,FALSE)</f>
        <v>12250</v>
      </c>
      <c r="X13" s="25">
        <f>HLOOKUP(X$7,$I$66:$DJ$120,ROWS($A$10:$A13)+2,FALSE)</f>
        <v>2690</v>
      </c>
      <c r="Y13" s="25">
        <f>HLOOKUP(Y$7,$I$66:$DJ$120,ROWS($A$10:$A13)+2,FALSE)</f>
        <v>3008</v>
      </c>
      <c r="Z13" s="25">
        <f>HLOOKUP(Z$7,$I$66:$DJ$120,ROWS($A$10:$A13)+2,FALSE)</f>
        <v>1935</v>
      </c>
      <c r="AA13" s="25">
        <f>HLOOKUP(AA$7,$I$66:$DJ$120,ROWS($A$10:$A13)+2,FALSE)</f>
        <v>1705</v>
      </c>
      <c r="AB13" s="25">
        <f>HLOOKUP(AB$7,$I$66:$DJ$120,ROWS($A$10:$A13)+2,FALSE)</f>
        <v>2014</v>
      </c>
      <c r="AC13" s="25">
        <f>HLOOKUP(AC$7,$I$66:$DJ$120,ROWS($A$10:$A13)+2,FALSE)</f>
        <v>241</v>
      </c>
      <c r="AD13" s="25">
        <f>HLOOKUP(AD$7,$I$66:$DJ$120,ROWS($A$10:$A13)+2,FALSE)</f>
        <v>1284</v>
      </c>
      <c r="AE13" s="25">
        <f>HLOOKUP(AE$7,$I$66:$DJ$120,ROWS($A$10:$A13)+2,FALSE)</f>
        <v>1449</v>
      </c>
      <c r="AF13" s="25">
        <f>HLOOKUP(AF$7,$I$66:$DJ$120,ROWS($A$10:$A13)+2,FALSE)</f>
        <v>6354</v>
      </c>
      <c r="AG13" s="25">
        <f>HLOOKUP(AG$7,$I$66:$DJ$120,ROWS($A$10:$A13)+2,FALSE)</f>
        <v>5421</v>
      </c>
      <c r="AH13" s="25">
        <f>HLOOKUP(AH$7,$I$66:$DJ$120,ROWS($A$10:$A13)+2,FALSE)</f>
        <v>272</v>
      </c>
      <c r="AI13" s="25">
        <f>HLOOKUP(AI$7,$I$66:$DJ$120,ROWS($A$10:$A13)+2,FALSE)</f>
        <v>4567</v>
      </c>
      <c r="AJ13" s="25">
        <f>HLOOKUP(AJ$7,$I$66:$DJ$120,ROWS($A$10:$A13)+2,FALSE)</f>
        <v>1343</v>
      </c>
      <c r="AK13" s="25">
        <f>HLOOKUP(AK$7,$I$66:$DJ$120,ROWS($A$10:$A13)+2,FALSE)</f>
        <v>1750</v>
      </c>
      <c r="AL13" s="25">
        <f>HLOOKUP(AL$7,$I$66:$DJ$120,ROWS($A$10:$A13)+2,FALSE)</f>
        <v>10342</v>
      </c>
      <c r="AM13" s="25">
        <f>HLOOKUP(AM$7,$I$66:$DJ$120,ROWS($A$10:$A13)+2,FALSE)</f>
        <v>64</v>
      </c>
      <c r="AN13" s="25">
        <f>HLOOKUP(AN$7,$I$66:$DJ$120,ROWS($A$10:$A13)+2,FALSE)</f>
        <v>1782</v>
      </c>
      <c r="AO13" s="25">
        <f>HLOOKUP(AO$7,$I$66:$DJ$120,ROWS($A$10:$A13)+2,FALSE)</f>
        <v>4419</v>
      </c>
      <c r="AP13" s="25">
        <f>HLOOKUP(AP$7,$I$66:$DJ$120,ROWS($A$10:$A13)+2,FALSE)</f>
        <v>6618</v>
      </c>
      <c r="AQ13" s="25">
        <f>HLOOKUP(AQ$7,$I$66:$DJ$120,ROWS($A$10:$A13)+2,FALSE)</f>
        <v>4463</v>
      </c>
      <c r="AR13" s="25">
        <f>HLOOKUP(AR$7,$I$66:$DJ$120,ROWS($A$10:$A13)+2,FALSE)</f>
        <v>826</v>
      </c>
      <c r="AS13" s="25">
        <f>HLOOKUP(AS$7,$I$66:$DJ$120,ROWS($A$10:$A13)+2,FALSE)</f>
        <v>5225</v>
      </c>
      <c r="AT13" s="25">
        <f>HLOOKUP(AT$7,$I$66:$DJ$120,ROWS($A$10:$A13)+2,FALSE)</f>
        <v>2910</v>
      </c>
      <c r="AU13" s="25">
        <f>HLOOKUP(AU$7,$I$66:$DJ$120,ROWS($A$10:$A13)+2,FALSE)</f>
        <v>5430</v>
      </c>
      <c r="AV13" s="25">
        <f>HLOOKUP(AV$7,$I$66:$DJ$120,ROWS($A$10:$A13)+2,FALSE)</f>
        <v>5535</v>
      </c>
      <c r="AW13" s="25">
        <f>HLOOKUP(AW$7,$I$66:$DJ$120,ROWS($A$10:$A13)+2,FALSE)</f>
        <v>403</v>
      </c>
      <c r="AX13" s="25">
        <f>HLOOKUP(AX$7,$I$66:$DJ$120,ROWS($A$10:$A13)+2,FALSE)</f>
        <v>2310</v>
      </c>
      <c r="AY13" s="25">
        <f>HLOOKUP(AY$7,$I$66:$DJ$120,ROWS($A$10:$A13)+2,FALSE)</f>
        <v>1351</v>
      </c>
      <c r="AZ13" s="25">
        <f>HLOOKUP(AZ$7,$I$66:$DJ$120,ROWS($A$10:$A13)+2,FALSE)</f>
        <v>3061</v>
      </c>
      <c r="BA13" s="25">
        <f>HLOOKUP(BA$7,$I$66:$DJ$120,ROWS($A$10:$A13)+2,FALSE)</f>
        <v>14705</v>
      </c>
      <c r="BB13" s="25">
        <f>HLOOKUP(BB$7,$I$66:$DJ$120,ROWS($A$10:$A13)+2,FALSE)</f>
        <v>7164</v>
      </c>
      <c r="BC13" s="25">
        <f>HLOOKUP(BC$7,$I$66:$DJ$120,ROWS($A$10:$A13)+2,FALSE)</f>
        <v>664</v>
      </c>
      <c r="BD13" s="25">
        <f>HLOOKUP(BD$7,$I$66:$DJ$120,ROWS($A$10:$A13)+2,FALSE)</f>
        <v>3413</v>
      </c>
      <c r="BE13" s="25">
        <f>HLOOKUP(BE$7,$I$66:$DJ$120,ROWS($A$10:$A13)+2,FALSE)</f>
        <v>12645</v>
      </c>
      <c r="BF13" s="25">
        <f>HLOOKUP(BF$7,$I$66:$DJ$120,ROWS($A$10:$A13)+2,FALSE)</f>
        <v>595</v>
      </c>
      <c r="BG13" s="25">
        <f>HLOOKUP(BG$7,$I$66:$DJ$120,ROWS($A$10:$A13)+2,FALSE)</f>
        <v>5556</v>
      </c>
      <c r="BH13" s="25">
        <f>HLOOKUP(BH$7,$I$66:$DJ$120,ROWS($A$10:$A13)+2,FALSE)</f>
        <v>593</v>
      </c>
      <c r="BI13" s="25">
        <f>HLOOKUP(BI$7,$I$66:$DJ$120,ROWS($A$10:$A13)+2,FALSE)</f>
        <v>599</v>
      </c>
      <c r="BJ13" s="34">
        <f>HLOOKUP(BJ$7+0.5,$I$66:$DJ$120,ROWS($A$10:$A13)+2,FALSE)</f>
        <v>11873</v>
      </c>
      <c r="BK13" s="34">
        <f>HLOOKUP(BK$7+0.5,$I$66:$DJ$120,ROWS($A$10:$A13)+2,FALSE)</f>
        <v>305</v>
      </c>
      <c r="BL13" s="34">
        <f>HLOOKUP(BL$7+0.5,$I$66:$DJ$120,ROWS($A$10:$A13)+2,FALSE)</f>
        <v>1297</v>
      </c>
      <c r="BM13" s="34" t="str">
        <f>HLOOKUP(BM$7+0.5,$I$66:$DJ$120,ROWS($A$10:$A13)+2,FALSE)</f>
        <v>N/A</v>
      </c>
      <c r="BN13" s="34">
        <f>HLOOKUP(BN$7+0.5,$I$66:$DJ$120,ROWS($A$10:$A13)+2,FALSE)</f>
        <v>415</v>
      </c>
      <c r="BO13" s="34">
        <f>HLOOKUP(BO$7+0.5,$I$66:$DJ$120,ROWS($A$10:$A13)+2,FALSE)</f>
        <v>6018</v>
      </c>
      <c r="BP13" s="34">
        <f>HLOOKUP(BP$7+0.5,$I$66:$DJ$120,ROWS($A$10:$A13)+2,FALSE)</f>
        <v>2494</v>
      </c>
      <c r="BQ13" s="34">
        <f>HLOOKUP(BQ$7+0.5,$I$66:$DJ$120,ROWS($A$10:$A13)+2,FALSE)</f>
        <v>386</v>
      </c>
      <c r="BR13" s="34">
        <f>HLOOKUP(BR$7+0.5,$I$66:$DJ$120,ROWS($A$10:$A13)+2,FALSE)</f>
        <v>774</v>
      </c>
      <c r="BS13" s="34">
        <f>HLOOKUP(BS$7+0.5,$I$66:$DJ$120,ROWS($A$10:$A13)+2,FALSE)</f>
        <v>305</v>
      </c>
      <c r="BT13" s="34">
        <f>HLOOKUP(BT$7+0.5,$I$66:$DJ$120,ROWS($A$10:$A13)+2,FALSE)</f>
        <v>2149</v>
      </c>
      <c r="BU13" s="34">
        <f>HLOOKUP(BU$7+0.5,$I$66:$DJ$120,ROWS($A$10:$A13)+2,FALSE)</f>
        <v>1828</v>
      </c>
      <c r="BV13" s="34">
        <f>HLOOKUP(BV$7+0.5,$I$66:$DJ$120,ROWS($A$10:$A13)+2,FALSE)</f>
        <v>928</v>
      </c>
      <c r="BW13" s="34">
        <f>HLOOKUP(BW$7+0.5,$I$66:$DJ$120,ROWS($A$10:$A13)+2,FALSE)</f>
        <v>984</v>
      </c>
      <c r="BX13" s="34">
        <f>HLOOKUP(BX$7+0.5,$I$66:$DJ$120,ROWS($A$10:$A13)+2,FALSE)</f>
        <v>3263</v>
      </c>
      <c r="BY13" s="34">
        <f>HLOOKUP(BY$7+0.5,$I$66:$DJ$120,ROWS($A$10:$A13)+2,FALSE)</f>
        <v>1358</v>
      </c>
      <c r="BZ13" s="34">
        <f>HLOOKUP(BZ$7+0.5,$I$66:$DJ$120,ROWS($A$10:$A13)+2,FALSE)</f>
        <v>1405</v>
      </c>
      <c r="CA13" s="34">
        <f>HLOOKUP(CA$7+0.5,$I$66:$DJ$120,ROWS($A$10:$A13)+2,FALSE)</f>
        <v>1008</v>
      </c>
      <c r="CB13" s="34">
        <f>HLOOKUP(CB$7+0.5,$I$66:$DJ$120,ROWS($A$10:$A13)+2,FALSE)</f>
        <v>928</v>
      </c>
      <c r="CC13" s="34">
        <f>HLOOKUP(CC$7+0.5,$I$66:$DJ$120,ROWS($A$10:$A13)+2,FALSE)</f>
        <v>1697</v>
      </c>
      <c r="CD13" s="34">
        <f>HLOOKUP(CD$7+0.5,$I$66:$DJ$120,ROWS($A$10:$A13)+2,FALSE)</f>
        <v>308</v>
      </c>
      <c r="CE13" s="34">
        <f>HLOOKUP(CE$7+0.5,$I$66:$DJ$120,ROWS($A$10:$A13)+2,FALSE)</f>
        <v>1052</v>
      </c>
      <c r="CF13" s="34">
        <f>HLOOKUP(CF$7+0.5,$I$66:$DJ$120,ROWS($A$10:$A13)+2,FALSE)</f>
        <v>975</v>
      </c>
      <c r="CG13" s="34">
        <f>HLOOKUP(CG$7+0.5,$I$66:$DJ$120,ROWS($A$10:$A13)+2,FALSE)</f>
        <v>1796</v>
      </c>
      <c r="CH13" s="34">
        <f>HLOOKUP(CH$7+0.5,$I$66:$DJ$120,ROWS($A$10:$A13)+2,FALSE)</f>
        <v>1542</v>
      </c>
      <c r="CI13" s="34">
        <f>HLOOKUP(CI$7+0.5,$I$66:$DJ$120,ROWS($A$10:$A13)+2,FALSE)</f>
        <v>238</v>
      </c>
      <c r="CJ13" s="34">
        <f>HLOOKUP(CJ$7+0.5,$I$66:$DJ$120,ROWS($A$10:$A13)+2,FALSE)</f>
        <v>1621</v>
      </c>
      <c r="CK13" s="34">
        <f>HLOOKUP(CK$7+0.5,$I$66:$DJ$120,ROWS($A$10:$A13)+2,FALSE)</f>
        <v>1038</v>
      </c>
      <c r="CL13" s="34">
        <f>HLOOKUP(CL$7+0.5,$I$66:$DJ$120,ROWS($A$10:$A13)+2,FALSE)</f>
        <v>1130</v>
      </c>
      <c r="CM13" s="34">
        <f>HLOOKUP(CM$7+0.5,$I$66:$DJ$120,ROWS($A$10:$A13)+2,FALSE)</f>
        <v>3881</v>
      </c>
      <c r="CN13" s="34">
        <f>HLOOKUP(CN$7+0.5,$I$66:$DJ$120,ROWS($A$10:$A13)+2,FALSE)</f>
        <v>105</v>
      </c>
      <c r="CO13" s="34">
        <f>HLOOKUP(CO$7+0.5,$I$66:$DJ$120,ROWS($A$10:$A13)+2,FALSE)</f>
        <v>762</v>
      </c>
      <c r="CP13" s="34">
        <f>HLOOKUP(CP$7+0.5,$I$66:$DJ$120,ROWS($A$10:$A13)+2,FALSE)</f>
        <v>1430</v>
      </c>
      <c r="CQ13" s="34">
        <f>HLOOKUP(CQ$7+0.5,$I$66:$DJ$120,ROWS($A$10:$A13)+2,FALSE)</f>
        <v>2661</v>
      </c>
      <c r="CR13" s="34">
        <f>HLOOKUP(CR$7+0.5,$I$66:$DJ$120,ROWS($A$10:$A13)+2,FALSE)</f>
        <v>1627</v>
      </c>
      <c r="CS13" s="34">
        <f>HLOOKUP(CS$7+0.5,$I$66:$DJ$120,ROWS($A$10:$A13)+2,FALSE)</f>
        <v>612</v>
      </c>
      <c r="CT13" s="34">
        <f>HLOOKUP(CT$7+0.5,$I$66:$DJ$120,ROWS($A$10:$A13)+2,FALSE)</f>
        <v>1513</v>
      </c>
      <c r="CU13" s="34">
        <f>HLOOKUP(CU$7+0.5,$I$66:$DJ$120,ROWS($A$10:$A13)+2,FALSE)</f>
        <v>1310</v>
      </c>
      <c r="CV13" s="34">
        <f>HLOOKUP(CV$7+0.5,$I$66:$DJ$120,ROWS($A$10:$A13)+2,FALSE)</f>
        <v>1887</v>
      </c>
      <c r="CW13" s="34">
        <f>HLOOKUP(CW$7+0.5,$I$66:$DJ$120,ROWS($A$10:$A13)+2,FALSE)</f>
        <v>2842</v>
      </c>
      <c r="CX13" s="34">
        <f>HLOOKUP(CX$7+0.5,$I$66:$DJ$120,ROWS($A$10:$A13)+2,FALSE)</f>
        <v>336</v>
      </c>
      <c r="CY13" s="34">
        <f>HLOOKUP(CY$7+0.5,$I$66:$DJ$120,ROWS($A$10:$A13)+2,FALSE)</f>
        <v>1189</v>
      </c>
      <c r="CZ13" s="34">
        <f>HLOOKUP(CZ$7+0.5,$I$66:$DJ$120,ROWS($A$10:$A13)+2,FALSE)</f>
        <v>843</v>
      </c>
      <c r="DA13" s="34">
        <f>HLOOKUP(DA$7+0.5,$I$66:$DJ$120,ROWS($A$10:$A13)+2,FALSE)</f>
        <v>1643</v>
      </c>
      <c r="DB13" s="34">
        <f>HLOOKUP(DB$7+0.5,$I$66:$DJ$120,ROWS($A$10:$A13)+2,FALSE)</f>
        <v>3301</v>
      </c>
      <c r="DC13" s="34">
        <f>HLOOKUP(DC$7+0.5,$I$66:$DJ$120,ROWS($A$10:$A13)+2,FALSE)</f>
        <v>3154</v>
      </c>
      <c r="DD13" s="34">
        <f>HLOOKUP(DD$7+0.5,$I$66:$DJ$120,ROWS($A$10:$A13)+2,FALSE)</f>
        <v>498</v>
      </c>
      <c r="DE13" s="34">
        <f>HLOOKUP(DE$7+0.5,$I$66:$DJ$120,ROWS($A$10:$A13)+2,FALSE)</f>
        <v>1613</v>
      </c>
      <c r="DF13" s="34">
        <f>HLOOKUP(DF$7+0.5,$I$66:$DJ$120,ROWS($A$10:$A13)+2,FALSE)</f>
        <v>2459</v>
      </c>
      <c r="DG13" s="34">
        <f>HLOOKUP(DG$7+0.5,$I$66:$DJ$120,ROWS($A$10:$A13)+2,FALSE)</f>
        <v>563</v>
      </c>
      <c r="DH13" s="34">
        <f>HLOOKUP(DH$7+0.5,$I$66:$DJ$120,ROWS($A$10:$A13)+2,FALSE)</f>
        <v>1827</v>
      </c>
      <c r="DI13" s="34">
        <f>HLOOKUP(DI$7+0.5,$I$66:$DJ$120,ROWS($A$10:$A13)+2,FALSE)</f>
        <v>393</v>
      </c>
      <c r="DJ13" s="34">
        <f>HLOOKUP(DJ$7+0.5,$I$66:$DJ$120,ROWS($A$10:$A13)+2,FALSE)</f>
        <v>771</v>
      </c>
    </row>
    <row r="14" spans="1:114" x14ac:dyDescent="0.25">
      <c r="B14" s="38" t="s">
        <v>11</v>
      </c>
      <c r="C14" s="16">
        <v>2888304</v>
      </c>
      <c r="D14" s="17">
        <v>2453</v>
      </c>
      <c r="E14" s="16">
        <v>2387806</v>
      </c>
      <c r="F14" s="17">
        <v>18627</v>
      </c>
      <c r="G14" s="16">
        <v>412997</v>
      </c>
      <c r="H14" s="17">
        <v>17485</v>
      </c>
      <c r="I14" s="36">
        <f>HLOOKUP(I$7,$I$66:$DJ$120,ROWS($A$10:$A14)+2,FALSE)</f>
        <v>79127</v>
      </c>
      <c r="J14" s="25">
        <f>HLOOKUP(J$7,$I$66:$DJ$120,ROWS($A$10:$A14)+2,FALSE)</f>
        <v>1405</v>
      </c>
      <c r="K14" s="25">
        <f>HLOOKUP(K$7,$I$66:$DJ$120,ROWS($A$10:$A14)+2,FALSE)</f>
        <v>934</v>
      </c>
      <c r="L14" s="25">
        <f>HLOOKUP(L$7,$I$66:$DJ$120,ROWS($A$10:$A14)+2,FALSE)</f>
        <v>777</v>
      </c>
      <c r="M14" s="25" t="str">
        <f>HLOOKUP(M$7,$I$66:$DJ$120,ROWS($A$10:$A14)+2,FALSE)</f>
        <v>N/A</v>
      </c>
      <c r="N14" s="25">
        <f>HLOOKUP(N$7,$I$66:$DJ$120,ROWS($A$10:$A14)+2,FALSE)</f>
        <v>4457</v>
      </c>
      <c r="O14" s="25">
        <f>HLOOKUP(O$7,$I$66:$DJ$120,ROWS($A$10:$A14)+2,FALSE)</f>
        <v>2535</v>
      </c>
      <c r="P14" s="25">
        <f>HLOOKUP(P$7,$I$66:$DJ$120,ROWS($A$10:$A14)+2,FALSE)</f>
        <v>451</v>
      </c>
      <c r="Q14" s="25">
        <f>HLOOKUP(Q$7,$I$66:$DJ$120,ROWS($A$10:$A14)+2,FALSE)</f>
        <v>0</v>
      </c>
      <c r="R14" s="25">
        <f>HLOOKUP(R$7,$I$66:$DJ$120,ROWS($A$10:$A14)+2,FALSE)</f>
        <v>154</v>
      </c>
      <c r="S14" s="25">
        <f>HLOOKUP(S$7,$I$66:$DJ$120,ROWS($A$10:$A14)+2,FALSE)</f>
        <v>3578</v>
      </c>
      <c r="T14" s="25">
        <f>HLOOKUP(T$7,$I$66:$DJ$120,ROWS($A$10:$A14)+2,FALSE)</f>
        <v>3921</v>
      </c>
      <c r="U14" s="25">
        <f>HLOOKUP(U$7,$I$66:$DJ$120,ROWS($A$10:$A14)+2,FALSE)</f>
        <v>129</v>
      </c>
      <c r="V14" s="25">
        <f>HLOOKUP(V$7,$I$66:$DJ$120,ROWS($A$10:$A14)+2,FALSE)</f>
        <v>618</v>
      </c>
      <c r="W14" s="25">
        <f>HLOOKUP(W$7,$I$66:$DJ$120,ROWS($A$10:$A14)+2,FALSE)</f>
        <v>3221</v>
      </c>
      <c r="X14" s="25">
        <f>HLOOKUP(X$7,$I$66:$DJ$120,ROWS($A$10:$A14)+2,FALSE)</f>
        <v>722</v>
      </c>
      <c r="Y14" s="25">
        <f>HLOOKUP(Y$7,$I$66:$DJ$120,ROWS($A$10:$A14)+2,FALSE)</f>
        <v>85</v>
      </c>
      <c r="Z14" s="25">
        <f>HLOOKUP(Z$7,$I$66:$DJ$120,ROWS($A$10:$A14)+2,FALSE)</f>
        <v>3611</v>
      </c>
      <c r="AA14" s="25">
        <f>HLOOKUP(AA$7,$I$66:$DJ$120,ROWS($A$10:$A14)+2,FALSE)</f>
        <v>2540</v>
      </c>
      <c r="AB14" s="25">
        <f>HLOOKUP(AB$7,$I$66:$DJ$120,ROWS($A$10:$A14)+2,FALSE)</f>
        <v>4012</v>
      </c>
      <c r="AC14" s="25">
        <f>HLOOKUP(AC$7,$I$66:$DJ$120,ROWS($A$10:$A14)+2,FALSE)</f>
        <v>0</v>
      </c>
      <c r="AD14" s="25">
        <f>HLOOKUP(AD$7,$I$66:$DJ$120,ROWS($A$10:$A14)+2,FALSE)</f>
        <v>306</v>
      </c>
      <c r="AE14" s="25">
        <f>HLOOKUP(AE$7,$I$66:$DJ$120,ROWS($A$10:$A14)+2,FALSE)</f>
        <v>190</v>
      </c>
      <c r="AF14" s="25">
        <f>HLOOKUP(AF$7,$I$66:$DJ$120,ROWS($A$10:$A14)+2,FALSE)</f>
        <v>1506</v>
      </c>
      <c r="AG14" s="25">
        <f>HLOOKUP(AG$7,$I$66:$DJ$120,ROWS($A$10:$A14)+2,FALSE)</f>
        <v>222</v>
      </c>
      <c r="AH14" s="25">
        <f>HLOOKUP(AH$7,$I$66:$DJ$120,ROWS($A$10:$A14)+2,FALSE)</f>
        <v>2764</v>
      </c>
      <c r="AI14" s="25">
        <f>HLOOKUP(AI$7,$I$66:$DJ$120,ROWS($A$10:$A14)+2,FALSE)</f>
        <v>7320</v>
      </c>
      <c r="AJ14" s="25">
        <f>HLOOKUP(AJ$7,$I$66:$DJ$120,ROWS($A$10:$A14)+2,FALSE)</f>
        <v>85</v>
      </c>
      <c r="AK14" s="25">
        <f>HLOOKUP(AK$7,$I$66:$DJ$120,ROWS($A$10:$A14)+2,FALSE)</f>
        <v>394</v>
      </c>
      <c r="AL14" s="25">
        <f>HLOOKUP(AL$7,$I$66:$DJ$120,ROWS($A$10:$A14)+2,FALSE)</f>
        <v>67</v>
      </c>
      <c r="AM14" s="25">
        <f>HLOOKUP(AM$7,$I$66:$DJ$120,ROWS($A$10:$A14)+2,FALSE)</f>
        <v>0</v>
      </c>
      <c r="AN14" s="25">
        <f>HLOOKUP(AN$7,$I$66:$DJ$120,ROWS($A$10:$A14)+2,FALSE)</f>
        <v>77</v>
      </c>
      <c r="AO14" s="25">
        <f>HLOOKUP(AO$7,$I$66:$DJ$120,ROWS($A$10:$A14)+2,FALSE)</f>
        <v>0</v>
      </c>
      <c r="AP14" s="25">
        <f>HLOOKUP(AP$7,$I$66:$DJ$120,ROWS($A$10:$A14)+2,FALSE)</f>
        <v>289</v>
      </c>
      <c r="AQ14" s="25">
        <f>HLOOKUP(AQ$7,$I$66:$DJ$120,ROWS($A$10:$A14)+2,FALSE)</f>
        <v>1561</v>
      </c>
      <c r="AR14" s="25">
        <f>HLOOKUP(AR$7,$I$66:$DJ$120,ROWS($A$10:$A14)+2,FALSE)</f>
        <v>0</v>
      </c>
      <c r="AS14" s="25">
        <f>HLOOKUP(AS$7,$I$66:$DJ$120,ROWS($A$10:$A14)+2,FALSE)</f>
        <v>1137</v>
      </c>
      <c r="AT14" s="25">
        <f>HLOOKUP(AT$7,$I$66:$DJ$120,ROWS($A$10:$A14)+2,FALSE)</f>
        <v>8607</v>
      </c>
      <c r="AU14" s="25">
        <f>HLOOKUP(AU$7,$I$66:$DJ$120,ROWS($A$10:$A14)+2,FALSE)</f>
        <v>239</v>
      </c>
      <c r="AV14" s="25">
        <f>HLOOKUP(AV$7,$I$66:$DJ$120,ROWS($A$10:$A14)+2,FALSE)</f>
        <v>731</v>
      </c>
      <c r="AW14" s="25">
        <f>HLOOKUP(AW$7,$I$66:$DJ$120,ROWS($A$10:$A14)+2,FALSE)</f>
        <v>0</v>
      </c>
      <c r="AX14" s="25">
        <f>HLOOKUP(AX$7,$I$66:$DJ$120,ROWS($A$10:$A14)+2,FALSE)</f>
        <v>1496</v>
      </c>
      <c r="AY14" s="25">
        <f>HLOOKUP(AY$7,$I$66:$DJ$120,ROWS($A$10:$A14)+2,FALSE)</f>
        <v>243</v>
      </c>
      <c r="AZ14" s="25">
        <f>HLOOKUP(AZ$7,$I$66:$DJ$120,ROWS($A$10:$A14)+2,FALSE)</f>
        <v>2653</v>
      </c>
      <c r="BA14" s="25">
        <f>HLOOKUP(BA$7,$I$66:$DJ$120,ROWS($A$10:$A14)+2,FALSE)</f>
        <v>13707</v>
      </c>
      <c r="BB14" s="25">
        <f>HLOOKUP(BB$7,$I$66:$DJ$120,ROWS($A$10:$A14)+2,FALSE)</f>
        <v>361</v>
      </c>
      <c r="BC14" s="25">
        <f>HLOOKUP(BC$7,$I$66:$DJ$120,ROWS($A$10:$A14)+2,FALSE)</f>
        <v>0</v>
      </c>
      <c r="BD14" s="25">
        <f>HLOOKUP(BD$7,$I$66:$DJ$120,ROWS($A$10:$A14)+2,FALSE)</f>
        <v>494</v>
      </c>
      <c r="BE14" s="25">
        <f>HLOOKUP(BE$7,$I$66:$DJ$120,ROWS($A$10:$A14)+2,FALSE)</f>
        <v>264</v>
      </c>
      <c r="BF14" s="25">
        <f>HLOOKUP(BF$7,$I$66:$DJ$120,ROWS($A$10:$A14)+2,FALSE)</f>
        <v>0</v>
      </c>
      <c r="BG14" s="25">
        <f>HLOOKUP(BG$7,$I$66:$DJ$120,ROWS($A$10:$A14)+2,FALSE)</f>
        <v>821</v>
      </c>
      <c r="BH14" s="25">
        <f>HLOOKUP(BH$7,$I$66:$DJ$120,ROWS($A$10:$A14)+2,FALSE)</f>
        <v>443</v>
      </c>
      <c r="BI14" s="25">
        <f>HLOOKUP(BI$7,$I$66:$DJ$120,ROWS($A$10:$A14)+2,FALSE)</f>
        <v>87</v>
      </c>
      <c r="BJ14" s="34">
        <f>HLOOKUP(BJ$7+0.5,$I$66:$DJ$120,ROWS($A$10:$A14)+2,FALSE)</f>
        <v>7901</v>
      </c>
      <c r="BK14" s="34">
        <f>HLOOKUP(BK$7+0.5,$I$66:$DJ$120,ROWS($A$10:$A14)+2,FALSE)</f>
        <v>1001</v>
      </c>
      <c r="BL14" s="34">
        <f>HLOOKUP(BL$7+0.5,$I$66:$DJ$120,ROWS($A$10:$A14)+2,FALSE)</f>
        <v>798</v>
      </c>
      <c r="BM14" s="34">
        <f>HLOOKUP(BM$7+0.5,$I$66:$DJ$120,ROWS($A$10:$A14)+2,FALSE)</f>
        <v>557</v>
      </c>
      <c r="BN14" s="34" t="str">
        <f>HLOOKUP(BN$7+0.5,$I$66:$DJ$120,ROWS($A$10:$A14)+2,FALSE)</f>
        <v>N/A</v>
      </c>
      <c r="BO14" s="34">
        <f>HLOOKUP(BO$7+0.5,$I$66:$DJ$120,ROWS($A$10:$A14)+2,FALSE)</f>
        <v>1991</v>
      </c>
      <c r="BP14" s="34">
        <f>HLOOKUP(BP$7+0.5,$I$66:$DJ$120,ROWS($A$10:$A14)+2,FALSE)</f>
        <v>1149</v>
      </c>
      <c r="BQ14" s="34">
        <f>HLOOKUP(BQ$7+0.5,$I$66:$DJ$120,ROWS($A$10:$A14)+2,FALSE)</f>
        <v>315</v>
      </c>
      <c r="BR14" s="34">
        <f>HLOOKUP(BR$7+0.5,$I$66:$DJ$120,ROWS($A$10:$A14)+2,FALSE)</f>
        <v>273</v>
      </c>
      <c r="BS14" s="34">
        <f>HLOOKUP(BS$7+0.5,$I$66:$DJ$120,ROWS($A$10:$A14)+2,FALSE)</f>
        <v>264</v>
      </c>
      <c r="BT14" s="34">
        <f>HLOOKUP(BT$7+0.5,$I$66:$DJ$120,ROWS($A$10:$A14)+2,FALSE)</f>
        <v>1239</v>
      </c>
      <c r="BU14" s="34">
        <f>HLOOKUP(BU$7+0.5,$I$66:$DJ$120,ROWS($A$10:$A14)+2,FALSE)</f>
        <v>2077</v>
      </c>
      <c r="BV14" s="34">
        <f>HLOOKUP(BV$7+0.5,$I$66:$DJ$120,ROWS($A$10:$A14)+2,FALSE)</f>
        <v>166</v>
      </c>
      <c r="BW14" s="34">
        <f>HLOOKUP(BW$7+0.5,$I$66:$DJ$120,ROWS($A$10:$A14)+2,FALSE)</f>
        <v>754</v>
      </c>
      <c r="BX14" s="34">
        <f>HLOOKUP(BX$7+0.5,$I$66:$DJ$120,ROWS($A$10:$A14)+2,FALSE)</f>
        <v>1474</v>
      </c>
      <c r="BY14" s="34">
        <f>HLOOKUP(BY$7+0.5,$I$66:$DJ$120,ROWS($A$10:$A14)+2,FALSE)</f>
        <v>498</v>
      </c>
      <c r="BZ14" s="34">
        <f>HLOOKUP(BZ$7+0.5,$I$66:$DJ$120,ROWS($A$10:$A14)+2,FALSE)</f>
        <v>143</v>
      </c>
      <c r="CA14" s="34">
        <f>HLOOKUP(CA$7+0.5,$I$66:$DJ$120,ROWS($A$10:$A14)+2,FALSE)</f>
        <v>1704</v>
      </c>
      <c r="CB14" s="34">
        <f>HLOOKUP(CB$7+0.5,$I$66:$DJ$120,ROWS($A$10:$A14)+2,FALSE)</f>
        <v>1895</v>
      </c>
      <c r="CC14" s="34">
        <f>HLOOKUP(CC$7+0.5,$I$66:$DJ$120,ROWS($A$10:$A14)+2,FALSE)</f>
        <v>1625</v>
      </c>
      <c r="CD14" s="34">
        <f>HLOOKUP(CD$7+0.5,$I$66:$DJ$120,ROWS($A$10:$A14)+2,FALSE)</f>
        <v>273</v>
      </c>
      <c r="CE14" s="34">
        <f>HLOOKUP(CE$7+0.5,$I$66:$DJ$120,ROWS($A$10:$A14)+2,FALSE)</f>
        <v>254</v>
      </c>
      <c r="CF14" s="34">
        <f>HLOOKUP(CF$7+0.5,$I$66:$DJ$120,ROWS($A$10:$A14)+2,FALSE)</f>
        <v>196</v>
      </c>
      <c r="CG14" s="34">
        <f>HLOOKUP(CG$7+0.5,$I$66:$DJ$120,ROWS($A$10:$A14)+2,FALSE)</f>
        <v>674</v>
      </c>
      <c r="CH14" s="34">
        <f>HLOOKUP(CH$7+0.5,$I$66:$DJ$120,ROWS($A$10:$A14)+2,FALSE)</f>
        <v>153</v>
      </c>
      <c r="CI14" s="34">
        <f>HLOOKUP(CI$7+0.5,$I$66:$DJ$120,ROWS($A$10:$A14)+2,FALSE)</f>
        <v>1337</v>
      </c>
      <c r="CJ14" s="34">
        <f>HLOOKUP(CJ$7+0.5,$I$66:$DJ$120,ROWS($A$10:$A14)+2,FALSE)</f>
        <v>2181</v>
      </c>
      <c r="CK14" s="34">
        <f>HLOOKUP(CK$7+0.5,$I$66:$DJ$120,ROWS($A$10:$A14)+2,FALSE)</f>
        <v>159</v>
      </c>
      <c r="CL14" s="34">
        <f>HLOOKUP(CL$7+0.5,$I$66:$DJ$120,ROWS($A$10:$A14)+2,FALSE)</f>
        <v>538</v>
      </c>
      <c r="CM14" s="34">
        <f>HLOOKUP(CM$7+0.5,$I$66:$DJ$120,ROWS($A$10:$A14)+2,FALSE)</f>
        <v>104</v>
      </c>
      <c r="CN14" s="34">
        <f>HLOOKUP(CN$7+0.5,$I$66:$DJ$120,ROWS($A$10:$A14)+2,FALSE)</f>
        <v>273</v>
      </c>
      <c r="CO14" s="34">
        <f>HLOOKUP(CO$7+0.5,$I$66:$DJ$120,ROWS($A$10:$A14)+2,FALSE)</f>
        <v>130</v>
      </c>
      <c r="CP14" s="34">
        <f>HLOOKUP(CP$7+0.5,$I$66:$DJ$120,ROWS($A$10:$A14)+2,FALSE)</f>
        <v>273</v>
      </c>
      <c r="CQ14" s="34">
        <f>HLOOKUP(CQ$7+0.5,$I$66:$DJ$120,ROWS($A$10:$A14)+2,FALSE)</f>
        <v>336</v>
      </c>
      <c r="CR14" s="34">
        <f>HLOOKUP(CR$7+0.5,$I$66:$DJ$120,ROWS($A$10:$A14)+2,FALSE)</f>
        <v>900</v>
      </c>
      <c r="CS14" s="34">
        <f>HLOOKUP(CS$7+0.5,$I$66:$DJ$120,ROWS($A$10:$A14)+2,FALSE)</f>
        <v>273</v>
      </c>
      <c r="CT14" s="34">
        <f>HLOOKUP(CT$7+0.5,$I$66:$DJ$120,ROWS($A$10:$A14)+2,FALSE)</f>
        <v>811</v>
      </c>
      <c r="CU14" s="34">
        <f>HLOOKUP(CU$7+0.5,$I$66:$DJ$120,ROWS($A$10:$A14)+2,FALSE)</f>
        <v>3434</v>
      </c>
      <c r="CV14" s="34">
        <f>HLOOKUP(CV$7+0.5,$I$66:$DJ$120,ROWS($A$10:$A14)+2,FALSE)</f>
        <v>174</v>
      </c>
      <c r="CW14" s="34">
        <f>HLOOKUP(CW$7+0.5,$I$66:$DJ$120,ROWS($A$10:$A14)+2,FALSE)</f>
        <v>570</v>
      </c>
      <c r="CX14" s="34">
        <f>HLOOKUP(CX$7+0.5,$I$66:$DJ$120,ROWS($A$10:$A14)+2,FALSE)</f>
        <v>273</v>
      </c>
      <c r="CY14" s="34">
        <f>HLOOKUP(CY$7+0.5,$I$66:$DJ$120,ROWS($A$10:$A14)+2,FALSE)</f>
        <v>983</v>
      </c>
      <c r="CZ14" s="34">
        <f>HLOOKUP(CZ$7+0.5,$I$66:$DJ$120,ROWS($A$10:$A14)+2,FALSE)</f>
        <v>264</v>
      </c>
      <c r="DA14" s="34">
        <f>HLOOKUP(DA$7+0.5,$I$66:$DJ$120,ROWS($A$10:$A14)+2,FALSE)</f>
        <v>1121</v>
      </c>
      <c r="DB14" s="34">
        <f>HLOOKUP(DB$7+0.5,$I$66:$DJ$120,ROWS($A$10:$A14)+2,FALSE)</f>
        <v>2911</v>
      </c>
      <c r="DC14" s="34">
        <f>HLOOKUP(DC$7+0.5,$I$66:$DJ$120,ROWS($A$10:$A14)+2,FALSE)</f>
        <v>322</v>
      </c>
      <c r="DD14" s="34">
        <f>HLOOKUP(DD$7+0.5,$I$66:$DJ$120,ROWS($A$10:$A14)+2,FALSE)</f>
        <v>273</v>
      </c>
      <c r="DE14" s="34">
        <f>HLOOKUP(DE$7+0.5,$I$66:$DJ$120,ROWS($A$10:$A14)+2,FALSE)</f>
        <v>382</v>
      </c>
      <c r="DF14" s="34">
        <f>HLOOKUP(DF$7+0.5,$I$66:$DJ$120,ROWS($A$10:$A14)+2,FALSE)</f>
        <v>228</v>
      </c>
      <c r="DG14" s="34">
        <f>HLOOKUP(DG$7+0.5,$I$66:$DJ$120,ROWS($A$10:$A14)+2,FALSE)</f>
        <v>273</v>
      </c>
      <c r="DH14" s="34">
        <f>HLOOKUP(DH$7+0.5,$I$66:$DJ$120,ROWS($A$10:$A14)+2,FALSE)</f>
        <v>503</v>
      </c>
      <c r="DI14" s="34">
        <f>HLOOKUP(DI$7+0.5,$I$66:$DJ$120,ROWS($A$10:$A14)+2,FALSE)</f>
        <v>513</v>
      </c>
      <c r="DJ14" s="34">
        <f>HLOOKUP(DJ$7+0.5,$I$66:$DJ$120,ROWS($A$10:$A14)+2,FALSE)</f>
        <v>146</v>
      </c>
    </row>
    <row r="15" spans="1:114" x14ac:dyDescent="0.25">
      <c r="B15" s="38" t="s">
        <v>12</v>
      </c>
      <c r="C15" s="16">
        <v>36907897</v>
      </c>
      <c r="D15" s="17">
        <v>10889</v>
      </c>
      <c r="E15" s="16">
        <v>30790221</v>
      </c>
      <c r="F15" s="17">
        <v>71574</v>
      </c>
      <c r="G15" s="16">
        <v>5413287</v>
      </c>
      <c r="H15" s="17">
        <v>66460</v>
      </c>
      <c r="I15" s="36">
        <f>HLOOKUP(I$7,$I$66:$DJ$120,ROWS($A$10:$A15)+2,FALSE)</f>
        <v>444749</v>
      </c>
      <c r="J15" s="25">
        <f>HLOOKUP(J$7,$I$66:$DJ$120,ROWS($A$10:$A15)+2,FALSE)</f>
        <v>3364</v>
      </c>
      <c r="K15" s="25">
        <f>HLOOKUP(K$7,$I$66:$DJ$120,ROWS($A$10:$A15)+2,FALSE)</f>
        <v>9579</v>
      </c>
      <c r="L15" s="25">
        <f>HLOOKUP(L$7,$I$66:$DJ$120,ROWS($A$10:$A15)+2,FALSE)</f>
        <v>33854</v>
      </c>
      <c r="M15" s="25">
        <f>HLOOKUP(M$7,$I$66:$DJ$120,ROWS($A$10:$A15)+2,FALSE)</f>
        <v>4172</v>
      </c>
      <c r="N15" s="25" t="str">
        <f>HLOOKUP(N$7,$I$66:$DJ$120,ROWS($A$10:$A15)+2,FALSE)</f>
        <v>N/A</v>
      </c>
      <c r="O15" s="25">
        <f>HLOOKUP(O$7,$I$66:$DJ$120,ROWS($A$10:$A15)+2,FALSE)</f>
        <v>15662</v>
      </c>
      <c r="P15" s="25">
        <f>HLOOKUP(P$7,$I$66:$DJ$120,ROWS($A$10:$A15)+2,FALSE)</f>
        <v>4631</v>
      </c>
      <c r="Q15" s="25">
        <f>HLOOKUP(Q$7,$I$66:$DJ$120,ROWS($A$10:$A15)+2,FALSE)</f>
        <v>643</v>
      </c>
      <c r="R15" s="25">
        <f>HLOOKUP(R$7,$I$66:$DJ$120,ROWS($A$10:$A15)+2,FALSE)</f>
        <v>3683</v>
      </c>
      <c r="S15" s="25">
        <f>HLOOKUP(S$7,$I$66:$DJ$120,ROWS($A$10:$A15)+2,FALSE)</f>
        <v>20362</v>
      </c>
      <c r="T15" s="25">
        <f>HLOOKUP(T$7,$I$66:$DJ$120,ROWS($A$10:$A15)+2,FALSE)</f>
        <v>8820</v>
      </c>
      <c r="U15" s="25">
        <f>HLOOKUP(U$7,$I$66:$DJ$120,ROWS($A$10:$A15)+2,FALSE)</f>
        <v>9528</v>
      </c>
      <c r="V15" s="25">
        <f>HLOOKUP(V$7,$I$66:$DJ$120,ROWS($A$10:$A15)+2,FALSE)</f>
        <v>5719</v>
      </c>
      <c r="W15" s="25">
        <f>HLOOKUP(W$7,$I$66:$DJ$120,ROWS($A$10:$A15)+2,FALSE)</f>
        <v>16482</v>
      </c>
      <c r="X15" s="25">
        <f>HLOOKUP(X$7,$I$66:$DJ$120,ROWS($A$10:$A15)+2,FALSE)</f>
        <v>6550</v>
      </c>
      <c r="Y15" s="25">
        <f>HLOOKUP(Y$7,$I$66:$DJ$120,ROWS($A$10:$A15)+2,FALSE)</f>
        <v>3163</v>
      </c>
      <c r="Z15" s="25">
        <f>HLOOKUP(Z$7,$I$66:$DJ$120,ROWS($A$10:$A15)+2,FALSE)</f>
        <v>3857</v>
      </c>
      <c r="AA15" s="25">
        <f>HLOOKUP(AA$7,$I$66:$DJ$120,ROWS($A$10:$A15)+2,FALSE)</f>
        <v>3394</v>
      </c>
      <c r="AB15" s="25">
        <f>HLOOKUP(AB$7,$I$66:$DJ$120,ROWS($A$10:$A15)+2,FALSE)</f>
        <v>2989</v>
      </c>
      <c r="AC15" s="25">
        <f>HLOOKUP(AC$7,$I$66:$DJ$120,ROWS($A$10:$A15)+2,FALSE)</f>
        <v>1796</v>
      </c>
      <c r="AD15" s="25">
        <f>HLOOKUP(AD$7,$I$66:$DJ$120,ROWS($A$10:$A15)+2,FALSE)</f>
        <v>10626</v>
      </c>
      <c r="AE15" s="25">
        <f>HLOOKUP(AE$7,$I$66:$DJ$120,ROWS($A$10:$A15)+2,FALSE)</f>
        <v>11969</v>
      </c>
      <c r="AF15" s="25">
        <f>HLOOKUP(AF$7,$I$66:$DJ$120,ROWS($A$10:$A15)+2,FALSE)</f>
        <v>10435</v>
      </c>
      <c r="AG15" s="25">
        <f>HLOOKUP(AG$7,$I$66:$DJ$120,ROWS($A$10:$A15)+2,FALSE)</f>
        <v>5095</v>
      </c>
      <c r="AH15" s="25">
        <f>HLOOKUP(AH$7,$I$66:$DJ$120,ROWS($A$10:$A15)+2,FALSE)</f>
        <v>2757</v>
      </c>
      <c r="AI15" s="25">
        <f>HLOOKUP(AI$7,$I$66:$DJ$120,ROWS($A$10:$A15)+2,FALSE)</f>
        <v>6921</v>
      </c>
      <c r="AJ15" s="25">
        <f>HLOOKUP(AJ$7,$I$66:$DJ$120,ROWS($A$10:$A15)+2,FALSE)</f>
        <v>3009</v>
      </c>
      <c r="AK15" s="25">
        <f>HLOOKUP(AK$7,$I$66:$DJ$120,ROWS($A$10:$A15)+2,FALSE)</f>
        <v>3062</v>
      </c>
      <c r="AL15" s="25">
        <f>HLOOKUP(AL$7,$I$66:$DJ$120,ROWS($A$10:$A15)+2,FALSE)</f>
        <v>27724</v>
      </c>
      <c r="AM15" s="25">
        <f>HLOOKUP(AM$7,$I$66:$DJ$120,ROWS($A$10:$A15)+2,FALSE)</f>
        <v>1614</v>
      </c>
      <c r="AN15" s="25">
        <f>HLOOKUP(AN$7,$I$66:$DJ$120,ROWS($A$10:$A15)+2,FALSE)</f>
        <v>10108</v>
      </c>
      <c r="AO15" s="25">
        <f>HLOOKUP(AO$7,$I$66:$DJ$120,ROWS($A$10:$A15)+2,FALSE)</f>
        <v>4632</v>
      </c>
      <c r="AP15" s="25">
        <f>HLOOKUP(AP$7,$I$66:$DJ$120,ROWS($A$10:$A15)+2,FALSE)</f>
        <v>20981</v>
      </c>
      <c r="AQ15" s="25">
        <f>HLOOKUP(AQ$7,$I$66:$DJ$120,ROWS($A$10:$A15)+2,FALSE)</f>
        <v>9593</v>
      </c>
      <c r="AR15" s="25">
        <f>HLOOKUP(AR$7,$I$66:$DJ$120,ROWS($A$10:$A15)+2,FALSE)</f>
        <v>392</v>
      </c>
      <c r="AS15" s="25">
        <f>HLOOKUP(AS$7,$I$66:$DJ$120,ROWS($A$10:$A15)+2,FALSE)</f>
        <v>8170</v>
      </c>
      <c r="AT15" s="25">
        <f>HLOOKUP(AT$7,$I$66:$DJ$120,ROWS($A$10:$A15)+2,FALSE)</f>
        <v>5708</v>
      </c>
      <c r="AU15" s="25">
        <f>HLOOKUP(AU$7,$I$66:$DJ$120,ROWS($A$10:$A15)+2,FALSE)</f>
        <v>20913</v>
      </c>
      <c r="AV15" s="25">
        <f>HLOOKUP(AV$7,$I$66:$DJ$120,ROWS($A$10:$A15)+2,FALSE)</f>
        <v>9948</v>
      </c>
      <c r="AW15" s="25">
        <f>HLOOKUP(AW$7,$I$66:$DJ$120,ROWS($A$10:$A15)+2,FALSE)</f>
        <v>526</v>
      </c>
      <c r="AX15" s="25">
        <f>HLOOKUP(AX$7,$I$66:$DJ$120,ROWS($A$10:$A15)+2,FALSE)</f>
        <v>5016</v>
      </c>
      <c r="AY15" s="25">
        <f>HLOOKUP(AY$7,$I$66:$DJ$120,ROWS($A$10:$A15)+2,FALSE)</f>
        <v>1604</v>
      </c>
      <c r="AZ15" s="25">
        <f>HLOOKUP(AZ$7,$I$66:$DJ$120,ROWS($A$10:$A15)+2,FALSE)</f>
        <v>4349</v>
      </c>
      <c r="BA15" s="25">
        <f>HLOOKUP(BA$7,$I$66:$DJ$120,ROWS($A$10:$A15)+2,FALSE)</f>
        <v>36582</v>
      </c>
      <c r="BB15" s="25">
        <f>HLOOKUP(BB$7,$I$66:$DJ$120,ROWS($A$10:$A15)+2,FALSE)</f>
        <v>10653</v>
      </c>
      <c r="BC15" s="25">
        <f>HLOOKUP(BC$7,$I$66:$DJ$120,ROWS($A$10:$A15)+2,FALSE)</f>
        <v>525</v>
      </c>
      <c r="BD15" s="25">
        <f>HLOOKUP(BD$7,$I$66:$DJ$120,ROWS($A$10:$A15)+2,FALSE)</f>
        <v>14232</v>
      </c>
      <c r="BE15" s="25">
        <f>HLOOKUP(BE$7,$I$66:$DJ$120,ROWS($A$10:$A15)+2,FALSE)</f>
        <v>30544</v>
      </c>
      <c r="BF15" s="25">
        <f>HLOOKUP(BF$7,$I$66:$DJ$120,ROWS($A$10:$A15)+2,FALSE)</f>
        <v>1446</v>
      </c>
      <c r="BG15" s="25">
        <f>HLOOKUP(BG$7,$I$66:$DJ$120,ROWS($A$10:$A15)+2,FALSE)</f>
        <v>6031</v>
      </c>
      <c r="BH15" s="25">
        <f>HLOOKUP(BH$7,$I$66:$DJ$120,ROWS($A$10:$A15)+2,FALSE)</f>
        <v>1336</v>
      </c>
      <c r="BI15" s="25">
        <f>HLOOKUP(BI$7,$I$66:$DJ$120,ROWS($A$10:$A15)+2,FALSE)</f>
        <v>1223</v>
      </c>
      <c r="BJ15" s="34">
        <f>HLOOKUP(BJ$7+0.5,$I$66:$DJ$120,ROWS($A$10:$A15)+2,FALSE)</f>
        <v>18415</v>
      </c>
      <c r="BK15" s="34">
        <f>HLOOKUP(BK$7+0.5,$I$66:$DJ$120,ROWS($A$10:$A15)+2,FALSE)</f>
        <v>1977</v>
      </c>
      <c r="BL15" s="34">
        <f>HLOOKUP(BL$7+0.5,$I$66:$DJ$120,ROWS($A$10:$A15)+2,FALSE)</f>
        <v>2911</v>
      </c>
      <c r="BM15" s="34">
        <f>HLOOKUP(BM$7+0.5,$I$66:$DJ$120,ROWS($A$10:$A15)+2,FALSE)</f>
        <v>4816</v>
      </c>
      <c r="BN15" s="34">
        <f>HLOOKUP(BN$7+0.5,$I$66:$DJ$120,ROWS($A$10:$A15)+2,FALSE)</f>
        <v>1340</v>
      </c>
      <c r="BO15" s="34" t="str">
        <f>HLOOKUP(BO$7+0.5,$I$66:$DJ$120,ROWS($A$10:$A15)+2,FALSE)</f>
        <v>N/A</v>
      </c>
      <c r="BP15" s="34">
        <f>HLOOKUP(BP$7+0.5,$I$66:$DJ$120,ROWS($A$10:$A15)+2,FALSE)</f>
        <v>3236</v>
      </c>
      <c r="BQ15" s="34">
        <f>HLOOKUP(BQ$7+0.5,$I$66:$DJ$120,ROWS($A$10:$A15)+2,FALSE)</f>
        <v>1802</v>
      </c>
      <c r="BR15" s="34">
        <f>HLOOKUP(BR$7+0.5,$I$66:$DJ$120,ROWS($A$10:$A15)+2,FALSE)</f>
        <v>408</v>
      </c>
      <c r="BS15" s="34">
        <f>HLOOKUP(BS$7+0.5,$I$66:$DJ$120,ROWS($A$10:$A15)+2,FALSE)</f>
        <v>1306</v>
      </c>
      <c r="BT15" s="34">
        <f>HLOOKUP(BT$7+0.5,$I$66:$DJ$120,ROWS($A$10:$A15)+2,FALSE)</f>
        <v>4008</v>
      </c>
      <c r="BU15" s="34">
        <f>HLOOKUP(BU$7+0.5,$I$66:$DJ$120,ROWS($A$10:$A15)+2,FALSE)</f>
        <v>2545</v>
      </c>
      <c r="BV15" s="34">
        <f>HLOOKUP(BV$7+0.5,$I$66:$DJ$120,ROWS($A$10:$A15)+2,FALSE)</f>
        <v>2191</v>
      </c>
      <c r="BW15" s="34">
        <f>HLOOKUP(BW$7+0.5,$I$66:$DJ$120,ROWS($A$10:$A15)+2,FALSE)</f>
        <v>1572</v>
      </c>
      <c r="BX15" s="34">
        <f>HLOOKUP(BX$7+0.5,$I$66:$DJ$120,ROWS($A$10:$A15)+2,FALSE)</f>
        <v>2806</v>
      </c>
      <c r="BY15" s="34">
        <f>HLOOKUP(BY$7+0.5,$I$66:$DJ$120,ROWS($A$10:$A15)+2,FALSE)</f>
        <v>1860</v>
      </c>
      <c r="BZ15" s="34">
        <f>HLOOKUP(BZ$7+0.5,$I$66:$DJ$120,ROWS($A$10:$A15)+2,FALSE)</f>
        <v>1259</v>
      </c>
      <c r="CA15" s="34">
        <f>HLOOKUP(CA$7+0.5,$I$66:$DJ$120,ROWS($A$10:$A15)+2,FALSE)</f>
        <v>1813</v>
      </c>
      <c r="CB15" s="34">
        <f>HLOOKUP(CB$7+0.5,$I$66:$DJ$120,ROWS($A$10:$A15)+2,FALSE)</f>
        <v>1797</v>
      </c>
      <c r="CC15" s="34">
        <f>HLOOKUP(CC$7+0.5,$I$66:$DJ$120,ROWS($A$10:$A15)+2,FALSE)</f>
        <v>1207</v>
      </c>
      <c r="CD15" s="34">
        <f>HLOOKUP(CD$7+0.5,$I$66:$DJ$120,ROWS($A$10:$A15)+2,FALSE)</f>
        <v>1139</v>
      </c>
      <c r="CE15" s="34">
        <f>HLOOKUP(CE$7+0.5,$I$66:$DJ$120,ROWS($A$10:$A15)+2,FALSE)</f>
        <v>2848</v>
      </c>
      <c r="CF15" s="34">
        <f>HLOOKUP(CF$7+0.5,$I$66:$DJ$120,ROWS($A$10:$A15)+2,FALSE)</f>
        <v>2774</v>
      </c>
      <c r="CG15" s="34">
        <f>HLOOKUP(CG$7+0.5,$I$66:$DJ$120,ROWS($A$10:$A15)+2,FALSE)</f>
        <v>2487</v>
      </c>
      <c r="CH15" s="34">
        <f>HLOOKUP(CH$7+0.5,$I$66:$DJ$120,ROWS($A$10:$A15)+2,FALSE)</f>
        <v>1319</v>
      </c>
      <c r="CI15" s="34">
        <f>HLOOKUP(CI$7+0.5,$I$66:$DJ$120,ROWS($A$10:$A15)+2,FALSE)</f>
        <v>1338</v>
      </c>
      <c r="CJ15" s="34">
        <f>HLOOKUP(CJ$7+0.5,$I$66:$DJ$120,ROWS($A$10:$A15)+2,FALSE)</f>
        <v>2357</v>
      </c>
      <c r="CK15" s="34">
        <f>HLOOKUP(CK$7+0.5,$I$66:$DJ$120,ROWS($A$10:$A15)+2,FALSE)</f>
        <v>1511</v>
      </c>
      <c r="CL15" s="34">
        <f>HLOOKUP(CL$7+0.5,$I$66:$DJ$120,ROWS($A$10:$A15)+2,FALSE)</f>
        <v>1860</v>
      </c>
      <c r="CM15" s="34">
        <f>HLOOKUP(CM$7+0.5,$I$66:$DJ$120,ROWS($A$10:$A15)+2,FALSE)</f>
        <v>4878</v>
      </c>
      <c r="CN15" s="34">
        <f>HLOOKUP(CN$7+0.5,$I$66:$DJ$120,ROWS($A$10:$A15)+2,FALSE)</f>
        <v>1059</v>
      </c>
      <c r="CO15" s="34">
        <f>HLOOKUP(CO$7+0.5,$I$66:$DJ$120,ROWS($A$10:$A15)+2,FALSE)</f>
        <v>2848</v>
      </c>
      <c r="CP15" s="34">
        <f>HLOOKUP(CP$7+0.5,$I$66:$DJ$120,ROWS($A$10:$A15)+2,FALSE)</f>
        <v>1266</v>
      </c>
      <c r="CQ15" s="34">
        <f>HLOOKUP(CQ$7+0.5,$I$66:$DJ$120,ROWS($A$10:$A15)+2,FALSE)</f>
        <v>2977</v>
      </c>
      <c r="CR15" s="34">
        <f>HLOOKUP(CR$7+0.5,$I$66:$DJ$120,ROWS($A$10:$A15)+2,FALSE)</f>
        <v>2005</v>
      </c>
      <c r="CS15" s="34">
        <f>HLOOKUP(CS$7+0.5,$I$66:$DJ$120,ROWS($A$10:$A15)+2,FALSE)</f>
        <v>343</v>
      </c>
      <c r="CT15" s="34">
        <f>HLOOKUP(CT$7+0.5,$I$66:$DJ$120,ROWS($A$10:$A15)+2,FALSE)</f>
        <v>2399</v>
      </c>
      <c r="CU15" s="34">
        <f>HLOOKUP(CU$7+0.5,$I$66:$DJ$120,ROWS($A$10:$A15)+2,FALSE)</f>
        <v>1591</v>
      </c>
      <c r="CV15" s="34">
        <f>HLOOKUP(CV$7+0.5,$I$66:$DJ$120,ROWS($A$10:$A15)+2,FALSE)</f>
        <v>3580</v>
      </c>
      <c r="CW15" s="34">
        <f>HLOOKUP(CW$7+0.5,$I$66:$DJ$120,ROWS($A$10:$A15)+2,FALSE)</f>
        <v>1991</v>
      </c>
      <c r="CX15" s="34">
        <f>HLOOKUP(CX$7+0.5,$I$66:$DJ$120,ROWS($A$10:$A15)+2,FALSE)</f>
        <v>264</v>
      </c>
      <c r="CY15" s="34">
        <f>HLOOKUP(CY$7+0.5,$I$66:$DJ$120,ROWS($A$10:$A15)+2,FALSE)</f>
        <v>2183</v>
      </c>
      <c r="CZ15" s="34">
        <f>HLOOKUP(CZ$7+0.5,$I$66:$DJ$120,ROWS($A$10:$A15)+2,FALSE)</f>
        <v>1117</v>
      </c>
      <c r="DA15" s="34">
        <f>HLOOKUP(DA$7+0.5,$I$66:$DJ$120,ROWS($A$10:$A15)+2,FALSE)</f>
        <v>1174</v>
      </c>
      <c r="DB15" s="34">
        <f>HLOOKUP(DB$7+0.5,$I$66:$DJ$120,ROWS($A$10:$A15)+2,FALSE)</f>
        <v>5299</v>
      </c>
      <c r="DC15" s="34">
        <f>HLOOKUP(DC$7+0.5,$I$66:$DJ$120,ROWS($A$10:$A15)+2,FALSE)</f>
        <v>2235</v>
      </c>
      <c r="DD15" s="34">
        <f>HLOOKUP(DD$7+0.5,$I$66:$DJ$120,ROWS($A$10:$A15)+2,FALSE)</f>
        <v>369</v>
      </c>
      <c r="DE15" s="34">
        <f>HLOOKUP(DE$7+0.5,$I$66:$DJ$120,ROWS($A$10:$A15)+2,FALSE)</f>
        <v>2597</v>
      </c>
      <c r="DF15" s="34">
        <f>HLOOKUP(DF$7+0.5,$I$66:$DJ$120,ROWS($A$10:$A15)+2,FALSE)</f>
        <v>4481</v>
      </c>
      <c r="DG15" s="34">
        <f>HLOOKUP(DG$7+0.5,$I$66:$DJ$120,ROWS($A$10:$A15)+2,FALSE)</f>
        <v>919</v>
      </c>
      <c r="DH15" s="34">
        <f>HLOOKUP(DH$7+0.5,$I$66:$DJ$120,ROWS($A$10:$A15)+2,FALSE)</f>
        <v>2181</v>
      </c>
      <c r="DI15" s="34">
        <f>HLOOKUP(DI$7+0.5,$I$66:$DJ$120,ROWS($A$10:$A15)+2,FALSE)</f>
        <v>664</v>
      </c>
      <c r="DJ15" s="34">
        <f>HLOOKUP(DJ$7+0.5,$I$66:$DJ$120,ROWS($A$10:$A15)+2,FALSE)</f>
        <v>1128</v>
      </c>
    </row>
    <row r="16" spans="1:114" x14ac:dyDescent="0.25">
      <c r="B16" s="38" t="s">
        <v>13</v>
      </c>
      <c r="C16" s="16">
        <v>4988190</v>
      </c>
      <c r="D16" s="17">
        <v>3936</v>
      </c>
      <c r="E16" s="16">
        <v>4042039</v>
      </c>
      <c r="F16" s="17">
        <v>25546</v>
      </c>
      <c r="G16" s="16">
        <v>725413</v>
      </c>
      <c r="H16" s="17">
        <v>23003</v>
      </c>
      <c r="I16" s="36">
        <f>HLOOKUP(I$7,$I$66:$DJ$120,ROWS($A$10:$A16)+2,FALSE)</f>
        <v>186366</v>
      </c>
      <c r="J16" s="25">
        <f>HLOOKUP(J$7,$I$66:$DJ$120,ROWS($A$10:$A16)+2,FALSE)</f>
        <v>954</v>
      </c>
      <c r="K16" s="25">
        <f>HLOOKUP(K$7,$I$66:$DJ$120,ROWS($A$10:$A16)+2,FALSE)</f>
        <v>2225</v>
      </c>
      <c r="L16" s="25">
        <f>HLOOKUP(L$7,$I$66:$DJ$120,ROWS($A$10:$A16)+2,FALSE)</f>
        <v>12287</v>
      </c>
      <c r="M16" s="25">
        <f>HLOOKUP(M$7,$I$66:$DJ$120,ROWS($A$10:$A16)+2,FALSE)</f>
        <v>1034</v>
      </c>
      <c r="N16" s="25">
        <f>HLOOKUP(N$7,$I$66:$DJ$120,ROWS($A$10:$A16)+2,FALSE)</f>
        <v>26089</v>
      </c>
      <c r="O16" s="25" t="str">
        <f>HLOOKUP(O$7,$I$66:$DJ$120,ROWS($A$10:$A16)+2,FALSE)</f>
        <v>N/A</v>
      </c>
      <c r="P16" s="25">
        <f>HLOOKUP(P$7,$I$66:$DJ$120,ROWS($A$10:$A16)+2,FALSE)</f>
        <v>459</v>
      </c>
      <c r="Q16" s="25">
        <f>HLOOKUP(Q$7,$I$66:$DJ$120,ROWS($A$10:$A16)+2,FALSE)</f>
        <v>486</v>
      </c>
      <c r="R16" s="25">
        <f>HLOOKUP(R$7,$I$66:$DJ$120,ROWS($A$10:$A16)+2,FALSE)</f>
        <v>479</v>
      </c>
      <c r="S16" s="25">
        <f>HLOOKUP(S$7,$I$66:$DJ$120,ROWS($A$10:$A16)+2,FALSE)</f>
        <v>8849</v>
      </c>
      <c r="T16" s="25">
        <f>HLOOKUP(T$7,$I$66:$DJ$120,ROWS($A$10:$A16)+2,FALSE)</f>
        <v>6445</v>
      </c>
      <c r="U16" s="25">
        <f>HLOOKUP(U$7,$I$66:$DJ$120,ROWS($A$10:$A16)+2,FALSE)</f>
        <v>2355</v>
      </c>
      <c r="V16" s="25">
        <f>HLOOKUP(V$7,$I$66:$DJ$120,ROWS($A$10:$A16)+2,FALSE)</f>
        <v>839</v>
      </c>
      <c r="W16" s="25">
        <f>HLOOKUP(W$7,$I$66:$DJ$120,ROWS($A$10:$A16)+2,FALSE)</f>
        <v>6950</v>
      </c>
      <c r="X16" s="25">
        <f>HLOOKUP(X$7,$I$66:$DJ$120,ROWS($A$10:$A16)+2,FALSE)</f>
        <v>3296</v>
      </c>
      <c r="Y16" s="25">
        <f>HLOOKUP(Y$7,$I$66:$DJ$120,ROWS($A$10:$A16)+2,FALSE)</f>
        <v>2140</v>
      </c>
      <c r="Z16" s="25">
        <f>HLOOKUP(Z$7,$I$66:$DJ$120,ROWS($A$10:$A16)+2,FALSE)</f>
        <v>4308</v>
      </c>
      <c r="AA16" s="25">
        <f>HLOOKUP(AA$7,$I$66:$DJ$120,ROWS($A$10:$A16)+2,FALSE)</f>
        <v>1961</v>
      </c>
      <c r="AB16" s="25">
        <f>HLOOKUP(AB$7,$I$66:$DJ$120,ROWS($A$10:$A16)+2,FALSE)</f>
        <v>968</v>
      </c>
      <c r="AC16" s="25">
        <f>HLOOKUP(AC$7,$I$66:$DJ$120,ROWS($A$10:$A16)+2,FALSE)</f>
        <v>532</v>
      </c>
      <c r="AD16" s="25">
        <f>HLOOKUP(AD$7,$I$66:$DJ$120,ROWS($A$10:$A16)+2,FALSE)</f>
        <v>1532</v>
      </c>
      <c r="AE16" s="25">
        <f>HLOOKUP(AE$7,$I$66:$DJ$120,ROWS($A$10:$A16)+2,FALSE)</f>
        <v>2242</v>
      </c>
      <c r="AF16" s="25">
        <f>HLOOKUP(AF$7,$I$66:$DJ$120,ROWS($A$10:$A16)+2,FALSE)</f>
        <v>4587</v>
      </c>
      <c r="AG16" s="25">
        <f>HLOOKUP(AG$7,$I$66:$DJ$120,ROWS($A$10:$A16)+2,FALSE)</f>
        <v>2878</v>
      </c>
      <c r="AH16" s="25">
        <f>HLOOKUP(AH$7,$I$66:$DJ$120,ROWS($A$10:$A16)+2,FALSE)</f>
        <v>1277</v>
      </c>
      <c r="AI16" s="25">
        <f>HLOOKUP(AI$7,$I$66:$DJ$120,ROWS($A$10:$A16)+2,FALSE)</f>
        <v>1978</v>
      </c>
      <c r="AJ16" s="25">
        <f>HLOOKUP(AJ$7,$I$66:$DJ$120,ROWS($A$10:$A16)+2,FALSE)</f>
        <v>2042</v>
      </c>
      <c r="AK16" s="25">
        <f>HLOOKUP(AK$7,$I$66:$DJ$120,ROWS($A$10:$A16)+2,FALSE)</f>
        <v>4065</v>
      </c>
      <c r="AL16" s="25">
        <f>HLOOKUP(AL$7,$I$66:$DJ$120,ROWS($A$10:$A16)+2,FALSE)</f>
        <v>4131</v>
      </c>
      <c r="AM16" s="25">
        <f>HLOOKUP(AM$7,$I$66:$DJ$120,ROWS($A$10:$A16)+2,FALSE)</f>
        <v>791</v>
      </c>
      <c r="AN16" s="25">
        <f>HLOOKUP(AN$7,$I$66:$DJ$120,ROWS($A$10:$A16)+2,FALSE)</f>
        <v>1259</v>
      </c>
      <c r="AO16" s="25">
        <f>HLOOKUP(AO$7,$I$66:$DJ$120,ROWS($A$10:$A16)+2,FALSE)</f>
        <v>3921</v>
      </c>
      <c r="AP16" s="25">
        <f>HLOOKUP(AP$7,$I$66:$DJ$120,ROWS($A$10:$A16)+2,FALSE)</f>
        <v>4594</v>
      </c>
      <c r="AQ16" s="25">
        <f>HLOOKUP(AQ$7,$I$66:$DJ$120,ROWS($A$10:$A16)+2,FALSE)</f>
        <v>2940</v>
      </c>
      <c r="AR16" s="25">
        <f>HLOOKUP(AR$7,$I$66:$DJ$120,ROWS($A$10:$A16)+2,FALSE)</f>
        <v>802</v>
      </c>
      <c r="AS16" s="25">
        <f>HLOOKUP(AS$7,$I$66:$DJ$120,ROWS($A$10:$A16)+2,FALSE)</f>
        <v>2838</v>
      </c>
      <c r="AT16" s="25">
        <f>HLOOKUP(AT$7,$I$66:$DJ$120,ROWS($A$10:$A16)+2,FALSE)</f>
        <v>3464</v>
      </c>
      <c r="AU16" s="25">
        <f>HLOOKUP(AU$7,$I$66:$DJ$120,ROWS($A$10:$A16)+2,FALSE)</f>
        <v>4330</v>
      </c>
      <c r="AV16" s="25">
        <f>HLOOKUP(AV$7,$I$66:$DJ$120,ROWS($A$10:$A16)+2,FALSE)</f>
        <v>3928</v>
      </c>
      <c r="AW16" s="25">
        <f>HLOOKUP(AW$7,$I$66:$DJ$120,ROWS($A$10:$A16)+2,FALSE)</f>
        <v>192</v>
      </c>
      <c r="AX16" s="25">
        <f>HLOOKUP(AX$7,$I$66:$DJ$120,ROWS($A$10:$A16)+2,FALSE)</f>
        <v>1231</v>
      </c>
      <c r="AY16" s="25">
        <f>HLOOKUP(AY$7,$I$66:$DJ$120,ROWS($A$10:$A16)+2,FALSE)</f>
        <v>1847</v>
      </c>
      <c r="AZ16" s="25">
        <f>HLOOKUP(AZ$7,$I$66:$DJ$120,ROWS($A$10:$A16)+2,FALSE)</f>
        <v>1628</v>
      </c>
      <c r="BA16" s="25">
        <f>HLOOKUP(BA$7,$I$66:$DJ$120,ROWS($A$10:$A16)+2,FALSE)</f>
        <v>22253</v>
      </c>
      <c r="BB16" s="25">
        <f>HLOOKUP(BB$7,$I$66:$DJ$120,ROWS($A$10:$A16)+2,FALSE)</f>
        <v>4748</v>
      </c>
      <c r="BC16" s="25">
        <f>HLOOKUP(BC$7,$I$66:$DJ$120,ROWS($A$10:$A16)+2,FALSE)</f>
        <v>350</v>
      </c>
      <c r="BD16" s="25">
        <f>HLOOKUP(BD$7,$I$66:$DJ$120,ROWS($A$10:$A16)+2,FALSE)</f>
        <v>2739</v>
      </c>
      <c r="BE16" s="25">
        <f>HLOOKUP(BE$7,$I$66:$DJ$120,ROWS($A$10:$A16)+2,FALSE)</f>
        <v>7583</v>
      </c>
      <c r="BF16" s="25">
        <f>HLOOKUP(BF$7,$I$66:$DJ$120,ROWS($A$10:$A16)+2,FALSE)</f>
        <v>623</v>
      </c>
      <c r="BG16" s="25">
        <f>HLOOKUP(BG$7,$I$66:$DJ$120,ROWS($A$10:$A16)+2,FALSE)</f>
        <v>2499</v>
      </c>
      <c r="BH16" s="25">
        <f>HLOOKUP(BH$7,$I$66:$DJ$120,ROWS($A$10:$A16)+2,FALSE)</f>
        <v>4418</v>
      </c>
      <c r="BI16" s="25">
        <f>HLOOKUP(BI$7,$I$66:$DJ$120,ROWS($A$10:$A16)+2,FALSE)</f>
        <v>874</v>
      </c>
      <c r="BJ16" s="34">
        <f>HLOOKUP(BJ$7+0.5,$I$66:$DJ$120,ROWS($A$10:$A16)+2,FALSE)</f>
        <v>9897</v>
      </c>
      <c r="BK16" s="34">
        <f>HLOOKUP(BK$7+0.5,$I$66:$DJ$120,ROWS($A$10:$A16)+2,FALSE)</f>
        <v>803</v>
      </c>
      <c r="BL16" s="34">
        <f>HLOOKUP(BL$7+0.5,$I$66:$DJ$120,ROWS($A$10:$A16)+2,FALSE)</f>
        <v>1220</v>
      </c>
      <c r="BM16" s="34">
        <f>HLOOKUP(BM$7+0.5,$I$66:$DJ$120,ROWS($A$10:$A16)+2,FALSE)</f>
        <v>2324</v>
      </c>
      <c r="BN16" s="34">
        <f>HLOOKUP(BN$7+0.5,$I$66:$DJ$120,ROWS($A$10:$A16)+2,FALSE)</f>
        <v>739</v>
      </c>
      <c r="BO16" s="34">
        <f>HLOOKUP(BO$7+0.5,$I$66:$DJ$120,ROWS($A$10:$A16)+2,FALSE)</f>
        <v>4183</v>
      </c>
      <c r="BP16" s="34" t="str">
        <f>HLOOKUP(BP$7+0.5,$I$66:$DJ$120,ROWS($A$10:$A16)+2,FALSE)</f>
        <v>N/A</v>
      </c>
      <c r="BQ16" s="34">
        <f>HLOOKUP(BQ$7+0.5,$I$66:$DJ$120,ROWS($A$10:$A16)+2,FALSE)</f>
        <v>360</v>
      </c>
      <c r="BR16" s="34">
        <f>HLOOKUP(BR$7+0.5,$I$66:$DJ$120,ROWS($A$10:$A16)+2,FALSE)</f>
        <v>486</v>
      </c>
      <c r="BS16" s="34">
        <f>HLOOKUP(BS$7+0.5,$I$66:$DJ$120,ROWS($A$10:$A16)+2,FALSE)</f>
        <v>381</v>
      </c>
      <c r="BT16" s="34">
        <f>HLOOKUP(BT$7+0.5,$I$66:$DJ$120,ROWS($A$10:$A16)+2,FALSE)</f>
        <v>2300</v>
      </c>
      <c r="BU16" s="34">
        <f>HLOOKUP(BU$7+0.5,$I$66:$DJ$120,ROWS($A$10:$A16)+2,FALSE)</f>
        <v>2553</v>
      </c>
      <c r="BV16" s="34">
        <f>HLOOKUP(BV$7+0.5,$I$66:$DJ$120,ROWS($A$10:$A16)+2,FALSE)</f>
        <v>1220</v>
      </c>
      <c r="BW16" s="34">
        <f>HLOOKUP(BW$7+0.5,$I$66:$DJ$120,ROWS($A$10:$A16)+2,FALSE)</f>
        <v>572</v>
      </c>
      <c r="BX16" s="34">
        <f>HLOOKUP(BX$7+0.5,$I$66:$DJ$120,ROWS($A$10:$A16)+2,FALSE)</f>
        <v>1968</v>
      </c>
      <c r="BY16" s="34">
        <f>HLOOKUP(BY$7+0.5,$I$66:$DJ$120,ROWS($A$10:$A16)+2,FALSE)</f>
        <v>1584</v>
      </c>
      <c r="BZ16" s="34">
        <f>HLOOKUP(BZ$7+0.5,$I$66:$DJ$120,ROWS($A$10:$A16)+2,FALSE)</f>
        <v>1179</v>
      </c>
      <c r="CA16" s="34">
        <f>HLOOKUP(CA$7+0.5,$I$66:$DJ$120,ROWS($A$10:$A16)+2,FALSE)</f>
        <v>1577</v>
      </c>
      <c r="CB16" s="34">
        <f>HLOOKUP(CB$7+0.5,$I$66:$DJ$120,ROWS($A$10:$A16)+2,FALSE)</f>
        <v>1194</v>
      </c>
      <c r="CC16" s="34">
        <f>HLOOKUP(CC$7+0.5,$I$66:$DJ$120,ROWS($A$10:$A16)+2,FALSE)</f>
        <v>664</v>
      </c>
      <c r="CD16" s="34">
        <f>HLOOKUP(CD$7+0.5,$I$66:$DJ$120,ROWS($A$10:$A16)+2,FALSE)</f>
        <v>385</v>
      </c>
      <c r="CE16" s="34">
        <f>HLOOKUP(CE$7+0.5,$I$66:$DJ$120,ROWS($A$10:$A16)+2,FALSE)</f>
        <v>978</v>
      </c>
      <c r="CF16" s="34">
        <f>HLOOKUP(CF$7+0.5,$I$66:$DJ$120,ROWS($A$10:$A16)+2,FALSE)</f>
        <v>778</v>
      </c>
      <c r="CG16" s="34">
        <f>HLOOKUP(CG$7+0.5,$I$66:$DJ$120,ROWS($A$10:$A16)+2,FALSE)</f>
        <v>1679</v>
      </c>
      <c r="CH16" s="34">
        <f>HLOOKUP(CH$7+0.5,$I$66:$DJ$120,ROWS($A$10:$A16)+2,FALSE)</f>
        <v>1093</v>
      </c>
      <c r="CI16" s="34">
        <f>HLOOKUP(CI$7+0.5,$I$66:$DJ$120,ROWS($A$10:$A16)+2,FALSE)</f>
        <v>883</v>
      </c>
      <c r="CJ16" s="34">
        <f>HLOOKUP(CJ$7+0.5,$I$66:$DJ$120,ROWS($A$10:$A16)+2,FALSE)</f>
        <v>803</v>
      </c>
      <c r="CK16" s="34">
        <f>HLOOKUP(CK$7+0.5,$I$66:$DJ$120,ROWS($A$10:$A16)+2,FALSE)</f>
        <v>1490</v>
      </c>
      <c r="CL16" s="34">
        <f>HLOOKUP(CL$7+0.5,$I$66:$DJ$120,ROWS($A$10:$A16)+2,FALSE)</f>
        <v>1455</v>
      </c>
      <c r="CM16" s="34">
        <f>HLOOKUP(CM$7+0.5,$I$66:$DJ$120,ROWS($A$10:$A16)+2,FALSE)</f>
        <v>1784</v>
      </c>
      <c r="CN16" s="34">
        <f>HLOOKUP(CN$7+0.5,$I$66:$DJ$120,ROWS($A$10:$A16)+2,FALSE)</f>
        <v>521</v>
      </c>
      <c r="CO16" s="34">
        <f>HLOOKUP(CO$7+0.5,$I$66:$DJ$120,ROWS($A$10:$A16)+2,FALSE)</f>
        <v>537</v>
      </c>
      <c r="CP16" s="34">
        <f>HLOOKUP(CP$7+0.5,$I$66:$DJ$120,ROWS($A$10:$A16)+2,FALSE)</f>
        <v>1326</v>
      </c>
      <c r="CQ16" s="34">
        <f>HLOOKUP(CQ$7+0.5,$I$66:$DJ$120,ROWS($A$10:$A16)+2,FALSE)</f>
        <v>1518</v>
      </c>
      <c r="CR16" s="34">
        <f>HLOOKUP(CR$7+0.5,$I$66:$DJ$120,ROWS($A$10:$A16)+2,FALSE)</f>
        <v>1376</v>
      </c>
      <c r="CS16" s="34">
        <f>HLOOKUP(CS$7+0.5,$I$66:$DJ$120,ROWS($A$10:$A16)+2,FALSE)</f>
        <v>598</v>
      </c>
      <c r="CT16" s="34">
        <f>HLOOKUP(CT$7+0.5,$I$66:$DJ$120,ROWS($A$10:$A16)+2,FALSE)</f>
        <v>1325</v>
      </c>
      <c r="CU16" s="34">
        <f>HLOOKUP(CU$7+0.5,$I$66:$DJ$120,ROWS($A$10:$A16)+2,FALSE)</f>
        <v>1440</v>
      </c>
      <c r="CV16" s="34">
        <f>HLOOKUP(CV$7+0.5,$I$66:$DJ$120,ROWS($A$10:$A16)+2,FALSE)</f>
        <v>1962</v>
      </c>
      <c r="CW16" s="34">
        <f>HLOOKUP(CW$7+0.5,$I$66:$DJ$120,ROWS($A$10:$A16)+2,FALSE)</f>
        <v>1124</v>
      </c>
      <c r="CX16" s="34">
        <f>HLOOKUP(CX$7+0.5,$I$66:$DJ$120,ROWS($A$10:$A16)+2,FALSE)</f>
        <v>248</v>
      </c>
      <c r="CY16" s="34">
        <f>HLOOKUP(CY$7+0.5,$I$66:$DJ$120,ROWS($A$10:$A16)+2,FALSE)</f>
        <v>796</v>
      </c>
      <c r="CZ16" s="34">
        <f>HLOOKUP(CZ$7+0.5,$I$66:$DJ$120,ROWS($A$10:$A16)+2,FALSE)</f>
        <v>826</v>
      </c>
      <c r="DA16" s="34">
        <f>HLOOKUP(DA$7+0.5,$I$66:$DJ$120,ROWS($A$10:$A16)+2,FALSE)</f>
        <v>706</v>
      </c>
      <c r="DB16" s="34">
        <f>HLOOKUP(DB$7+0.5,$I$66:$DJ$120,ROWS($A$10:$A16)+2,FALSE)</f>
        <v>4494</v>
      </c>
      <c r="DC16" s="34">
        <f>HLOOKUP(DC$7+0.5,$I$66:$DJ$120,ROWS($A$10:$A16)+2,FALSE)</f>
        <v>1658</v>
      </c>
      <c r="DD16" s="34">
        <f>HLOOKUP(DD$7+0.5,$I$66:$DJ$120,ROWS($A$10:$A16)+2,FALSE)</f>
        <v>246</v>
      </c>
      <c r="DE16" s="34">
        <f>HLOOKUP(DE$7+0.5,$I$66:$DJ$120,ROWS($A$10:$A16)+2,FALSE)</f>
        <v>1077</v>
      </c>
      <c r="DF16" s="34">
        <f>HLOOKUP(DF$7+0.5,$I$66:$DJ$120,ROWS($A$10:$A16)+2,FALSE)</f>
        <v>3004</v>
      </c>
      <c r="DG16" s="34">
        <f>HLOOKUP(DG$7+0.5,$I$66:$DJ$120,ROWS($A$10:$A16)+2,FALSE)</f>
        <v>493</v>
      </c>
      <c r="DH16" s="34">
        <f>HLOOKUP(DH$7+0.5,$I$66:$DJ$120,ROWS($A$10:$A16)+2,FALSE)</f>
        <v>1153</v>
      </c>
      <c r="DI16" s="34">
        <f>HLOOKUP(DI$7+0.5,$I$66:$DJ$120,ROWS($A$10:$A16)+2,FALSE)</f>
        <v>1439</v>
      </c>
      <c r="DJ16" s="34">
        <f>HLOOKUP(DJ$7+0.5,$I$66:$DJ$120,ROWS($A$10:$A16)+2,FALSE)</f>
        <v>880</v>
      </c>
    </row>
    <row r="17" spans="2:114" x14ac:dyDescent="0.25">
      <c r="B17" s="38" t="s">
        <v>14</v>
      </c>
      <c r="C17" s="16">
        <v>3541146</v>
      </c>
      <c r="D17" s="17">
        <v>2779</v>
      </c>
      <c r="E17" s="16">
        <v>3100742</v>
      </c>
      <c r="F17" s="17">
        <v>16358</v>
      </c>
      <c r="G17" s="16">
        <v>342904</v>
      </c>
      <c r="H17" s="17">
        <v>15404</v>
      </c>
      <c r="I17" s="36">
        <f>HLOOKUP(I$7,$I$66:$DJ$120,ROWS($A$10:$A17)+2,FALSE)</f>
        <v>77333</v>
      </c>
      <c r="J17" s="25">
        <f>HLOOKUP(J$7,$I$66:$DJ$120,ROWS($A$10:$A17)+2,FALSE)</f>
        <v>896</v>
      </c>
      <c r="K17" s="25">
        <f>HLOOKUP(K$7,$I$66:$DJ$120,ROWS($A$10:$A17)+2,FALSE)</f>
        <v>0</v>
      </c>
      <c r="L17" s="25">
        <f>HLOOKUP(L$7,$I$66:$DJ$120,ROWS($A$10:$A17)+2,FALSE)</f>
        <v>664</v>
      </c>
      <c r="M17" s="25">
        <f>HLOOKUP(M$7,$I$66:$DJ$120,ROWS($A$10:$A17)+2,FALSE)</f>
        <v>334</v>
      </c>
      <c r="N17" s="25">
        <f>HLOOKUP(N$7,$I$66:$DJ$120,ROWS($A$10:$A17)+2,FALSE)</f>
        <v>4479</v>
      </c>
      <c r="O17" s="25">
        <f>HLOOKUP(O$7,$I$66:$DJ$120,ROWS($A$10:$A17)+2,FALSE)</f>
        <v>547</v>
      </c>
      <c r="P17" s="25" t="str">
        <f>HLOOKUP(P$7,$I$66:$DJ$120,ROWS($A$10:$A17)+2,FALSE)</f>
        <v>N/A</v>
      </c>
      <c r="Q17" s="25">
        <f>HLOOKUP(Q$7,$I$66:$DJ$120,ROWS($A$10:$A17)+2,FALSE)</f>
        <v>149</v>
      </c>
      <c r="R17" s="25">
        <f>HLOOKUP(R$7,$I$66:$DJ$120,ROWS($A$10:$A17)+2,FALSE)</f>
        <v>331</v>
      </c>
      <c r="S17" s="25">
        <f>HLOOKUP(S$7,$I$66:$DJ$120,ROWS($A$10:$A17)+2,FALSE)</f>
        <v>9207</v>
      </c>
      <c r="T17" s="25">
        <f>HLOOKUP(T$7,$I$66:$DJ$120,ROWS($A$10:$A17)+2,FALSE)</f>
        <v>748</v>
      </c>
      <c r="U17" s="25">
        <f>HLOOKUP(U$7,$I$66:$DJ$120,ROWS($A$10:$A17)+2,FALSE)</f>
        <v>182</v>
      </c>
      <c r="V17" s="25">
        <f>HLOOKUP(V$7,$I$66:$DJ$120,ROWS($A$10:$A17)+2,FALSE)</f>
        <v>147</v>
      </c>
      <c r="W17" s="25">
        <f>HLOOKUP(W$7,$I$66:$DJ$120,ROWS($A$10:$A17)+2,FALSE)</f>
        <v>3391</v>
      </c>
      <c r="X17" s="25">
        <f>HLOOKUP(X$7,$I$66:$DJ$120,ROWS($A$10:$A17)+2,FALSE)</f>
        <v>1074</v>
      </c>
      <c r="Y17" s="25">
        <f>HLOOKUP(Y$7,$I$66:$DJ$120,ROWS($A$10:$A17)+2,FALSE)</f>
        <v>108</v>
      </c>
      <c r="Z17" s="25">
        <f>HLOOKUP(Z$7,$I$66:$DJ$120,ROWS($A$10:$A17)+2,FALSE)</f>
        <v>0</v>
      </c>
      <c r="AA17" s="25">
        <f>HLOOKUP(AA$7,$I$66:$DJ$120,ROWS($A$10:$A17)+2,FALSE)</f>
        <v>400</v>
      </c>
      <c r="AB17" s="25">
        <f>HLOOKUP(AB$7,$I$66:$DJ$120,ROWS($A$10:$A17)+2,FALSE)</f>
        <v>0</v>
      </c>
      <c r="AC17" s="25">
        <f>HLOOKUP(AC$7,$I$66:$DJ$120,ROWS($A$10:$A17)+2,FALSE)</f>
        <v>528</v>
      </c>
      <c r="AD17" s="25">
        <f>HLOOKUP(AD$7,$I$66:$DJ$120,ROWS($A$10:$A17)+2,FALSE)</f>
        <v>1531</v>
      </c>
      <c r="AE17" s="25">
        <f>HLOOKUP(AE$7,$I$66:$DJ$120,ROWS($A$10:$A17)+2,FALSE)</f>
        <v>8510</v>
      </c>
      <c r="AF17" s="25">
        <f>HLOOKUP(AF$7,$I$66:$DJ$120,ROWS($A$10:$A17)+2,FALSE)</f>
        <v>770</v>
      </c>
      <c r="AG17" s="25">
        <f>HLOOKUP(AG$7,$I$66:$DJ$120,ROWS($A$10:$A17)+2,FALSE)</f>
        <v>934</v>
      </c>
      <c r="AH17" s="25">
        <f>HLOOKUP(AH$7,$I$66:$DJ$120,ROWS($A$10:$A17)+2,FALSE)</f>
        <v>67</v>
      </c>
      <c r="AI17" s="25">
        <f>HLOOKUP(AI$7,$I$66:$DJ$120,ROWS($A$10:$A17)+2,FALSE)</f>
        <v>42</v>
      </c>
      <c r="AJ17" s="25">
        <f>HLOOKUP(AJ$7,$I$66:$DJ$120,ROWS($A$10:$A17)+2,FALSE)</f>
        <v>0</v>
      </c>
      <c r="AK17" s="25">
        <f>HLOOKUP(AK$7,$I$66:$DJ$120,ROWS($A$10:$A17)+2,FALSE)</f>
        <v>0</v>
      </c>
      <c r="AL17" s="25">
        <f>HLOOKUP(AL$7,$I$66:$DJ$120,ROWS($A$10:$A17)+2,FALSE)</f>
        <v>507</v>
      </c>
      <c r="AM17" s="25">
        <f>HLOOKUP(AM$7,$I$66:$DJ$120,ROWS($A$10:$A17)+2,FALSE)</f>
        <v>1049</v>
      </c>
      <c r="AN17" s="25">
        <f>HLOOKUP(AN$7,$I$66:$DJ$120,ROWS($A$10:$A17)+2,FALSE)</f>
        <v>3475</v>
      </c>
      <c r="AO17" s="25">
        <f>HLOOKUP(AO$7,$I$66:$DJ$120,ROWS($A$10:$A17)+2,FALSE)</f>
        <v>112</v>
      </c>
      <c r="AP17" s="25">
        <f>HLOOKUP(AP$7,$I$66:$DJ$120,ROWS($A$10:$A17)+2,FALSE)</f>
        <v>20727</v>
      </c>
      <c r="AQ17" s="25">
        <f>HLOOKUP(AQ$7,$I$66:$DJ$120,ROWS($A$10:$A17)+2,FALSE)</f>
        <v>1345</v>
      </c>
      <c r="AR17" s="25">
        <f>HLOOKUP(AR$7,$I$66:$DJ$120,ROWS($A$10:$A17)+2,FALSE)</f>
        <v>0</v>
      </c>
      <c r="AS17" s="25">
        <f>HLOOKUP(AS$7,$I$66:$DJ$120,ROWS($A$10:$A17)+2,FALSE)</f>
        <v>1296</v>
      </c>
      <c r="AT17" s="25">
        <f>HLOOKUP(AT$7,$I$66:$DJ$120,ROWS($A$10:$A17)+2,FALSE)</f>
        <v>145</v>
      </c>
      <c r="AU17" s="25">
        <f>HLOOKUP(AU$7,$I$66:$DJ$120,ROWS($A$10:$A17)+2,FALSE)</f>
        <v>640</v>
      </c>
      <c r="AV17" s="25">
        <f>HLOOKUP(AV$7,$I$66:$DJ$120,ROWS($A$10:$A17)+2,FALSE)</f>
        <v>1955</v>
      </c>
      <c r="AW17" s="25">
        <f>HLOOKUP(AW$7,$I$66:$DJ$120,ROWS($A$10:$A17)+2,FALSE)</f>
        <v>1728</v>
      </c>
      <c r="AX17" s="25">
        <f>HLOOKUP(AX$7,$I$66:$DJ$120,ROWS($A$10:$A17)+2,FALSE)</f>
        <v>1140</v>
      </c>
      <c r="AY17" s="25">
        <f>HLOOKUP(AY$7,$I$66:$DJ$120,ROWS($A$10:$A17)+2,FALSE)</f>
        <v>0</v>
      </c>
      <c r="AZ17" s="25">
        <f>HLOOKUP(AZ$7,$I$66:$DJ$120,ROWS($A$10:$A17)+2,FALSE)</f>
        <v>430</v>
      </c>
      <c r="BA17" s="25">
        <f>HLOOKUP(BA$7,$I$66:$DJ$120,ROWS($A$10:$A17)+2,FALSE)</f>
        <v>1887</v>
      </c>
      <c r="BB17" s="25">
        <f>HLOOKUP(BB$7,$I$66:$DJ$120,ROWS($A$10:$A17)+2,FALSE)</f>
        <v>0</v>
      </c>
      <c r="BC17" s="25">
        <f>HLOOKUP(BC$7,$I$66:$DJ$120,ROWS($A$10:$A17)+2,FALSE)</f>
        <v>458</v>
      </c>
      <c r="BD17" s="25">
        <f>HLOOKUP(BD$7,$I$66:$DJ$120,ROWS($A$10:$A17)+2,FALSE)</f>
        <v>1735</v>
      </c>
      <c r="BE17" s="25">
        <f>HLOOKUP(BE$7,$I$66:$DJ$120,ROWS($A$10:$A17)+2,FALSE)</f>
        <v>2084</v>
      </c>
      <c r="BF17" s="25">
        <f>HLOOKUP(BF$7,$I$66:$DJ$120,ROWS($A$10:$A17)+2,FALSE)</f>
        <v>442</v>
      </c>
      <c r="BG17" s="25">
        <f>HLOOKUP(BG$7,$I$66:$DJ$120,ROWS($A$10:$A17)+2,FALSE)</f>
        <v>1092</v>
      </c>
      <c r="BH17" s="25">
        <f>HLOOKUP(BH$7,$I$66:$DJ$120,ROWS($A$10:$A17)+2,FALSE)</f>
        <v>47</v>
      </c>
      <c r="BI17" s="25">
        <f>HLOOKUP(BI$7,$I$66:$DJ$120,ROWS($A$10:$A17)+2,FALSE)</f>
        <v>2027</v>
      </c>
      <c r="BJ17" s="34">
        <f>HLOOKUP(BJ$7+0.5,$I$66:$DJ$120,ROWS($A$10:$A17)+2,FALSE)</f>
        <v>6651</v>
      </c>
      <c r="BK17" s="34">
        <f>HLOOKUP(BK$7+0.5,$I$66:$DJ$120,ROWS($A$10:$A17)+2,FALSE)</f>
        <v>891</v>
      </c>
      <c r="BL17" s="34">
        <f>HLOOKUP(BL$7+0.5,$I$66:$DJ$120,ROWS($A$10:$A17)+2,FALSE)</f>
        <v>281</v>
      </c>
      <c r="BM17" s="34">
        <f>HLOOKUP(BM$7+0.5,$I$66:$DJ$120,ROWS($A$10:$A17)+2,FALSE)</f>
        <v>484</v>
      </c>
      <c r="BN17" s="34">
        <f>HLOOKUP(BN$7+0.5,$I$66:$DJ$120,ROWS($A$10:$A17)+2,FALSE)</f>
        <v>517</v>
      </c>
      <c r="BO17" s="34">
        <f>HLOOKUP(BO$7+0.5,$I$66:$DJ$120,ROWS($A$10:$A17)+2,FALSE)</f>
        <v>1653</v>
      </c>
      <c r="BP17" s="34">
        <f>HLOOKUP(BP$7+0.5,$I$66:$DJ$120,ROWS($A$10:$A17)+2,FALSE)</f>
        <v>487</v>
      </c>
      <c r="BQ17" s="34" t="str">
        <f>HLOOKUP(BQ$7+0.5,$I$66:$DJ$120,ROWS($A$10:$A17)+2,FALSE)</f>
        <v>N/A</v>
      </c>
      <c r="BR17" s="34">
        <f>HLOOKUP(BR$7+0.5,$I$66:$DJ$120,ROWS($A$10:$A17)+2,FALSE)</f>
        <v>227</v>
      </c>
      <c r="BS17" s="34">
        <f>HLOOKUP(BS$7+0.5,$I$66:$DJ$120,ROWS($A$10:$A17)+2,FALSE)</f>
        <v>343</v>
      </c>
      <c r="BT17" s="34">
        <f>HLOOKUP(BT$7+0.5,$I$66:$DJ$120,ROWS($A$10:$A17)+2,FALSE)</f>
        <v>2532</v>
      </c>
      <c r="BU17" s="34">
        <f>HLOOKUP(BU$7+0.5,$I$66:$DJ$120,ROWS($A$10:$A17)+2,FALSE)</f>
        <v>467</v>
      </c>
      <c r="BV17" s="34">
        <f>HLOOKUP(BV$7+0.5,$I$66:$DJ$120,ROWS($A$10:$A17)+2,FALSE)</f>
        <v>171</v>
      </c>
      <c r="BW17" s="34">
        <f>HLOOKUP(BW$7+0.5,$I$66:$DJ$120,ROWS($A$10:$A17)+2,FALSE)</f>
        <v>130</v>
      </c>
      <c r="BX17" s="34">
        <f>HLOOKUP(BX$7+0.5,$I$66:$DJ$120,ROWS($A$10:$A17)+2,FALSE)</f>
        <v>1847</v>
      </c>
      <c r="BY17" s="34">
        <f>HLOOKUP(BY$7+0.5,$I$66:$DJ$120,ROWS($A$10:$A17)+2,FALSE)</f>
        <v>798</v>
      </c>
      <c r="BZ17" s="34">
        <f>HLOOKUP(BZ$7+0.5,$I$66:$DJ$120,ROWS($A$10:$A17)+2,FALSE)</f>
        <v>131</v>
      </c>
      <c r="CA17" s="34">
        <f>HLOOKUP(CA$7+0.5,$I$66:$DJ$120,ROWS($A$10:$A17)+2,FALSE)</f>
        <v>281</v>
      </c>
      <c r="CB17" s="34">
        <f>HLOOKUP(CB$7+0.5,$I$66:$DJ$120,ROWS($A$10:$A17)+2,FALSE)</f>
        <v>430</v>
      </c>
      <c r="CC17" s="34">
        <f>HLOOKUP(CC$7+0.5,$I$66:$DJ$120,ROWS($A$10:$A17)+2,FALSE)</f>
        <v>281</v>
      </c>
      <c r="CD17" s="34">
        <f>HLOOKUP(CD$7+0.5,$I$66:$DJ$120,ROWS($A$10:$A17)+2,FALSE)</f>
        <v>447</v>
      </c>
      <c r="CE17" s="34">
        <f>HLOOKUP(CE$7+0.5,$I$66:$DJ$120,ROWS($A$10:$A17)+2,FALSE)</f>
        <v>814</v>
      </c>
      <c r="CF17" s="34">
        <f>HLOOKUP(CF$7+0.5,$I$66:$DJ$120,ROWS($A$10:$A17)+2,FALSE)</f>
        <v>2107</v>
      </c>
      <c r="CG17" s="34">
        <f>HLOOKUP(CG$7+0.5,$I$66:$DJ$120,ROWS($A$10:$A17)+2,FALSE)</f>
        <v>486</v>
      </c>
      <c r="CH17" s="34">
        <f>HLOOKUP(CH$7+0.5,$I$66:$DJ$120,ROWS($A$10:$A17)+2,FALSE)</f>
        <v>659</v>
      </c>
      <c r="CI17" s="34">
        <f>HLOOKUP(CI$7+0.5,$I$66:$DJ$120,ROWS($A$10:$A17)+2,FALSE)</f>
        <v>111</v>
      </c>
      <c r="CJ17" s="34">
        <f>HLOOKUP(CJ$7+0.5,$I$66:$DJ$120,ROWS($A$10:$A17)+2,FALSE)</f>
        <v>68</v>
      </c>
      <c r="CK17" s="34">
        <f>HLOOKUP(CK$7+0.5,$I$66:$DJ$120,ROWS($A$10:$A17)+2,FALSE)</f>
        <v>281</v>
      </c>
      <c r="CL17" s="34">
        <f>HLOOKUP(CL$7+0.5,$I$66:$DJ$120,ROWS($A$10:$A17)+2,FALSE)</f>
        <v>281</v>
      </c>
      <c r="CM17" s="34">
        <f>HLOOKUP(CM$7+0.5,$I$66:$DJ$120,ROWS($A$10:$A17)+2,FALSE)</f>
        <v>424</v>
      </c>
      <c r="CN17" s="34">
        <f>HLOOKUP(CN$7+0.5,$I$66:$DJ$120,ROWS($A$10:$A17)+2,FALSE)</f>
        <v>628</v>
      </c>
      <c r="CO17" s="34">
        <f>HLOOKUP(CO$7+0.5,$I$66:$DJ$120,ROWS($A$10:$A17)+2,FALSE)</f>
        <v>1175</v>
      </c>
      <c r="CP17" s="34">
        <f>HLOOKUP(CP$7+0.5,$I$66:$DJ$120,ROWS($A$10:$A17)+2,FALSE)</f>
        <v>189</v>
      </c>
      <c r="CQ17" s="34">
        <f>HLOOKUP(CQ$7+0.5,$I$66:$DJ$120,ROWS($A$10:$A17)+2,FALSE)</f>
        <v>3325</v>
      </c>
      <c r="CR17" s="34">
        <f>HLOOKUP(CR$7+0.5,$I$66:$DJ$120,ROWS($A$10:$A17)+2,FALSE)</f>
        <v>587</v>
      </c>
      <c r="CS17" s="34">
        <f>HLOOKUP(CS$7+0.5,$I$66:$DJ$120,ROWS($A$10:$A17)+2,FALSE)</f>
        <v>281</v>
      </c>
      <c r="CT17" s="34">
        <f>HLOOKUP(CT$7+0.5,$I$66:$DJ$120,ROWS($A$10:$A17)+2,FALSE)</f>
        <v>710</v>
      </c>
      <c r="CU17" s="34">
        <f>HLOOKUP(CU$7+0.5,$I$66:$DJ$120,ROWS($A$10:$A17)+2,FALSE)</f>
        <v>171</v>
      </c>
      <c r="CV17" s="34">
        <f>HLOOKUP(CV$7+0.5,$I$66:$DJ$120,ROWS($A$10:$A17)+2,FALSE)</f>
        <v>592</v>
      </c>
      <c r="CW17" s="34">
        <f>HLOOKUP(CW$7+0.5,$I$66:$DJ$120,ROWS($A$10:$A17)+2,FALSE)</f>
        <v>808</v>
      </c>
      <c r="CX17" s="34">
        <f>HLOOKUP(CX$7+0.5,$I$66:$DJ$120,ROWS($A$10:$A17)+2,FALSE)</f>
        <v>796</v>
      </c>
      <c r="CY17" s="34">
        <f>HLOOKUP(CY$7+0.5,$I$66:$DJ$120,ROWS($A$10:$A17)+2,FALSE)</f>
        <v>627</v>
      </c>
      <c r="CZ17" s="34">
        <f>HLOOKUP(CZ$7+0.5,$I$66:$DJ$120,ROWS($A$10:$A17)+2,FALSE)</f>
        <v>281</v>
      </c>
      <c r="DA17" s="34">
        <f>HLOOKUP(DA$7+0.5,$I$66:$DJ$120,ROWS($A$10:$A17)+2,FALSE)</f>
        <v>389</v>
      </c>
      <c r="DB17" s="34">
        <f>HLOOKUP(DB$7+0.5,$I$66:$DJ$120,ROWS($A$10:$A17)+2,FALSE)</f>
        <v>1100</v>
      </c>
      <c r="DC17" s="34">
        <f>HLOOKUP(DC$7+0.5,$I$66:$DJ$120,ROWS($A$10:$A17)+2,FALSE)</f>
        <v>281</v>
      </c>
      <c r="DD17" s="34">
        <f>HLOOKUP(DD$7+0.5,$I$66:$DJ$120,ROWS($A$10:$A17)+2,FALSE)</f>
        <v>419</v>
      </c>
      <c r="DE17" s="34">
        <f>HLOOKUP(DE$7+0.5,$I$66:$DJ$120,ROWS($A$10:$A17)+2,FALSE)</f>
        <v>691</v>
      </c>
      <c r="DF17" s="34">
        <f>HLOOKUP(DF$7+0.5,$I$66:$DJ$120,ROWS($A$10:$A17)+2,FALSE)</f>
        <v>1631</v>
      </c>
      <c r="DG17" s="34">
        <f>HLOOKUP(DG$7+0.5,$I$66:$DJ$120,ROWS($A$10:$A17)+2,FALSE)</f>
        <v>674</v>
      </c>
      <c r="DH17" s="34">
        <f>HLOOKUP(DH$7+0.5,$I$66:$DJ$120,ROWS($A$10:$A17)+2,FALSE)</f>
        <v>1321</v>
      </c>
      <c r="DI17" s="34">
        <f>HLOOKUP(DI$7+0.5,$I$66:$DJ$120,ROWS($A$10:$A17)+2,FALSE)</f>
        <v>78</v>
      </c>
      <c r="DJ17" s="34">
        <f>HLOOKUP(DJ$7+0.5,$I$66:$DJ$120,ROWS($A$10:$A17)+2,FALSE)</f>
        <v>1233</v>
      </c>
    </row>
    <row r="18" spans="2:114" x14ac:dyDescent="0.25">
      <c r="B18" s="38" t="s">
        <v>15</v>
      </c>
      <c r="C18" s="16">
        <v>889812</v>
      </c>
      <c r="D18" s="17">
        <v>1573</v>
      </c>
      <c r="E18" s="16">
        <v>764640</v>
      </c>
      <c r="F18" s="17">
        <v>9145</v>
      </c>
      <c r="G18" s="16">
        <v>90001</v>
      </c>
      <c r="H18" s="17">
        <v>8498</v>
      </c>
      <c r="I18" s="36">
        <f>HLOOKUP(I$7,$I$66:$DJ$120,ROWS($A$10:$A18)+2,FALSE)</f>
        <v>30759</v>
      </c>
      <c r="J18" s="25">
        <f>HLOOKUP(J$7,$I$66:$DJ$120,ROWS($A$10:$A18)+2,FALSE)</f>
        <v>128</v>
      </c>
      <c r="K18" s="25">
        <f>HLOOKUP(K$7,$I$66:$DJ$120,ROWS($A$10:$A18)+2,FALSE)</f>
        <v>68</v>
      </c>
      <c r="L18" s="25">
        <f>HLOOKUP(L$7,$I$66:$DJ$120,ROWS($A$10:$A18)+2,FALSE)</f>
        <v>60</v>
      </c>
      <c r="M18" s="25">
        <f>HLOOKUP(M$7,$I$66:$DJ$120,ROWS($A$10:$A18)+2,FALSE)</f>
        <v>0</v>
      </c>
      <c r="N18" s="25">
        <f>HLOOKUP(N$7,$I$66:$DJ$120,ROWS($A$10:$A18)+2,FALSE)</f>
        <v>353</v>
      </c>
      <c r="O18" s="25">
        <f>HLOOKUP(O$7,$I$66:$DJ$120,ROWS($A$10:$A18)+2,FALSE)</f>
        <v>178</v>
      </c>
      <c r="P18" s="25">
        <f>HLOOKUP(P$7,$I$66:$DJ$120,ROWS($A$10:$A18)+2,FALSE)</f>
        <v>714</v>
      </c>
      <c r="Q18" s="25" t="str">
        <f>HLOOKUP(Q$7,$I$66:$DJ$120,ROWS($A$10:$A18)+2,FALSE)</f>
        <v>N/A</v>
      </c>
      <c r="R18" s="25">
        <f>HLOOKUP(R$7,$I$66:$DJ$120,ROWS($A$10:$A18)+2,FALSE)</f>
        <v>432</v>
      </c>
      <c r="S18" s="25">
        <f>HLOOKUP(S$7,$I$66:$DJ$120,ROWS($A$10:$A18)+2,FALSE)</f>
        <v>2362</v>
      </c>
      <c r="T18" s="25">
        <f>HLOOKUP(T$7,$I$66:$DJ$120,ROWS($A$10:$A18)+2,FALSE)</f>
        <v>585</v>
      </c>
      <c r="U18" s="25">
        <f>HLOOKUP(U$7,$I$66:$DJ$120,ROWS($A$10:$A18)+2,FALSE)</f>
        <v>0</v>
      </c>
      <c r="V18" s="25">
        <f>HLOOKUP(V$7,$I$66:$DJ$120,ROWS($A$10:$A18)+2,FALSE)</f>
        <v>0</v>
      </c>
      <c r="W18" s="25">
        <f>HLOOKUP(W$7,$I$66:$DJ$120,ROWS($A$10:$A18)+2,FALSE)</f>
        <v>612</v>
      </c>
      <c r="X18" s="25">
        <f>HLOOKUP(X$7,$I$66:$DJ$120,ROWS($A$10:$A18)+2,FALSE)</f>
        <v>0</v>
      </c>
      <c r="Y18" s="25">
        <f>HLOOKUP(Y$7,$I$66:$DJ$120,ROWS($A$10:$A18)+2,FALSE)</f>
        <v>0</v>
      </c>
      <c r="Z18" s="25">
        <f>HLOOKUP(Z$7,$I$66:$DJ$120,ROWS($A$10:$A18)+2,FALSE)</f>
        <v>28</v>
      </c>
      <c r="AA18" s="25">
        <f>HLOOKUP(AA$7,$I$66:$DJ$120,ROWS($A$10:$A18)+2,FALSE)</f>
        <v>163</v>
      </c>
      <c r="AB18" s="25">
        <f>HLOOKUP(AB$7,$I$66:$DJ$120,ROWS($A$10:$A18)+2,FALSE)</f>
        <v>0</v>
      </c>
      <c r="AC18" s="25">
        <f>HLOOKUP(AC$7,$I$66:$DJ$120,ROWS($A$10:$A18)+2,FALSE)</f>
        <v>294</v>
      </c>
      <c r="AD18" s="25">
        <f>HLOOKUP(AD$7,$I$66:$DJ$120,ROWS($A$10:$A18)+2,FALSE)</f>
        <v>4969</v>
      </c>
      <c r="AE18" s="25">
        <f>HLOOKUP(AE$7,$I$66:$DJ$120,ROWS($A$10:$A18)+2,FALSE)</f>
        <v>689</v>
      </c>
      <c r="AF18" s="25">
        <f>HLOOKUP(AF$7,$I$66:$DJ$120,ROWS($A$10:$A18)+2,FALSE)</f>
        <v>61</v>
      </c>
      <c r="AG18" s="25">
        <f>HLOOKUP(AG$7,$I$66:$DJ$120,ROWS($A$10:$A18)+2,FALSE)</f>
        <v>55</v>
      </c>
      <c r="AH18" s="25">
        <f>HLOOKUP(AH$7,$I$66:$DJ$120,ROWS($A$10:$A18)+2,FALSE)</f>
        <v>0</v>
      </c>
      <c r="AI18" s="25">
        <f>HLOOKUP(AI$7,$I$66:$DJ$120,ROWS($A$10:$A18)+2,FALSE)</f>
        <v>539</v>
      </c>
      <c r="AJ18" s="25">
        <f>HLOOKUP(AJ$7,$I$66:$DJ$120,ROWS($A$10:$A18)+2,FALSE)</f>
        <v>73</v>
      </c>
      <c r="AK18" s="25">
        <f>HLOOKUP(AK$7,$I$66:$DJ$120,ROWS($A$10:$A18)+2,FALSE)</f>
        <v>0</v>
      </c>
      <c r="AL18" s="25">
        <f>HLOOKUP(AL$7,$I$66:$DJ$120,ROWS($A$10:$A18)+2,FALSE)</f>
        <v>106</v>
      </c>
      <c r="AM18" s="25">
        <f>HLOOKUP(AM$7,$I$66:$DJ$120,ROWS($A$10:$A18)+2,FALSE)</f>
        <v>139</v>
      </c>
      <c r="AN18" s="25">
        <f>HLOOKUP(AN$7,$I$66:$DJ$120,ROWS($A$10:$A18)+2,FALSE)</f>
        <v>3678</v>
      </c>
      <c r="AO18" s="25">
        <f>HLOOKUP(AO$7,$I$66:$DJ$120,ROWS($A$10:$A18)+2,FALSE)</f>
        <v>59</v>
      </c>
      <c r="AP18" s="25">
        <f>HLOOKUP(AP$7,$I$66:$DJ$120,ROWS($A$10:$A18)+2,FALSE)</f>
        <v>4251</v>
      </c>
      <c r="AQ18" s="25">
        <f>HLOOKUP(AQ$7,$I$66:$DJ$120,ROWS($A$10:$A18)+2,FALSE)</f>
        <v>424</v>
      </c>
      <c r="AR18" s="25">
        <f>HLOOKUP(AR$7,$I$66:$DJ$120,ROWS($A$10:$A18)+2,FALSE)</f>
        <v>0</v>
      </c>
      <c r="AS18" s="25">
        <f>HLOOKUP(AS$7,$I$66:$DJ$120,ROWS($A$10:$A18)+2,FALSE)</f>
        <v>325</v>
      </c>
      <c r="AT18" s="25">
        <f>HLOOKUP(AT$7,$I$66:$DJ$120,ROWS($A$10:$A18)+2,FALSE)</f>
        <v>0</v>
      </c>
      <c r="AU18" s="25">
        <f>HLOOKUP(AU$7,$I$66:$DJ$120,ROWS($A$10:$A18)+2,FALSE)</f>
        <v>0</v>
      </c>
      <c r="AV18" s="25">
        <f>HLOOKUP(AV$7,$I$66:$DJ$120,ROWS($A$10:$A18)+2,FALSE)</f>
        <v>7318</v>
      </c>
      <c r="AW18" s="25">
        <f>HLOOKUP(AW$7,$I$66:$DJ$120,ROWS($A$10:$A18)+2,FALSE)</f>
        <v>149</v>
      </c>
      <c r="AX18" s="25">
        <f>HLOOKUP(AX$7,$I$66:$DJ$120,ROWS($A$10:$A18)+2,FALSE)</f>
        <v>195</v>
      </c>
      <c r="AY18" s="25">
        <f>HLOOKUP(AY$7,$I$66:$DJ$120,ROWS($A$10:$A18)+2,FALSE)</f>
        <v>0</v>
      </c>
      <c r="AZ18" s="25">
        <f>HLOOKUP(AZ$7,$I$66:$DJ$120,ROWS($A$10:$A18)+2,FALSE)</f>
        <v>146</v>
      </c>
      <c r="BA18" s="25">
        <f>HLOOKUP(BA$7,$I$66:$DJ$120,ROWS($A$10:$A18)+2,FALSE)</f>
        <v>178</v>
      </c>
      <c r="BB18" s="25">
        <f>HLOOKUP(BB$7,$I$66:$DJ$120,ROWS($A$10:$A18)+2,FALSE)</f>
        <v>0</v>
      </c>
      <c r="BC18" s="25">
        <f>HLOOKUP(BC$7,$I$66:$DJ$120,ROWS($A$10:$A18)+2,FALSE)</f>
        <v>0</v>
      </c>
      <c r="BD18" s="25">
        <f>HLOOKUP(BD$7,$I$66:$DJ$120,ROWS($A$10:$A18)+2,FALSE)</f>
        <v>1051</v>
      </c>
      <c r="BE18" s="25">
        <f>HLOOKUP(BE$7,$I$66:$DJ$120,ROWS($A$10:$A18)+2,FALSE)</f>
        <v>377</v>
      </c>
      <c r="BF18" s="25">
        <f>HLOOKUP(BF$7,$I$66:$DJ$120,ROWS($A$10:$A18)+2,FALSE)</f>
        <v>0</v>
      </c>
      <c r="BG18" s="25">
        <f>HLOOKUP(BG$7,$I$66:$DJ$120,ROWS($A$10:$A18)+2,FALSE)</f>
        <v>0</v>
      </c>
      <c r="BH18" s="25">
        <f>HLOOKUP(BH$7,$I$66:$DJ$120,ROWS($A$10:$A18)+2,FALSE)</f>
        <v>0</v>
      </c>
      <c r="BI18" s="25">
        <f>HLOOKUP(BI$7,$I$66:$DJ$120,ROWS($A$10:$A18)+2,FALSE)</f>
        <v>954</v>
      </c>
      <c r="BJ18" s="34">
        <f>HLOOKUP(BJ$7+0.5,$I$66:$DJ$120,ROWS($A$10:$A18)+2,FALSE)</f>
        <v>4030</v>
      </c>
      <c r="BK18" s="34">
        <f>HLOOKUP(BK$7+0.5,$I$66:$DJ$120,ROWS($A$10:$A18)+2,FALSE)</f>
        <v>211</v>
      </c>
      <c r="BL18" s="34">
        <f>HLOOKUP(BL$7+0.5,$I$66:$DJ$120,ROWS($A$10:$A18)+2,FALSE)</f>
        <v>111</v>
      </c>
      <c r="BM18" s="34">
        <f>HLOOKUP(BM$7+0.5,$I$66:$DJ$120,ROWS($A$10:$A18)+2,FALSE)</f>
        <v>78</v>
      </c>
      <c r="BN18" s="34">
        <f>HLOOKUP(BN$7+0.5,$I$66:$DJ$120,ROWS($A$10:$A18)+2,FALSE)</f>
        <v>265</v>
      </c>
      <c r="BO18" s="34">
        <f>HLOOKUP(BO$7+0.5,$I$66:$DJ$120,ROWS($A$10:$A18)+2,FALSE)</f>
        <v>290</v>
      </c>
      <c r="BP18" s="34">
        <f>HLOOKUP(BP$7+0.5,$I$66:$DJ$120,ROWS($A$10:$A18)+2,FALSE)</f>
        <v>249</v>
      </c>
      <c r="BQ18" s="34">
        <f>HLOOKUP(BQ$7+0.5,$I$66:$DJ$120,ROWS($A$10:$A18)+2,FALSE)</f>
        <v>693</v>
      </c>
      <c r="BR18" s="34" t="str">
        <f>HLOOKUP(BR$7+0.5,$I$66:$DJ$120,ROWS($A$10:$A18)+2,FALSE)</f>
        <v>N/A</v>
      </c>
      <c r="BS18" s="34">
        <f>HLOOKUP(BS$7+0.5,$I$66:$DJ$120,ROWS($A$10:$A18)+2,FALSE)</f>
        <v>467</v>
      </c>
      <c r="BT18" s="34">
        <f>HLOOKUP(BT$7+0.5,$I$66:$DJ$120,ROWS($A$10:$A18)+2,FALSE)</f>
        <v>996</v>
      </c>
      <c r="BU18" s="34">
        <f>HLOOKUP(BU$7+0.5,$I$66:$DJ$120,ROWS($A$10:$A18)+2,FALSE)</f>
        <v>575</v>
      </c>
      <c r="BV18" s="34">
        <f>HLOOKUP(BV$7+0.5,$I$66:$DJ$120,ROWS($A$10:$A18)+2,FALSE)</f>
        <v>265</v>
      </c>
      <c r="BW18" s="34">
        <f>HLOOKUP(BW$7+0.5,$I$66:$DJ$120,ROWS($A$10:$A18)+2,FALSE)</f>
        <v>265</v>
      </c>
      <c r="BX18" s="34">
        <f>HLOOKUP(BX$7+0.5,$I$66:$DJ$120,ROWS($A$10:$A18)+2,FALSE)</f>
        <v>583</v>
      </c>
      <c r="BY18" s="34">
        <f>HLOOKUP(BY$7+0.5,$I$66:$DJ$120,ROWS($A$10:$A18)+2,FALSE)</f>
        <v>265</v>
      </c>
      <c r="BZ18" s="34">
        <f>HLOOKUP(BZ$7+0.5,$I$66:$DJ$120,ROWS($A$10:$A18)+2,FALSE)</f>
        <v>265</v>
      </c>
      <c r="CA18" s="34">
        <f>HLOOKUP(CA$7+0.5,$I$66:$DJ$120,ROWS($A$10:$A18)+2,FALSE)</f>
        <v>47</v>
      </c>
      <c r="CB18" s="34">
        <f>HLOOKUP(CB$7+0.5,$I$66:$DJ$120,ROWS($A$10:$A18)+2,FALSE)</f>
        <v>273</v>
      </c>
      <c r="CC18" s="34">
        <f>HLOOKUP(CC$7+0.5,$I$66:$DJ$120,ROWS($A$10:$A18)+2,FALSE)</f>
        <v>265</v>
      </c>
      <c r="CD18" s="34">
        <f>HLOOKUP(CD$7+0.5,$I$66:$DJ$120,ROWS($A$10:$A18)+2,FALSE)</f>
        <v>406</v>
      </c>
      <c r="CE18" s="34">
        <f>HLOOKUP(CE$7+0.5,$I$66:$DJ$120,ROWS($A$10:$A18)+2,FALSE)</f>
        <v>1144</v>
      </c>
      <c r="CF18" s="34">
        <f>HLOOKUP(CF$7+0.5,$I$66:$DJ$120,ROWS($A$10:$A18)+2,FALSE)</f>
        <v>538</v>
      </c>
      <c r="CG18" s="34">
        <f>HLOOKUP(CG$7+0.5,$I$66:$DJ$120,ROWS($A$10:$A18)+2,FALSE)</f>
        <v>102</v>
      </c>
      <c r="CH18" s="34">
        <f>HLOOKUP(CH$7+0.5,$I$66:$DJ$120,ROWS($A$10:$A18)+2,FALSE)</f>
        <v>92</v>
      </c>
      <c r="CI18" s="34">
        <f>HLOOKUP(CI$7+0.5,$I$66:$DJ$120,ROWS($A$10:$A18)+2,FALSE)</f>
        <v>265</v>
      </c>
      <c r="CJ18" s="34">
        <f>HLOOKUP(CJ$7+0.5,$I$66:$DJ$120,ROWS($A$10:$A18)+2,FALSE)</f>
        <v>842</v>
      </c>
      <c r="CK18" s="34">
        <f>HLOOKUP(CK$7+0.5,$I$66:$DJ$120,ROWS($A$10:$A18)+2,FALSE)</f>
        <v>120</v>
      </c>
      <c r="CL18" s="34">
        <f>HLOOKUP(CL$7+0.5,$I$66:$DJ$120,ROWS($A$10:$A18)+2,FALSE)</f>
        <v>265</v>
      </c>
      <c r="CM18" s="34">
        <f>HLOOKUP(CM$7+0.5,$I$66:$DJ$120,ROWS($A$10:$A18)+2,FALSE)</f>
        <v>183</v>
      </c>
      <c r="CN18" s="34">
        <f>HLOOKUP(CN$7+0.5,$I$66:$DJ$120,ROWS($A$10:$A18)+2,FALSE)</f>
        <v>246</v>
      </c>
      <c r="CO18" s="34">
        <f>HLOOKUP(CO$7+0.5,$I$66:$DJ$120,ROWS($A$10:$A18)+2,FALSE)</f>
        <v>935</v>
      </c>
      <c r="CP18" s="34">
        <f>HLOOKUP(CP$7+0.5,$I$66:$DJ$120,ROWS($A$10:$A18)+2,FALSE)</f>
        <v>98</v>
      </c>
      <c r="CQ18" s="34">
        <f>HLOOKUP(CQ$7+0.5,$I$66:$DJ$120,ROWS($A$10:$A18)+2,FALSE)</f>
        <v>1555</v>
      </c>
      <c r="CR18" s="34">
        <f>HLOOKUP(CR$7+0.5,$I$66:$DJ$120,ROWS($A$10:$A18)+2,FALSE)</f>
        <v>466</v>
      </c>
      <c r="CS18" s="34">
        <f>HLOOKUP(CS$7+0.5,$I$66:$DJ$120,ROWS($A$10:$A18)+2,FALSE)</f>
        <v>265</v>
      </c>
      <c r="CT18" s="34">
        <f>HLOOKUP(CT$7+0.5,$I$66:$DJ$120,ROWS($A$10:$A18)+2,FALSE)</f>
        <v>339</v>
      </c>
      <c r="CU18" s="34">
        <f>HLOOKUP(CU$7+0.5,$I$66:$DJ$120,ROWS($A$10:$A18)+2,FALSE)</f>
        <v>265</v>
      </c>
      <c r="CV18" s="34">
        <f>HLOOKUP(CV$7+0.5,$I$66:$DJ$120,ROWS($A$10:$A18)+2,FALSE)</f>
        <v>265</v>
      </c>
      <c r="CW18" s="34">
        <f>HLOOKUP(CW$7+0.5,$I$66:$DJ$120,ROWS($A$10:$A18)+2,FALSE)</f>
        <v>2368</v>
      </c>
      <c r="CX18" s="34">
        <f>HLOOKUP(CX$7+0.5,$I$66:$DJ$120,ROWS($A$10:$A18)+2,FALSE)</f>
        <v>241</v>
      </c>
      <c r="CY18" s="34">
        <f>HLOOKUP(CY$7+0.5,$I$66:$DJ$120,ROWS($A$10:$A18)+2,FALSE)</f>
        <v>272</v>
      </c>
      <c r="CZ18" s="34">
        <f>HLOOKUP(CZ$7+0.5,$I$66:$DJ$120,ROWS($A$10:$A18)+2,FALSE)</f>
        <v>265</v>
      </c>
      <c r="DA18" s="34">
        <f>HLOOKUP(DA$7+0.5,$I$66:$DJ$120,ROWS($A$10:$A18)+2,FALSE)</f>
        <v>248</v>
      </c>
      <c r="DB18" s="34">
        <f>HLOOKUP(DB$7+0.5,$I$66:$DJ$120,ROWS($A$10:$A18)+2,FALSE)</f>
        <v>313</v>
      </c>
      <c r="DC18" s="34">
        <f>HLOOKUP(DC$7+0.5,$I$66:$DJ$120,ROWS($A$10:$A18)+2,FALSE)</f>
        <v>265</v>
      </c>
      <c r="DD18" s="34">
        <f>HLOOKUP(DD$7+0.5,$I$66:$DJ$120,ROWS($A$10:$A18)+2,FALSE)</f>
        <v>265</v>
      </c>
      <c r="DE18" s="34">
        <f>HLOOKUP(DE$7+0.5,$I$66:$DJ$120,ROWS($A$10:$A18)+2,FALSE)</f>
        <v>538</v>
      </c>
      <c r="DF18" s="34">
        <f>HLOOKUP(DF$7+0.5,$I$66:$DJ$120,ROWS($A$10:$A18)+2,FALSE)</f>
        <v>280</v>
      </c>
      <c r="DG18" s="34">
        <f>HLOOKUP(DG$7+0.5,$I$66:$DJ$120,ROWS($A$10:$A18)+2,FALSE)</f>
        <v>265</v>
      </c>
      <c r="DH18" s="34">
        <f>HLOOKUP(DH$7+0.5,$I$66:$DJ$120,ROWS($A$10:$A18)+2,FALSE)</f>
        <v>265</v>
      </c>
      <c r="DI18" s="34">
        <f>HLOOKUP(DI$7+0.5,$I$66:$DJ$120,ROWS($A$10:$A18)+2,FALSE)</f>
        <v>265</v>
      </c>
      <c r="DJ18" s="34">
        <f>HLOOKUP(DJ$7+0.5,$I$66:$DJ$120,ROWS($A$10:$A18)+2,FALSE)</f>
        <v>1095</v>
      </c>
    </row>
    <row r="19" spans="2:114" x14ac:dyDescent="0.25">
      <c r="B19" s="38" t="s">
        <v>16</v>
      </c>
      <c r="C19" s="16">
        <v>596747</v>
      </c>
      <c r="D19" s="17">
        <v>1124</v>
      </c>
      <c r="E19" s="16">
        <v>474676</v>
      </c>
      <c r="F19" s="17">
        <v>8281</v>
      </c>
      <c r="G19" s="16">
        <v>63766</v>
      </c>
      <c r="H19" s="17">
        <v>6163</v>
      </c>
      <c r="I19" s="36">
        <f>HLOOKUP(I$7,$I$66:$DJ$120,ROWS($A$10:$A19)+2,FALSE)</f>
        <v>51244</v>
      </c>
      <c r="J19" s="25">
        <f>HLOOKUP(J$7,$I$66:$DJ$120,ROWS($A$10:$A19)+2,FALSE)</f>
        <v>360</v>
      </c>
      <c r="K19" s="25">
        <f>HLOOKUP(K$7,$I$66:$DJ$120,ROWS($A$10:$A19)+2,FALSE)</f>
        <v>591</v>
      </c>
      <c r="L19" s="25">
        <f>HLOOKUP(L$7,$I$66:$DJ$120,ROWS($A$10:$A19)+2,FALSE)</f>
        <v>662</v>
      </c>
      <c r="M19" s="25">
        <f>HLOOKUP(M$7,$I$66:$DJ$120,ROWS($A$10:$A19)+2,FALSE)</f>
        <v>155</v>
      </c>
      <c r="N19" s="25">
        <f>HLOOKUP(N$7,$I$66:$DJ$120,ROWS($A$10:$A19)+2,FALSE)</f>
        <v>4205</v>
      </c>
      <c r="O19" s="25">
        <f>HLOOKUP(O$7,$I$66:$DJ$120,ROWS($A$10:$A19)+2,FALSE)</f>
        <v>656</v>
      </c>
      <c r="P19" s="25">
        <f>HLOOKUP(P$7,$I$66:$DJ$120,ROWS($A$10:$A19)+2,FALSE)</f>
        <v>926</v>
      </c>
      <c r="Q19" s="25">
        <f>HLOOKUP(Q$7,$I$66:$DJ$120,ROWS($A$10:$A19)+2,FALSE)</f>
        <v>0</v>
      </c>
      <c r="R19" s="25" t="str">
        <f>HLOOKUP(R$7,$I$66:$DJ$120,ROWS($A$10:$A19)+2,FALSE)</f>
        <v>N/A</v>
      </c>
      <c r="S19" s="25">
        <f>HLOOKUP(S$7,$I$66:$DJ$120,ROWS($A$10:$A19)+2,FALSE)</f>
        <v>1100</v>
      </c>
      <c r="T19" s="25">
        <f>HLOOKUP(T$7,$I$66:$DJ$120,ROWS($A$10:$A19)+2,FALSE)</f>
        <v>1597</v>
      </c>
      <c r="U19" s="25">
        <f>HLOOKUP(U$7,$I$66:$DJ$120,ROWS($A$10:$A19)+2,FALSE)</f>
        <v>0</v>
      </c>
      <c r="V19" s="25">
        <f>HLOOKUP(V$7,$I$66:$DJ$120,ROWS($A$10:$A19)+2,FALSE)</f>
        <v>0</v>
      </c>
      <c r="W19" s="25">
        <f>HLOOKUP(W$7,$I$66:$DJ$120,ROWS($A$10:$A19)+2,FALSE)</f>
        <v>615</v>
      </c>
      <c r="X19" s="25">
        <f>HLOOKUP(X$7,$I$66:$DJ$120,ROWS($A$10:$A19)+2,FALSE)</f>
        <v>711</v>
      </c>
      <c r="Y19" s="25">
        <f>HLOOKUP(Y$7,$I$66:$DJ$120,ROWS($A$10:$A19)+2,FALSE)</f>
        <v>392</v>
      </c>
      <c r="Z19" s="25">
        <f>HLOOKUP(Z$7,$I$66:$DJ$120,ROWS($A$10:$A19)+2,FALSE)</f>
        <v>83</v>
      </c>
      <c r="AA19" s="25">
        <f>HLOOKUP(AA$7,$I$66:$DJ$120,ROWS($A$10:$A19)+2,FALSE)</f>
        <v>94</v>
      </c>
      <c r="AB19" s="25">
        <f>HLOOKUP(AB$7,$I$66:$DJ$120,ROWS($A$10:$A19)+2,FALSE)</f>
        <v>0</v>
      </c>
      <c r="AC19" s="25">
        <f>HLOOKUP(AC$7,$I$66:$DJ$120,ROWS($A$10:$A19)+2,FALSE)</f>
        <v>76</v>
      </c>
      <c r="AD19" s="25">
        <f>HLOOKUP(AD$7,$I$66:$DJ$120,ROWS($A$10:$A19)+2,FALSE)</f>
        <v>13503</v>
      </c>
      <c r="AE19" s="25">
        <f>HLOOKUP(AE$7,$I$66:$DJ$120,ROWS($A$10:$A19)+2,FALSE)</f>
        <v>1376</v>
      </c>
      <c r="AF19" s="25">
        <f>HLOOKUP(AF$7,$I$66:$DJ$120,ROWS($A$10:$A19)+2,FALSE)</f>
        <v>126</v>
      </c>
      <c r="AG19" s="25">
        <f>HLOOKUP(AG$7,$I$66:$DJ$120,ROWS($A$10:$A19)+2,FALSE)</f>
        <v>87</v>
      </c>
      <c r="AH19" s="25">
        <f>HLOOKUP(AH$7,$I$66:$DJ$120,ROWS($A$10:$A19)+2,FALSE)</f>
        <v>0</v>
      </c>
      <c r="AI19" s="25">
        <f>HLOOKUP(AI$7,$I$66:$DJ$120,ROWS($A$10:$A19)+2,FALSE)</f>
        <v>272</v>
      </c>
      <c r="AJ19" s="25">
        <f>HLOOKUP(AJ$7,$I$66:$DJ$120,ROWS($A$10:$A19)+2,FALSE)</f>
        <v>0</v>
      </c>
      <c r="AK19" s="25">
        <f>HLOOKUP(AK$7,$I$66:$DJ$120,ROWS($A$10:$A19)+2,FALSE)</f>
        <v>62</v>
      </c>
      <c r="AL19" s="25">
        <f>HLOOKUP(AL$7,$I$66:$DJ$120,ROWS($A$10:$A19)+2,FALSE)</f>
        <v>0</v>
      </c>
      <c r="AM19" s="25">
        <f>HLOOKUP(AM$7,$I$66:$DJ$120,ROWS($A$10:$A19)+2,FALSE)</f>
        <v>137</v>
      </c>
      <c r="AN19" s="25">
        <f>HLOOKUP(AN$7,$I$66:$DJ$120,ROWS($A$10:$A19)+2,FALSE)</f>
        <v>1924</v>
      </c>
      <c r="AO19" s="25">
        <f>HLOOKUP(AO$7,$I$66:$DJ$120,ROWS($A$10:$A19)+2,FALSE)</f>
        <v>61</v>
      </c>
      <c r="AP19" s="25">
        <f>HLOOKUP(AP$7,$I$66:$DJ$120,ROWS($A$10:$A19)+2,FALSE)</f>
        <v>3852</v>
      </c>
      <c r="AQ19" s="25">
        <f>HLOOKUP(AQ$7,$I$66:$DJ$120,ROWS($A$10:$A19)+2,FALSE)</f>
        <v>1897</v>
      </c>
      <c r="AR19" s="25">
        <f>HLOOKUP(AR$7,$I$66:$DJ$120,ROWS($A$10:$A19)+2,FALSE)</f>
        <v>98</v>
      </c>
      <c r="AS19" s="25">
        <f>HLOOKUP(AS$7,$I$66:$DJ$120,ROWS($A$10:$A19)+2,FALSE)</f>
        <v>598</v>
      </c>
      <c r="AT19" s="25">
        <f>HLOOKUP(AT$7,$I$66:$DJ$120,ROWS($A$10:$A19)+2,FALSE)</f>
        <v>0</v>
      </c>
      <c r="AU19" s="25">
        <f>HLOOKUP(AU$7,$I$66:$DJ$120,ROWS($A$10:$A19)+2,FALSE)</f>
        <v>601</v>
      </c>
      <c r="AV19" s="25">
        <f>HLOOKUP(AV$7,$I$66:$DJ$120,ROWS($A$10:$A19)+2,FALSE)</f>
        <v>2378</v>
      </c>
      <c r="AW19" s="25">
        <f>HLOOKUP(AW$7,$I$66:$DJ$120,ROWS($A$10:$A19)+2,FALSE)</f>
        <v>249</v>
      </c>
      <c r="AX19" s="25">
        <f>HLOOKUP(AX$7,$I$66:$DJ$120,ROWS($A$10:$A19)+2,FALSE)</f>
        <v>380</v>
      </c>
      <c r="AY19" s="25">
        <f>HLOOKUP(AY$7,$I$66:$DJ$120,ROWS($A$10:$A19)+2,FALSE)</f>
        <v>0</v>
      </c>
      <c r="AZ19" s="25">
        <f>HLOOKUP(AZ$7,$I$66:$DJ$120,ROWS($A$10:$A19)+2,FALSE)</f>
        <v>591</v>
      </c>
      <c r="BA19" s="25">
        <f>HLOOKUP(BA$7,$I$66:$DJ$120,ROWS($A$10:$A19)+2,FALSE)</f>
        <v>1180</v>
      </c>
      <c r="BB19" s="25">
        <f>HLOOKUP(BB$7,$I$66:$DJ$120,ROWS($A$10:$A19)+2,FALSE)</f>
        <v>0</v>
      </c>
      <c r="BC19" s="25">
        <f>HLOOKUP(BC$7,$I$66:$DJ$120,ROWS($A$10:$A19)+2,FALSE)</f>
        <v>199</v>
      </c>
      <c r="BD19" s="25">
        <f>HLOOKUP(BD$7,$I$66:$DJ$120,ROWS($A$10:$A19)+2,FALSE)</f>
        <v>7915</v>
      </c>
      <c r="BE19" s="25">
        <f>HLOOKUP(BE$7,$I$66:$DJ$120,ROWS($A$10:$A19)+2,FALSE)</f>
        <v>284</v>
      </c>
      <c r="BF19" s="25">
        <f>HLOOKUP(BF$7,$I$66:$DJ$120,ROWS($A$10:$A19)+2,FALSE)</f>
        <v>860</v>
      </c>
      <c r="BG19" s="25">
        <f>HLOOKUP(BG$7,$I$66:$DJ$120,ROWS($A$10:$A19)+2,FALSE)</f>
        <v>391</v>
      </c>
      <c r="BH19" s="25">
        <f>HLOOKUP(BH$7,$I$66:$DJ$120,ROWS($A$10:$A19)+2,FALSE)</f>
        <v>0</v>
      </c>
      <c r="BI19" s="25">
        <f>HLOOKUP(BI$7,$I$66:$DJ$120,ROWS($A$10:$A19)+2,FALSE)</f>
        <v>0</v>
      </c>
      <c r="BJ19" s="34">
        <f>HLOOKUP(BJ$7+0.5,$I$66:$DJ$120,ROWS($A$10:$A19)+2,FALSE)</f>
        <v>4828</v>
      </c>
      <c r="BK19" s="34">
        <f>HLOOKUP(BK$7+0.5,$I$66:$DJ$120,ROWS($A$10:$A19)+2,FALSE)</f>
        <v>418</v>
      </c>
      <c r="BL19" s="34">
        <f>HLOOKUP(BL$7+0.5,$I$66:$DJ$120,ROWS($A$10:$A19)+2,FALSE)</f>
        <v>529</v>
      </c>
      <c r="BM19" s="34">
        <f>HLOOKUP(BM$7+0.5,$I$66:$DJ$120,ROWS($A$10:$A19)+2,FALSE)</f>
        <v>466</v>
      </c>
      <c r="BN19" s="34">
        <f>HLOOKUP(BN$7+0.5,$I$66:$DJ$120,ROWS($A$10:$A19)+2,FALSE)</f>
        <v>195</v>
      </c>
      <c r="BO19" s="34">
        <f>HLOOKUP(BO$7+0.5,$I$66:$DJ$120,ROWS($A$10:$A19)+2,FALSE)</f>
        <v>1255</v>
      </c>
      <c r="BP19" s="34">
        <f>HLOOKUP(BP$7+0.5,$I$66:$DJ$120,ROWS($A$10:$A19)+2,FALSE)</f>
        <v>637</v>
      </c>
      <c r="BQ19" s="34">
        <f>HLOOKUP(BQ$7+0.5,$I$66:$DJ$120,ROWS($A$10:$A19)+2,FALSE)</f>
        <v>592</v>
      </c>
      <c r="BR19" s="34">
        <f>HLOOKUP(BR$7+0.5,$I$66:$DJ$120,ROWS($A$10:$A19)+2,FALSE)</f>
        <v>292</v>
      </c>
      <c r="BS19" s="34" t="str">
        <f>HLOOKUP(BS$7+0.5,$I$66:$DJ$120,ROWS($A$10:$A19)+2,FALSE)</f>
        <v>N/A</v>
      </c>
      <c r="BT19" s="34">
        <f>HLOOKUP(BT$7+0.5,$I$66:$DJ$120,ROWS($A$10:$A19)+2,FALSE)</f>
        <v>609</v>
      </c>
      <c r="BU19" s="34">
        <f>HLOOKUP(BU$7+0.5,$I$66:$DJ$120,ROWS($A$10:$A19)+2,FALSE)</f>
        <v>795</v>
      </c>
      <c r="BV19" s="34">
        <f>HLOOKUP(BV$7+0.5,$I$66:$DJ$120,ROWS($A$10:$A19)+2,FALSE)</f>
        <v>292</v>
      </c>
      <c r="BW19" s="34">
        <f>HLOOKUP(BW$7+0.5,$I$66:$DJ$120,ROWS($A$10:$A19)+2,FALSE)</f>
        <v>292</v>
      </c>
      <c r="BX19" s="34">
        <f>HLOOKUP(BX$7+0.5,$I$66:$DJ$120,ROWS($A$10:$A19)+2,FALSE)</f>
        <v>373</v>
      </c>
      <c r="BY19" s="34">
        <f>HLOOKUP(BY$7+0.5,$I$66:$DJ$120,ROWS($A$10:$A19)+2,FALSE)</f>
        <v>461</v>
      </c>
      <c r="BZ19" s="34">
        <f>HLOOKUP(BZ$7+0.5,$I$66:$DJ$120,ROWS($A$10:$A19)+2,FALSE)</f>
        <v>377</v>
      </c>
      <c r="CA19" s="34">
        <f>HLOOKUP(CA$7+0.5,$I$66:$DJ$120,ROWS($A$10:$A19)+2,FALSE)</f>
        <v>137</v>
      </c>
      <c r="CB19" s="34">
        <f>HLOOKUP(CB$7+0.5,$I$66:$DJ$120,ROWS($A$10:$A19)+2,FALSE)</f>
        <v>155</v>
      </c>
      <c r="CC19" s="34">
        <f>HLOOKUP(CC$7+0.5,$I$66:$DJ$120,ROWS($A$10:$A19)+2,FALSE)</f>
        <v>292</v>
      </c>
      <c r="CD19" s="34">
        <f>HLOOKUP(CD$7+0.5,$I$66:$DJ$120,ROWS($A$10:$A19)+2,FALSE)</f>
        <v>121</v>
      </c>
      <c r="CE19" s="34">
        <f>HLOOKUP(CE$7+0.5,$I$66:$DJ$120,ROWS($A$10:$A19)+2,FALSE)</f>
        <v>2647</v>
      </c>
      <c r="CF19" s="34">
        <f>HLOOKUP(CF$7+0.5,$I$66:$DJ$120,ROWS($A$10:$A19)+2,FALSE)</f>
        <v>540</v>
      </c>
      <c r="CG19" s="34">
        <f>HLOOKUP(CG$7+0.5,$I$66:$DJ$120,ROWS($A$10:$A19)+2,FALSE)</f>
        <v>153</v>
      </c>
      <c r="CH19" s="34">
        <f>HLOOKUP(CH$7+0.5,$I$66:$DJ$120,ROWS($A$10:$A19)+2,FALSE)</f>
        <v>105</v>
      </c>
      <c r="CI19" s="34">
        <f>HLOOKUP(CI$7+0.5,$I$66:$DJ$120,ROWS($A$10:$A19)+2,FALSE)</f>
        <v>292</v>
      </c>
      <c r="CJ19" s="34">
        <f>HLOOKUP(CJ$7+0.5,$I$66:$DJ$120,ROWS($A$10:$A19)+2,FALSE)</f>
        <v>371</v>
      </c>
      <c r="CK19" s="34">
        <f>HLOOKUP(CK$7+0.5,$I$66:$DJ$120,ROWS($A$10:$A19)+2,FALSE)</f>
        <v>292</v>
      </c>
      <c r="CL19" s="34">
        <f>HLOOKUP(CL$7+0.5,$I$66:$DJ$120,ROWS($A$10:$A19)+2,FALSE)</f>
        <v>103</v>
      </c>
      <c r="CM19" s="34">
        <f>HLOOKUP(CM$7+0.5,$I$66:$DJ$120,ROWS($A$10:$A19)+2,FALSE)</f>
        <v>292</v>
      </c>
      <c r="CN19" s="34">
        <f>HLOOKUP(CN$7+0.5,$I$66:$DJ$120,ROWS($A$10:$A19)+2,FALSE)</f>
        <v>136</v>
      </c>
      <c r="CO19" s="34">
        <f>HLOOKUP(CO$7+0.5,$I$66:$DJ$120,ROWS($A$10:$A19)+2,FALSE)</f>
        <v>694</v>
      </c>
      <c r="CP19" s="34">
        <f>HLOOKUP(CP$7+0.5,$I$66:$DJ$120,ROWS($A$10:$A19)+2,FALSE)</f>
        <v>100</v>
      </c>
      <c r="CQ19" s="34">
        <f>HLOOKUP(CQ$7+0.5,$I$66:$DJ$120,ROWS($A$10:$A19)+2,FALSE)</f>
        <v>1325</v>
      </c>
      <c r="CR19" s="34">
        <f>HLOOKUP(CR$7+0.5,$I$66:$DJ$120,ROWS($A$10:$A19)+2,FALSE)</f>
        <v>1089</v>
      </c>
      <c r="CS19" s="34">
        <f>HLOOKUP(CS$7+0.5,$I$66:$DJ$120,ROWS($A$10:$A19)+2,FALSE)</f>
        <v>165</v>
      </c>
      <c r="CT19" s="34">
        <f>HLOOKUP(CT$7+0.5,$I$66:$DJ$120,ROWS($A$10:$A19)+2,FALSE)</f>
        <v>359</v>
      </c>
      <c r="CU19" s="34">
        <f>HLOOKUP(CU$7+0.5,$I$66:$DJ$120,ROWS($A$10:$A19)+2,FALSE)</f>
        <v>292</v>
      </c>
      <c r="CV19" s="34">
        <f>HLOOKUP(CV$7+0.5,$I$66:$DJ$120,ROWS($A$10:$A19)+2,FALSE)</f>
        <v>520</v>
      </c>
      <c r="CW19" s="34">
        <f>HLOOKUP(CW$7+0.5,$I$66:$DJ$120,ROWS($A$10:$A19)+2,FALSE)</f>
        <v>771</v>
      </c>
      <c r="CX19" s="34">
        <f>HLOOKUP(CX$7+0.5,$I$66:$DJ$120,ROWS($A$10:$A19)+2,FALSE)</f>
        <v>206</v>
      </c>
      <c r="CY19" s="34">
        <f>HLOOKUP(CY$7+0.5,$I$66:$DJ$120,ROWS($A$10:$A19)+2,FALSE)</f>
        <v>339</v>
      </c>
      <c r="CZ19" s="34">
        <f>HLOOKUP(CZ$7+0.5,$I$66:$DJ$120,ROWS($A$10:$A19)+2,FALSE)</f>
        <v>292</v>
      </c>
      <c r="DA19" s="34">
        <f>HLOOKUP(DA$7+0.5,$I$66:$DJ$120,ROWS($A$10:$A19)+2,FALSE)</f>
        <v>543</v>
      </c>
      <c r="DB19" s="34">
        <f>HLOOKUP(DB$7+0.5,$I$66:$DJ$120,ROWS($A$10:$A19)+2,FALSE)</f>
        <v>605</v>
      </c>
      <c r="DC19" s="34">
        <f>HLOOKUP(DC$7+0.5,$I$66:$DJ$120,ROWS($A$10:$A19)+2,FALSE)</f>
        <v>292</v>
      </c>
      <c r="DD19" s="34">
        <f>HLOOKUP(DD$7+0.5,$I$66:$DJ$120,ROWS($A$10:$A19)+2,FALSE)</f>
        <v>245</v>
      </c>
      <c r="DE19" s="34">
        <f>HLOOKUP(DE$7+0.5,$I$66:$DJ$120,ROWS($A$10:$A19)+2,FALSE)</f>
        <v>1638</v>
      </c>
      <c r="DF19" s="34">
        <f>HLOOKUP(DF$7+0.5,$I$66:$DJ$120,ROWS($A$10:$A19)+2,FALSE)</f>
        <v>220</v>
      </c>
      <c r="DG19" s="34">
        <f>HLOOKUP(DG$7+0.5,$I$66:$DJ$120,ROWS($A$10:$A19)+2,FALSE)</f>
        <v>754</v>
      </c>
      <c r="DH19" s="34">
        <f>HLOOKUP(DH$7+0.5,$I$66:$DJ$120,ROWS($A$10:$A19)+2,FALSE)</f>
        <v>325</v>
      </c>
      <c r="DI19" s="34">
        <f>HLOOKUP(DI$7+0.5,$I$66:$DJ$120,ROWS($A$10:$A19)+2,FALSE)</f>
        <v>292</v>
      </c>
      <c r="DJ19" s="34">
        <f>HLOOKUP(DJ$7+0.5,$I$66:$DJ$120,ROWS($A$10:$A19)+2,FALSE)</f>
        <v>292</v>
      </c>
    </row>
    <row r="20" spans="2:114" x14ac:dyDescent="0.25">
      <c r="B20" s="38" t="s">
        <v>17</v>
      </c>
      <c r="C20" s="16">
        <v>18647600</v>
      </c>
      <c r="D20" s="17">
        <v>7733</v>
      </c>
      <c r="E20" s="16">
        <v>15554008</v>
      </c>
      <c r="F20" s="17">
        <v>45602</v>
      </c>
      <c r="G20" s="16">
        <v>2459530</v>
      </c>
      <c r="H20" s="17">
        <v>38387</v>
      </c>
      <c r="I20" s="36">
        <f>HLOOKUP(I$7,$I$66:$DJ$120,ROWS($A$10:$A20)+2,FALSE)</f>
        <v>482889</v>
      </c>
      <c r="J20" s="25">
        <f>HLOOKUP(J$7,$I$66:$DJ$120,ROWS($A$10:$A20)+2,FALSE)</f>
        <v>15830</v>
      </c>
      <c r="K20" s="25">
        <f>HLOOKUP(K$7,$I$66:$DJ$120,ROWS($A$10:$A20)+2,FALSE)</f>
        <v>5887</v>
      </c>
      <c r="L20" s="25">
        <f>HLOOKUP(L$7,$I$66:$DJ$120,ROWS($A$10:$A20)+2,FALSE)</f>
        <v>3907</v>
      </c>
      <c r="M20" s="25">
        <f>HLOOKUP(M$7,$I$66:$DJ$120,ROWS($A$10:$A20)+2,FALSE)</f>
        <v>3611</v>
      </c>
      <c r="N20" s="25">
        <f>HLOOKUP(N$7,$I$66:$DJ$120,ROWS($A$10:$A20)+2,FALSE)</f>
        <v>22130</v>
      </c>
      <c r="O20" s="25">
        <f>HLOOKUP(O$7,$I$66:$DJ$120,ROWS($A$10:$A20)+2,FALSE)</f>
        <v>6428</v>
      </c>
      <c r="P20" s="25">
        <f>HLOOKUP(P$7,$I$66:$DJ$120,ROWS($A$10:$A20)+2,FALSE)</f>
        <v>11183</v>
      </c>
      <c r="Q20" s="25">
        <f>HLOOKUP(Q$7,$I$66:$DJ$120,ROWS($A$10:$A20)+2,FALSE)</f>
        <v>3099</v>
      </c>
      <c r="R20" s="25">
        <f>HLOOKUP(R$7,$I$66:$DJ$120,ROWS($A$10:$A20)+2,FALSE)</f>
        <v>1110</v>
      </c>
      <c r="S20" s="25" t="str">
        <f>HLOOKUP(S$7,$I$66:$DJ$120,ROWS($A$10:$A20)+2,FALSE)</f>
        <v>N/A</v>
      </c>
      <c r="T20" s="25">
        <f>HLOOKUP(T$7,$I$66:$DJ$120,ROWS($A$10:$A20)+2,FALSE)</f>
        <v>35615</v>
      </c>
      <c r="U20" s="25">
        <f>HLOOKUP(U$7,$I$66:$DJ$120,ROWS($A$10:$A20)+2,FALSE)</f>
        <v>2021</v>
      </c>
      <c r="V20" s="25">
        <f>HLOOKUP(V$7,$I$66:$DJ$120,ROWS($A$10:$A20)+2,FALSE)</f>
        <v>884</v>
      </c>
      <c r="W20" s="25">
        <f>HLOOKUP(W$7,$I$66:$DJ$120,ROWS($A$10:$A20)+2,FALSE)</f>
        <v>17432</v>
      </c>
      <c r="X20" s="25">
        <f>HLOOKUP(X$7,$I$66:$DJ$120,ROWS($A$10:$A20)+2,FALSE)</f>
        <v>9030</v>
      </c>
      <c r="Y20" s="25">
        <f>HLOOKUP(Y$7,$I$66:$DJ$120,ROWS($A$10:$A20)+2,FALSE)</f>
        <v>2921</v>
      </c>
      <c r="Z20" s="25">
        <f>HLOOKUP(Z$7,$I$66:$DJ$120,ROWS($A$10:$A20)+2,FALSE)</f>
        <v>4136</v>
      </c>
      <c r="AA20" s="25">
        <f>HLOOKUP(AA$7,$I$66:$DJ$120,ROWS($A$10:$A20)+2,FALSE)</f>
        <v>6321</v>
      </c>
      <c r="AB20" s="25">
        <f>HLOOKUP(AB$7,$I$66:$DJ$120,ROWS($A$10:$A20)+2,FALSE)</f>
        <v>7232</v>
      </c>
      <c r="AC20" s="25">
        <f>HLOOKUP(AC$7,$I$66:$DJ$120,ROWS($A$10:$A20)+2,FALSE)</f>
        <v>5497</v>
      </c>
      <c r="AD20" s="25">
        <f>HLOOKUP(AD$7,$I$66:$DJ$120,ROWS($A$10:$A20)+2,FALSE)</f>
        <v>13241</v>
      </c>
      <c r="AE20" s="25">
        <f>HLOOKUP(AE$7,$I$66:$DJ$120,ROWS($A$10:$A20)+2,FALSE)</f>
        <v>13900</v>
      </c>
      <c r="AF20" s="25">
        <f>HLOOKUP(AF$7,$I$66:$DJ$120,ROWS($A$10:$A20)+2,FALSE)</f>
        <v>21359</v>
      </c>
      <c r="AG20" s="25">
        <f>HLOOKUP(AG$7,$I$66:$DJ$120,ROWS($A$10:$A20)+2,FALSE)</f>
        <v>5439</v>
      </c>
      <c r="AH20" s="25">
        <f>HLOOKUP(AH$7,$I$66:$DJ$120,ROWS($A$10:$A20)+2,FALSE)</f>
        <v>7929</v>
      </c>
      <c r="AI20" s="25">
        <f>HLOOKUP(AI$7,$I$66:$DJ$120,ROWS($A$10:$A20)+2,FALSE)</f>
        <v>7984</v>
      </c>
      <c r="AJ20" s="25">
        <f>HLOOKUP(AJ$7,$I$66:$DJ$120,ROWS($A$10:$A20)+2,FALSE)</f>
        <v>338</v>
      </c>
      <c r="AK20" s="25">
        <f>HLOOKUP(AK$7,$I$66:$DJ$120,ROWS($A$10:$A20)+2,FALSE)</f>
        <v>1544</v>
      </c>
      <c r="AL20" s="25">
        <f>HLOOKUP(AL$7,$I$66:$DJ$120,ROWS($A$10:$A20)+2,FALSE)</f>
        <v>7050</v>
      </c>
      <c r="AM20" s="25">
        <f>HLOOKUP(AM$7,$I$66:$DJ$120,ROWS($A$10:$A20)+2,FALSE)</f>
        <v>3645</v>
      </c>
      <c r="AN20" s="25">
        <f>HLOOKUP(AN$7,$I$66:$DJ$120,ROWS($A$10:$A20)+2,FALSE)</f>
        <v>22344</v>
      </c>
      <c r="AO20" s="25">
        <f>HLOOKUP(AO$7,$I$66:$DJ$120,ROWS($A$10:$A20)+2,FALSE)</f>
        <v>900</v>
      </c>
      <c r="AP20" s="25">
        <f>HLOOKUP(AP$7,$I$66:$DJ$120,ROWS($A$10:$A20)+2,FALSE)</f>
        <v>55011</v>
      </c>
      <c r="AQ20" s="25">
        <f>HLOOKUP(AQ$7,$I$66:$DJ$120,ROWS($A$10:$A20)+2,FALSE)</f>
        <v>19108</v>
      </c>
      <c r="AR20" s="25">
        <f>HLOOKUP(AR$7,$I$66:$DJ$120,ROWS($A$10:$A20)+2,FALSE)</f>
        <v>794</v>
      </c>
      <c r="AS20" s="25">
        <f>HLOOKUP(AS$7,$I$66:$DJ$120,ROWS($A$10:$A20)+2,FALSE)</f>
        <v>21047</v>
      </c>
      <c r="AT20" s="25">
        <f>HLOOKUP(AT$7,$I$66:$DJ$120,ROWS($A$10:$A20)+2,FALSE)</f>
        <v>3466</v>
      </c>
      <c r="AU20" s="25">
        <f>HLOOKUP(AU$7,$I$66:$DJ$120,ROWS($A$10:$A20)+2,FALSE)</f>
        <v>1655</v>
      </c>
      <c r="AV20" s="25">
        <f>HLOOKUP(AV$7,$I$66:$DJ$120,ROWS($A$10:$A20)+2,FALSE)</f>
        <v>19935</v>
      </c>
      <c r="AW20" s="25">
        <f>HLOOKUP(AW$7,$I$66:$DJ$120,ROWS($A$10:$A20)+2,FALSE)</f>
        <v>1982</v>
      </c>
      <c r="AX20" s="25">
        <f>HLOOKUP(AX$7,$I$66:$DJ$120,ROWS($A$10:$A20)+2,FALSE)</f>
        <v>10759</v>
      </c>
      <c r="AY20" s="25">
        <f>HLOOKUP(AY$7,$I$66:$DJ$120,ROWS($A$10:$A20)+2,FALSE)</f>
        <v>430</v>
      </c>
      <c r="AZ20" s="25">
        <f>HLOOKUP(AZ$7,$I$66:$DJ$120,ROWS($A$10:$A20)+2,FALSE)</f>
        <v>12882</v>
      </c>
      <c r="BA20" s="25">
        <f>HLOOKUP(BA$7,$I$66:$DJ$120,ROWS($A$10:$A20)+2,FALSE)</f>
        <v>24039</v>
      </c>
      <c r="BB20" s="25">
        <f>HLOOKUP(BB$7,$I$66:$DJ$120,ROWS($A$10:$A20)+2,FALSE)</f>
        <v>2833</v>
      </c>
      <c r="BC20" s="25">
        <f>HLOOKUP(BC$7,$I$66:$DJ$120,ROWS($A$10:$A20)+2,FALSE)</f>
        <v>1442</v>
      </c>
      <c r="BD20" s="25">
        <f>HLOOKUP(BD$7,$I$66:$DJ$120,ROWS($A$10:$A20)+2,FALSE)</f>
        <v>20080</v>
      </c>
      <c r="BE20" s="25">
        <f>HLOOKUP(BE$7,$I$66:$DJ$120,ROWS($A$10:$A20)+2,FALSE)</f>
        <v>3573</v>
      </c>
      <c r="BF20" s="25">
        <f>HLOOKUP(BF$7,$I$66:$DJ$120,ROWS($A$10:$A20)+2,FALSE)</f>
        <v>5634</v>
      </c>
      <c r="BG20" s="25">
        <f>HLOOKUP(BG$7,$I$66:$DJ$120,ROWS($A$10:$A20)+2,FALSE)</f>
        <v>8081</v>
      </c>
      <c r="BH20" s="25">
        <f>HLOOKUP(BH$7,$I$66:$DJ$120,ROWS($A$10:$A20)+2,FALSE)</f>
        <v>191</v>
      </c>
      <c r="BI20" s="25">
        <f>HLOOKUP(BI$7,$I$66:$DJ$120,ROWS($A$10:$A20)+2,FALSE)</f>
        <v>12968</v>
      </c>
      <c r="BJ20" s="34">
        <f>HLOOKUP(BJ$7+0.5,$I$66:$DJ$120,ROWS($A$10:$A20)+2,FALSE)</f>
        <v>22701</v>
      </c>
      <c r="BK20" s="34">
        <f>HLOOKUP(BK$7+0.5,$I$66:$DJ$120,ROWS($A$10:$A20)+2,FALSE)</f>
        <v>3829</v>
      </c>
      <c r="BL20" s="34">
        <f>HLOOKUP(BL$7+0.5,$I$66:$DJ$120,ROWS($A$10:$A20)+2,FALSE)</f>
        <v>2502</v>
      </c>
      <c r="BM20" s="34">
        <f>HLOOKUP(BM$7+0.5,$I$66:$DJ$120,ROWS($A$10:$A20)+2,FALSE)</f>
        <v>1463</v>
      </c>
      <c r="BN20" s="34">
        <f>HLOOKUP(BN$7+0.5,$I$66:$DJ$120,ROWS($A$10:$A20)+2,FALSE)</f>
        <v>1562</v>
      </c>
      <c r="BO20" s="34">
        <f>HLOOKUP(BO$7+0.5,$I$66:$DJ$120,ROWS($A$10:$A20)+2,FALSE)</f>
        <v>3867</v>
      </c>
      <c r="BP20" s="34">
        <f>HLOOKUP(BP$7+0.5,$I$66:$DJ$120,ROWS($A$10:$A20)+2,FALSE)</f>
        <v>1941</v>
      </c>
      <c r="BQ20" s="34">
        <f>HLOOKUP(BQ$7+0.5,$I$66:$DJ$120,ROWS($A$10:$A20)+2,FALSE)</f>
        <v>2730</v>
      </c>
      <c r="BR20" s="34">
        <f>HLOOKUP(BR$7+0.5,$I$66:$DJ$120,ROWS($A$10:$A20)+2,FALSE)</f>
        <v>1603</v>
      </c>
      <c r="BS20" s="34">
        <f>HLOOKUP(BS$7+0.5,$I$66:$DJ$120,ROWS($A$10:$A20)+2,FALSE)</f>
        <v>564</v>
      </c>
      <c r="BT20" s="34" t="str">
        <f>HLOOKUP(BT$7+0.5,$I$66:$DJ$120,ROWS($A$10:$A20)+2,FALSE)</f>
        <v>N/A</v>
      </c>
      <c r="BU20" s="34">
        <f>HLOOKUP(BU$7+0.5,$I$66:$DJ$120,ROWS($A$10:$A20)+2,FALSE)</f>
        <v>5500</v>
      </c>
      <c r="BV20" s="34">
        <f>HLOOKUP(BV$7+0.5,$I$66:$DJ$120,ROWS($A$10:$A20)+2,FALSE)</f>
        <v>990</v>
      </c>
      <c r="BW20" s="34">
        <f>HLOOKUP(BW$7+0.5,$I$66:$DJ$120,ROWS($A$10:$A20)+2,FALSE)</f>
        <v>747</v>
      </c>
      <c r="BX20" s="34">
        <f>HLOOKUP(BX$7+0.5,$I$66:$DJ$120,ROWS($A$10:$A20)+2,FALSE)</f>
        <v>3007</v>
      </c>
      <c r="BY20" s="34">
        <f>HLOOKUP(BY$7+0.5,$I$66:$DJ$120,ROWS($A$10:$A20)+2,FALSE)</f>
        <v>2849</v>
      </c>
      <c r="BZ20" s="34">
        <f>HLOOKUP(BZ$7+0.5,$I$66:$DJ$120,ROWS($A$10:$A20)+2,FALSE)</f>
        <v>1091</v>
      </c>
      <c r="CA20" s="34">
        <f>HLOOKUP(CA$7+0.5,$I$66:$DJ$120,ROWS($A$10:$A20)+2,FALSE)</f>
        <v>2062</v>
      </c>
      <c r="CB20" s="34">
        <f>HLOOKUP(CB$7+0.5,$I$66:$DJ$120,ROWS($A$10:$A20)+2,FALSE)</f>
        <v>1902</v>
      </c>
      <c r="CC20" s="34">
        <f>HLOOKUP(CC$7+0.5,$I$66:$DJ$120,ROWS($A$10:$A20)+2,FALSE)</f>
        <v>2781</v>
      </c>
      <c r="CD20" s="34">
        <f>HLOOKUP(CD$7+0.5,$I$66:$DJ$120,ROWS($A$10:$A20)+2,FALSE)</f>
        <v>1861</v>
      </c>
      <c r="CE20" s="34">
        <f>HLOOKUP(CE$7+0.5,$I$66:$DJ$120,ROWS($A$10:$A20)+2,FALSE)</f>
        <v>2929</v>
      </c>
      <c r="CF20" s="34">
        <f>HLOOKUP(CF$7+0.5,$I$66:$DJ$120,ROWS($A$10:$A20)+2,FALSE)</f>
        <v>2269</v>
      </c>
      <c r="CG20" s="34">
        <f>HLOOKUP(CG$7+0.5,$I$66:$DJ$120,ROWS($A$10:$A20)+2,FALSE)</f>
        <v>4622</v>
      </c>
      <c r="CH20" s="34">
        <f>HLOOKUP(CH$7+0.5,$I$66:$DJ$120,ROWS($A$10:$A20)+2,FALSE)</f>
        <v>2349</v>
      </c>
      <c r="CI20" s="34">
        <f>HLOOKUP(CI$7+0.5,$I$66:$DJ$120,ROWS($A$10:$A20)+2,FALSE)</f>
        <v>3596</v>
      </c>
      <c r="CJ20" s="34">
        <f>HLOOKUP(CJ$7+0.5,$I$66:$DJ$120,ROWS($A$10:$A20)+2,FALSE)</f>
        <v>2232</v>
      </c>
      <c r="CK20" s="34">
        <f>HLOOKUP(CK$7+0.5,$I$66:$DJ$120,ROWS($A$10:$A20)+2,FALSE)</f>
        <v>289</v>
      </c>
      <c r="CL20" s="34">
        <f>HLOOKUP(CL$7+0.5,$I$66:$DJ$120,ROWS($A$10:$A20)+2,FALSE)</f>
        <v>1314</v>
      </c>
      <c r="CM20" s="34">
        <f>HLOOKUP(CM$7+0.5,$I$66:$DJ$120,ROWS($A$10:$A20)+2,FALSE)</f>
        <v>3281</v>
      </c>
      <c r="CN20" s="34">
        <f>HLOOKUP(CN$7+0.5,$I$66:$DJ$120,ROWS($A$10:$A20)+2,FALSE)</f>
        <v>1193</v>
      </c>
      <c r="CO20" s="34">
        <f>HLOOKUP(CO$7+0.5,$I$66:$DJ$120,ROWS($A$10:$A20)+2,FALSE)</f>
        <v>3256</v>
      </c>
      <c r="CP20" s="34">
        <f>HLOOKUP(CP$7+0.5,$I$66:$DJ$120,ROWS($A$10:$A20)+2,FALSE)</f>
        <v>872</v>
      </c>
      <c r="CQ20" s="34">
        <f>HLOOKUP(CQ$7+0.5,$I$66:$DJ$120,ROWS($A$10:$A20)+2,FALSE)</f>
        <v>6848</v>
      </c>
      <c r="CR20" s="34">
        <f>HLOOKUP(CR$7+0.5,$I$66:$DJ$120,ROWS($A$10:$A20)+2,FALSE)</f>
        <v>3464</v>
      </c>
      <c r="CS20" s="34">
        <f>HLOOKUP(CS$7+0.5,$I$66:$DJ$120,ROWS($A$10:$A20)+2,FALSE)</f>
        <v>720</v>
      </c>
      <c r="CT20" s="34">
        <f>HLOOKUP(CT$7+0.5,$I$66:$DJ$120,ROWS($A$10:$A20)+2,FALSE)</f>
        <v>3825</v>
      </c>
      <c r="CU20" s="34">
        <f>HLOOKUP(CU$7+0.5,$I$66:$DJ$120,ROWS($A$10:$A20)+2,FALSE)</f>
        <v>1518</v>
      </c>
      <c r="CV20" s="34">
        <f>HLOOKUP(CV$7+0.5,$I$66:$DJ$120,ROWS($A$10:$A20)+2,FALSE)</f>
        <v>1187</v>
      </c>
      <c r="CW20" s="34">
        <f>HLOOKUP(CW$7+0.5,$I$66:$DJ$120,ROWS($A$10:$A20)+2,FALSE)</f>
        <v>3976</v>
      </c>
      <c r="CX20" s="34">
        <f>HLOOKUP(CX$7+0.5,$I$66:$DJ$120,ROWS($A$10:$A20)+2,FALSE)</f>
        <v>813</v>
      </c>
      <c r="CY20" s="34">
        <f>HLOOKUP(CY$7+0.5,$I$66:$DJ$120,ROWS($A$10:$A20)+2,FALSE)</f>
        <v>2906</v>
      </c>
      <c r="CZ20" s="34">
        <f>HLOOKUP(CZ$7+0.5,$I$66:$DJ$120,ROWS($A$10:$A20)+2,FALSE)</f>
        <v>473</v>
      </c>
      <c r="DA20" s="34">
        <f>HLOOKUP(DA$7+0.5,$I$66:$DJ$120,ROWS($A$10:$A20)+2,FALSE)</f>
        <v>2482</v>
      </c>
      <c r="DB20" s="34">
        <f>HLOOKUP(DB$7+0.5,$I$66:$DJ$120,ROWS($A$10:$A20)+2,FALSE)</f>
        <v>5038</v>
      </c>
      <c r="DC20" s="34">
        <f>HLOOKUP(DC$7+0.5,$I$66:$DJ$120,ROWS($A$10:$A20)+2,FALSE)</f>
        <v>1249</v>
      </c>
      <c r="DD20" s="34">
        <f>HLOOKUP(DD$7+0.5,$I$66:$DJ$120,ROWS($A$10:$A20)+2,FALSE)</f>
        <v>935</v>
      </c>
      <c r="DE20" s="34">
        <f>HLOOKUP(DE$7+0.5,$I$66:$DJ$120,ROWS($A$10:$A20)+2,FALSE)</f>
        <v>4137</v>
      </c>
      <c r="DF20" s="34">
        <f>HLOOKUP(DF$7+0.5,$I$66:$DJ$120,ROWS($A$10:$A20)+2,FALSE)</f>
        <v>1239</v>
      </c>
      <c r="DG20" s="34">
        <f>HLOOKUP(DG$7+0.5,$I$66:$DJ$120,ROWS($A$10:$A20)+2,FALSE)</f>
        <v>2872</v>
      </c>
      <c r="DH20" s="34">
        <f>HLOOKUP(DH$7+0.5,$I$66:$DJ$120,ROWS($A$10:$A20)+2,FALSE)</f>
        <v>2929</v>
      </c>
      <c r="DI20" s="34">
        <f>HLOOKUP(DI$7+0.5,$I$66:$DJ$120,ROWS($A$10:$A20)+2,FALSE)</f>
        <v>258</v>
      </c>
      <c r="DJ20" s="34">
        <f>HLOOKUP(DJ$7+0.5,$I$66:$DJ$120,ROWS($A$10:$A20)+2,FALSE)</f>
        <v>4149</v>
      </c>
    </row>
    <row r="21" spans="2:114" x14ac:dyDescent="0.25">
      <c r="B21" s="38" t="s">
        <v>18</v>
      </c>
      <c r="C21" s="16">
        <v>9587237</v>
      </c>
      <c r="D21" s="17">
        <v>5924</v>
      </c>
      <c r="E21" s="16">
        <v>8015409</v>
      </c>
      <c r="F21" s="17">
        <v>37393</v>
      </c>
      <c r="G21" s="16">
        <v>1278548</v>
      </c>
      <c r="H21" s="17">
        <v>36794</v>
      </c>
      <c r="I21" s="36">
        <f>HLOOKUP(I$7,$I$66:$DJ$120,ROWS($A$10:$A21)+2,FALSE)</f>
        <v>249459</v>
      </c>
      <c r="J21" s="25">
        <f>HLOOKUP(J$7,$I$66:$DJ$120,ROWS($A$10:$A21)+2,FALSE)</f>
        <v>13840</v>
      </c>
      <c r="K21" s="25">
        <f>HLOOKUP(K$7,$I$66:$DJ$120,ROWS($A$10:$A21)+2,FALSE)</f>
        <v>3645</v>
      </c>
      <c r="L21" s="25">
        <f>HLOOKUP(L$7,$I$66:$DJ$120,ROWS($A$10:$A21)+2,FALSE)</f>
        <v>2554</v>
      </c>
      <c r="M21" s="25">
        <f>HLOOKUP(M$7,$I$66:$DJ$120,ROWS($A$10:$A21)+2,FALSE)</f>
        <v>599</v>
      </c>
      <c r="N21" s="25">
        <f>HLOOKUP(N$7,$I$66:$DJ$120,ROWS($A$10:$A21)+2,FALSE)</f>
        <v>8909</v>
      </c>
      <c r="O21" s="25">
        <f>HLOOKUP(O$7,$I$66:$DJ$120,ROWS($A$10:$A21)+2,FALSE)</f>
        <v>3224</v>
      </c>
      <c r="P21" s="25">
        <f>HLOOKUP(P$7,$I$66:$DJ$120,ROWS($A$10:$A21)+2,FALSE)</f>
        <v>2619</v>
      </c>
      <c r="Q21" s="25">
        <f>HLOOKUP(Q$7,$I$66:$DJ$120,ROWS($A$10:$A21)+2,FALSE)</f>
        <v>837</v>
      </c>
      <c r="R21" s="25">
        <f>HLOOKUP(R$7,$I$66:$DJ$120,ROWS($A$10:$A21)+2,FALSE)</f>
        <v>1708</v>
      </c>
      <c r="S21" s="25">
        <f>HLOOKUP(S$7,$I$66:$DJ$120,ROWS($A$10:$A21)+2,FALSE)</f>
        <v>49901</v>
      </c>
      <c r="T21" s="25" t="str">
        <f>HLOOKUP(T$7,$I$66:$DJ$120,ROWS($A$10:$A21)+2,FALSE)</f>
        <v>N/A</v>
      </c>
      <c r="U21" s="25">
        <f>HLOOKUP(U$7,$I$66:$DJ$120,ROWS($A$10:$A21)+2,FALSE)</f>
        <v>1040</v>
      </c>
      <c r="V21" s="25">
        <f>HLOOKUP(V$7,$I$66:$DJ$120,ROWS($A$10:$A21)+2,FALSE)</f>
        <v>414</v>
      </c>
      <c r="W21" s="25">
        <f>HLOOKUP(W$7,$I$66:$DJ$120,ROWS($A$10:$A21)+2,FALSE)</f>
        <v>9736</v>
      </c>
      <c r="X21" s="25">
        <f>HLOOKUP(X$7,$I$66:$DJ$120,ROWS($A$10:$A21)+2,FALSE)</f>
        <v>2649</v>
      </c>
      <c r="Y21" s="25">
        <f>HLOOKUP(Y$7,$I$66:$DJ$120,ROWS($A$10:$A21)+2,FALSE)</f>
        <v>1096</v>
      </c>
      <c r="Z21" s="25">
        <f>HLOOKUP(Z$7,$I$66:$DJ$120,ROWS($A$10:$A21)+2,FALSE)</f>
        <v>1355</v>
      </c>
      <c r="AA21" s="25">
        <f>HLOOKUP(AA$7,$I$66:$DJ$120,ROWS($A$10:$A21)+2,FALSE)</f>
        <v>6525</v>
      </c>
      <c r="AB21" s="25">
        <f>HLOOKUP(AB$7,$I$66:$DJ$120,ROWS($A$10:$A21)+2,FALSE)</f>
        <v>3645</v>
      </c>
      <c r="AC21" s="25">
        <f>HLOOKUP(AC$7,$I$66:$DJ$120,ROWS($A$10:$A21)+2,FALSE)</f>
        <v>0</v>
      </c>
      <c r="AD21" s="25">
        <f>HLOOKUP(AD$7,$I$66:$DJ$120,ROWS($A$10:$A21)+2,FALSE)</f>
        <v>5382</v>
      </c>
      <c r="AE21" s="25">
        <f>HLOOKUP(AE$7,$I$66:$DJ$120,ROWS($A$10:$A21)+2,FALSE)</f>
        <v>3910</v>
      </c>
      <c r="AF21" s="25">
        <f>HLOOKUP(AF$7,$I$66:$DJ$120,ROWS($A$10:$A21)+2,FALSE)</f>
        <v>6857</v>
      </c>
      <c r="AG21" s="25">
        <f>HLOOKUP(AG$7,$I$66:$DJ$120,ROWS($A$10:$A21)+2,FALSE)</f>
        <v>1169</v>
      </c>
      <c r="AH21" s="25">
        <f>HLOOKUP(AH$7,$I$66:$DJ$120,ROWS($A$10:$A21)+2,FALSE)</f>
        <v>2380</v>
      </c>
      <c r="AI21" s="25">
        <f>HLOOKUP(AI$7,$I$66:$DJ$120,ROWS($A$10:$A21)+2,FALSE)</f>
        <v>3072</v>
      </c>
      <c r="AJ21" s="25">
        <f>HLOOKUP(AJ$7,$I$66:$DJ$120,ROWS($A$10:$A21)+2,FALSE)</f>
        <v>52</v>
      </c>
      <c r="AK21" s="25">
        <f>HLOOKUP(AK$7,$I$66:$DJ$120,ROWS($A$10:$A21)+2,FALSE)</f>
        <v>148</v>
      </c>
      <c r="AL21" s="25">
        <f>HLOOKUP(AL$7,$I$66:$DJ$120,ROWS($A$10:$A21)+2,FALSE)</f>
        <v>1155</v>
      </c>
      <c r="AM21" s="25">
        <f>HLOOKUP(AM$7,$I$66:$DJ$120,ROWS($A$10:$A21)+2,FALSE)</f>
        <v>162</v>
      </c>
      <c r="AN21" s="25">
        <f>HLOOKUP(AN$7,$I$66:$DJ$120,ROWS($A$10:$A21)+2,FALSE)</f>
        <v>4151</v>
      </c>
      <c r="AO21" s="25">
        <f>HLOOKUP(AO$7,$I$66:$DJ$120,ROWS($A$10:$A21)+2,FALSE)</f>
        <v>826</v>
      </c>
      <c r="AP21" s="25">
        <f>HLOOKUP(AP$7,$I$66:$DJ$120,ROWS($A$10:$A21)+2,FALSE)</f>
        <v>12472</v>
      </c>
      <c r="AQ21" s="25">
        <f>HLOOKUP(AQ$7,$I$66:$DJ$120,ROWS($A$10:$A21)+2,FALSE)</f>
        <v>15361</v>
      </c>
      <c r="AR21" s="25">
        <f>HLOOKUP(AR$7,$I$66:$DJ$120,ROWS($A$10:$A21)+2,FALSE)</f>
        <v>0</v>
      </c>
      <c r="AS21" s="25">
        <f>HLOOKUP(AS$7,$I$66:$DJ$120,ROWS($A$10:$A21)+2,FALSE)</f>
        <v>9323</v>
      </c>
      <c r="AT21" s="25">
        <f>HLOOKUP(AT$7,$I$66:$DJ$120,ROWS($A$10:$A21)+2,FALSE)</f>
        <v>2070</v>
      </c>
      <c r="AU21" s="25">
        <f>HLOOKUP(AU$7,$I$66:$DJ$120,ROWS($A$10:$A21)+2,FALSE)</f>
        <v>843</v>
      </c>
      <c r="AV21" s="25">
        <f>HLOOKUP(AV$7,$I$66:$DJ$120,ROWS($A$10:$A21)+2,FALSE)</f>
        <v>6294</v>
      </c>
      <c r="AW21" s="25">
        <f>HLOOKUP(AW$7,$I$66:$DJ$120,ROWS($A$10:$A21)+2,FALSE)</f>
        <v>43</v>
      </c>
      <c r="AX21" s="25">
        <f>HLOOKUP(AX$7,$I$66:$DJ$120,ROWS($A$10:$A21)+2,FALSE)</f>
        <v>15562</v>
      </c>
      <c r="AY21" s="25">
        <f>HLOOKUP(AY$7,$I$66:$DJ$120,ROWS($A$10:$A21)+2,FALSE)</f>
        <v>557</v>
      </c>
      <c r="AZ21" s="25">
        <f>HLOOKUP(AZ$7,$I$66:$DJ$120,ROWS($A$10:$A21)+2,FALSE)</f>
        <v>14445</v>
      </c>
      <c r="BA21" s="25">
        <f>HLOOKUP(BA$7,$I$66:$DJ$120,ROWS($A$10:$A21)+2,FALSE)</f>
        <v>11424</v>
      </c>
      <c r="BB21" s="25">
        <f>HLOOKUP(BB$7,$I$66:$DJ$120,ROWS($A$10:$A21)+2,FALSE)</f>
        <v>380</v>
      </c>
      <c r="BC21" s="25">
        <f>HLOOKUP(BC$7,$I$66:$DJ$120,ROWS($A$10:$A21)+2,FALSE)</f>
        <v>361</v>
      </c>
      <c r="BD21" s="25">
        <f>HLOOKUP(BD$7,$I$66:$DJ$120,ROWS($A$10:$A21)+2,FALSE)</f>
        <v>8393</v>
      </c>
      <c r="BE21" s="25">
        <f>HLOOKUP(BE$7,$I$66:$DJ$120,ROWS($A$10:$A21)+2,FALSE)</f>
        <v>4495</v>
      </c>
      <c r="BF21" s="25">
        <f>HLOOKUP(BF$7,$I$66:$DJ$120,ROWS($A$10:$A21)+2,FALSE)</f>
        <v>358</v>
      </c>
      <c r="BG21" s="25">
        <f>HLOOKUP(BG$7,$I$66:$DJ$120,ROWS($A$10:$A21)+2,FALSE)</f>
        <v>3416</v>
      </c>
      <c r="BH21" s="25">
        <f>HLOOKUP(BH$7,$I$66:$DJ$120,ROWS($A$10:$A21)+2,FALSE)</f>
        <v>102</v>
      </c>
      <c r="BI21" s="25">
        <f>HLOOKUP(BI$7,$I$66:$DJ$120,ROWS($A$10:$A21)+2,FALSE)</f>
        <v>1010</v>
      </c>
      <c r="BJ21" s="34">
        <f>HLOOKUP(BJ$7+0.5,$I$66:$DJ$120,ROWS($A$10:$A21)+2,FALSE)</f>
        <v>15858</v>
      </c>
      <c r="BK21" s="34">
        <f>HLOOKUP(BK$7+0.5,$I$66:$DJ$120,ROWS($A$10:$A21)+2,FALSE)</f>
        <v>2473</v>
      </c>
      <c r="BL21" s="34">
        <f>HLOOKUP(BL$7+0.5,$I$66:$DJ$120,ROWS($A$10:$A21)+2,FALSE)</f>
        <v>1932</v>
      </c>
      <c r="BM21" s="34">
        <f>HLOOKUP(BM$7+0.5,$I$66:$DJ$120,ROWS($A$10:$A21)+2,FALSE)</f>
        <v>1303</v>
      </c>
      <c r="BN21" s="34">
        <f>HLOOKUP(BN$7+0.5,$I$66:$DJ$120,ROWS($A$10:$A21)+2,FALSE)</f>
        <v>436</v>
      </c>
      <c r="BO21" s="34">
        <f>HLOOKUP(BO$7+0.5,$I$66:$DJ$120,ROWS($A$10:$A21)+2,FALSE)</f>
        <v>2412</v>
      </c>
      <c r="BP21" s="34">
        <f>HLOOKUP(BP$7+0.5,$I$66:$DJ$120,ROWS($A$10:$A21)+2,FALSE)</f>
        <v>2058</v>
      </c>
      <c r="BQ21" s="34">
        <f>HLOOKUP(BQ$7+0.5,$I$66:$DJ$120,ROWS($A$10:$A21)+2,FALSE)</f>
        <v>1473</v>
      </c>
      <c r="BR21" s="34">
        <f>HLOOKUP(BR$7+0.5,$I$66:$DJ$120,ROWS($A$10:$A21)+2,FALSE)</f>
        <v>753</v>
      </c>
      <c r="BS21" s="34">
        <f>HLOOKUP(BS$7+0.5,$I$66:$DJ$120,ROWS($A$10:$A21)+2,FALSE)</f>
        <v>1278</v>
      </c>
      <c r="BT21" s="34">
        <f>HLOOKUP(BT$7+0.5,$I$66:$DJ$120,ROWS($A$10:$A21)+2,FALSE)</f>
        <v>5558</v>
      </c>
      <c r="BU21" s="34" t="str">
        <f>HLOOKUP(BU$7+0.5,$I$66:$DJ$120,ROWS($A$10:$A21)+2,FALSE)</f>
        <v>N/A</v>
      </c>
      <c r="BV21" s="34">
        <f>HLOOKUP(BV$7+0.5,$I$66:$DJ$120,ROWS($A$10:$A21)+2,FALSE)</f>
        <v>658</v>
      </c>
      <c r="BW21" s="34">
        <f>HLOOKUP(BW$7+0.5,$I$66:$DJ$120,ROWS($A$10:$A21)+2,FALSE)</f>
        <v>478</v>
      </c>
      <c r="BX21" s="34">
        <f>HLOOKUP(BX$7+0.5,$I$66:$DJ$120,ROWS($A$10:$A21)+2,FALSE)</f>
        <v>3665</v>
      </c>
      <c r="BY21" s="34">
        <f>HLOOKUP(BY$7+0.5,$I$66:$DJ$120,ROWS($A$10:$A21)+2,FALSE)</f>
        <v>1023</v>
      </c>
      <c r="BZ21" s="34">
        <f>HLOOKUP(BZ$7+0.5,$I$66:$DJ$120,ROWS($A$10:$A21)+2,FALSE)</f>
        <v>821</v>
      </c>
      <c r="CA21" s="34">
        <f>HLOOKUP(CA$7+0.5,$I$66:$DJ$120,ROWS($A$10:$A21)+2,FALSE)</f>
        <v>1097</v>
      </c>
      <c r="CB21" s="34">
        <f>HLOOKUP(CB$7+0.5,$I$66:$DJ$120,ROWS($A$10:$A21)+2,FALSE)</f>
        <v>2248</v>
      </c>
      <c r="CC21" s="34">
        <f>HLOOKUP(CC$7+0.5,$I$66:$DJ$120,ROWS($A$10:$A21)+2,FALSE)</f>
        <v>1604</v>
      </c>
      <c r="CD21" s="34">
        <f>HLOOKUP(CD$7+0.5,$I$66:$DJ$120,ROWS($A$10:$A21)+2,FALSE)</f>
        <v>300</v>
      </c>
      <c r="CE21" s="34">
        <f>HLOOKUP(CE$7+0.5,$I$66:$DJ$120,ROWS($A$10:$A21)+2,FALSE)</f>
        <v>1767</v>
      </c>
      <c r="CF21" s="34">
        <f>HLOOKUP(CF$7+0.5,$I$66:$DJ$120,ROWS($A$10:$A21)+2,FALSE)</f>
        <v>2127</v>
      </c>
      <c r="CG21" s="34">
        <f>HLOOKUP(CG$7+0.5,$I$66:$DJ$120,ROWS($A$10:$A21)+2,FALSE)</f>
        <v>1831</v>
      </c>
      <c r="CH21" s="34">
        <f>HLOOKUP(CH$7+0.5,$I$66:$DJ$120,ROWS($A$10:$A21)+2,FALSE)</f>
        <v>718</v>
      </c>
      <c r="CI21" s="34">
        <f>HLOOKUP(CI$7+0.5,$I$66:$DJ$120,ROWS($A$10:$A21)+2,FALSE)</f>
        <v>959</v>
      </c>
      <c r="CJ21" s="34">
        <f>HLOOKUP(CJ$7+0.5,$I$66:$DJ$120,ROWS($A$10:$A21)+2,FALSE)</f>
        <v>1087</v>
      </c>
      <c r="CK21" s="34">
        <f>HLOOKUP(CK$7+0.5,$I$66:$DJ$120,ROWS($A$10:$A21)+2,FALSE)</f>
        <v>92</v>
      </c>
      <c r="CL21" s="34">
        <f>HLOOKUP(CL$7+0.5,$I$66:$DJ$120,ROWS($A$10:$A21)+2,FALSE)</f>
        <v>139</v>
      </c>
      <c r="CM21" s="34">
        <f>HLOOKUP(CM$7+0.5,$I$66:$DJ$120,ROWS($A$10:$A21)+2,FALSE)</f>
        <v>684</v>
      </c>
      <c r="CN21" s="34">
        <f>HLOOKUP(CN$7+0.5,$I$66:$DJ$120,ROWS($A$10:$A21)+2,FALSE)</f>
        <v>161</v>
      </c>
      <c r="CO21" s="34">
        <f>HLOOKUP(CO$7+0.5,$I$66:$DJ$120,ROWS($A$10:$A21)+2,FALSE)</f>
        <v>1203</v>
      </c>
      <c r="CP21" s="34">
        <f>HLOOKUP(CP$7+0.5,$I$66:$DJ$120,ROWS($A$10:$A21)+2,FALSE)</f>
        <v>509</v>
      </c>
      <c r="CQ21" s="34">
        <f>HLOOKUP(CQ$7+0.5,$I$66:$DJ$120,ROWS($A$10:$A21)+2,FALSE)</f>
        <v>2568</v>
      </c>
      <c r="CR21" s="34">
        <f>HLOOKUP(CR$7+0.5,$I$66:$DJ$120,ROWS($A$10:$A21)+2,FALSE)</f>
        <v>3426</v>
      </c>
      <c r="CS21" s="34">
        <f>HLOOKUP(CS$7+0.5,$I$66:$DJ$120,ROWS($A$10:$A21)+2,FALSE)</f>
        <v>300</v>
      </c>
      <c r="CT21" s="34">
        <f>HLOOKUP(CT$7+0.5,$I$66:$DJ$120,ROWS($A$10:$A21)+2,FALSE)</f>
        <v>2446</v>
      </c>
      <c r="CU21" s="34">
        <f>HLOOKUP(CU$7+0.5,$I$66:$DJ$120,ROWS($A$10:$A21)+2,FALSE)</f>
        <v>1458</v>
      </c>
      <c r="CV21" s="34">
        <f>HLOOKUP(CV$7+0.5,$I$66:$DJ$120,ROWS($A$10:$A21)+2,FALSE)</f>
        <v>626</v>
      </c>
      <c r="CW21" s="34">
        <f>HLOOKUP(CW$7+0.5,$I$66:$DJ$120,ROWS($A$10:$A21)+2,FALSE)</f>
        <v>1914</v>
      </c>
      <c r="CX21" s="34">
        <f>HLOOKUP(CX$7+0.5,$I$66:$DJ$120,ROWS($A$10:$A21)+2,FALSE)</f>
        <v>70</v>
      </c>
      <c r="CY21" s="34">
        <f>HLOOKUP(CY$7+0.5,$I$66:$DJ$120,ROWS($A$10:$A21)+2,FALSE)</f>
        <v>3592</v>
      </c>
      <c r="CZ21" s="34">
        <f>HLOOKUP(CZ$7+0.5,$I$66:$DJ$120,ROWS($A$10:$A21)+2,FALSE)</f>
        <v>540</v>
      </c>
      <c r="DA21" s="34">
        <f>HLOOKUP(DA$7+0.5,$I$66:$DJ$120,ROWS($A$10:$A21)+2,FALSE)</f>
        <v>3273</v>
      </c>
      <c r="DB21" s="34">
        <f>HLOOKUP(DB$7+0.5,$I$66:$DJ$120,ROWS($A$10:$A21)+2,FALSE)</f>
        <v>2574</v>
      </c>
      <c r="DC21" s="34">
        <f>HLOOKUP(DC$7+0.5,$I$66:$DJ$120,ROWS($A$10:$A21)+2,FALSE)</f>
        <v>291</v>
      </c>
      <c r="DD21" s="34">
        <f>HLOOKUP(DD$7+0.5,$I$66:$DJ$120,ROWS($A$10:$A21)+2,FALSE)</f>
        <v>458</v>
      </c>
      <c r="DE21" s="34">
        <f>HLOOKUP(DE$7+0.5,$I$66:$DJ$120,ROWS($A$10:$A21)+2,FALSE)</f>
        <v>2087</v>
      </c>
      <c r="DF21" s="34">
        <f>HLOOKUP(DF$7+0.5,$I$66:$DJ$120,ROWS($A$10:$A21)+2,FALSE)</f>
        <v>2034</v>
      </c>
      <c r="DG21" s="34">
        <f>HLOOKUP(DG$7+0.5,$I$66:$DJ$120,ROWS($A$10:$A21)+2,FALSE)</f>
        <v>295</v>
      </c>
      <c r="DH21" s="34">
        <f>HLOOKUP(DH$7+0.5,$I$66:$DJ$120,ROWS($A$10:$A21)+2,FALSE)</f>
        <v>2022</v>
      </c>
      <c r="DI21" s="34">
        <f>HLOOKUP(DI$7+0.5,$I$66:$DJ$120,ROWS($A$10:$A21)+2,FALSE)</f>
        <v>118</v>
      </c>
      <c r="DJ21" s="34">
        <f>HLOOKUP(DJ$7+0.5,$I$66:$DJ$120,ROWS($A$10:$A21)+2,FALSE)</f>
        <v>742</v>
      </c>
    </row>
    <row r="22" spans="2:114" x14ac:dyDescent="0.25">
      <c r="B22" s="38" t="s">
        <v>19</v>
      </c>
      <c r="C22" s="16">
        <v>1346274</v>
      </c>
      <c r="D22" s="17">
        <v>1690</v>
      </c>
      <c r="E22" s="16">
        <v>1140572</v>
      </c>
      <c r="F22" s="17">
        <v>10422</v>
      </c>
      <c r="G22" s="16">
        <v>134315</v>
      </c>
      <c r="H22" s="17">
        <v>9295</v>
      </c>
      <c r="I22" s="36">
        <f>HLOOKUP(I$7,$I$66:$DJ$120,ROWS($A$10:$A22)+2,FALSE)</f>
        <v>53581</v>
      </c>
      <c r="J22" s="25">
        <f>HLOOKUP(J$7,$I$66:$DJ$120,ROWS($A$10:$A22)+2,FALSE)</f>
        <v>749</v>
      </c>
      <c r="K22" s="25">
        <f>HLOOKUP(K$7,$I$66:$DJ$120,ROWS($A$10:$A22)+2,FALSE)</f>
        <v>743</v>
      </c>
      <c r="L22" s="25">
        <f>HLOOKUP(L$7,$I$66:$DJ$120,ROWS($A$10:$A22)+2,FALSE)</f>
        <v>1398</v>
      </c>
      <c r="M22" s="25">
        <f>HLOOKUP(M$7,$I$66:$DJ$120,ROWS($A$10:$A22)+2,FALSE)</f>
        <v>0</v>
      </c>
      <c r="N22" s="25">
        <f>HLOOKUP(N$7,$I$66:$DJ$120,ROWS($A$10:$A22)+2,FALSE)</f>
        <v>12677</v>
      </c>
      <c r="O22" s="25">
        <f>HLOOKUP(O$7,$I$66:$DJ$120,ROWS($A$10:$A22)+2,FALSE)</f>
        <v>1073</v>
      </c>
      <c r="P22" s="25">
        <f>HLOOKUP(P$7,$I$66:$DJ$120,ROWS($A$10:$A22)+2,FALSE)</f>
        <v>307</v>
      </c>
      <c r="Q22" s="25">
        <f>HLOOKUP(Q$7,$I$66:$DJ$120,ROWS($A$10:$A22)+2,FALSE)</f>
        <v>0</v>
      </c>
      <c r="R22" s="25">
        <f>HLOOKUP(R$7,$I$66:$DJ$120,ROWS($A$10:$A22)+2,FALSE)</f>
        <v>0</v>
      </c>
      <c r="S22" s="25">
        <f>HLOOKUP(S$7,$I$66:$DJ$120,ROWS($A$10:$A22)+2,FALSE)</f>
        <v>4599</v>
      </c>
      <c r="T22" s="25">
        <f>HLOOKUP(T$7,$I$66:$DJ$120,ROWS($A$10:$A22)+2,FALSE)</f>
        <v>2013</v>
      </c>
      <c r="U22" s="25" t="str">
        <f>HLOOKUP(U$7,$I$66:$DJ$120,ROWS($A$10:$A22)+2,FALSE)</f>
        <v>N/A</v>
      </c>
      <c r="V22" s="25">
        <f>HLOOKUP(V$7,$I$66:$DJ$120,ROWS($A$10:$A22)+2,FALSE)</f>
        <v>42</v>
      </c>
      <c r="W22" s="25">
        <f>HLOOKUP(W$7,$I$66:$DJ$120,ROWS($A$10:$A22)+2,FALSE)</f>
        <v>715</v>
      </c>
      <c r="X22" s="25">
        <f>HLOOKUP(X$7,$I$66:$DJ$120,ROWS($A$10:$A22)+2,FALSE)</f>
        <v>192</v>
      </c>
      <c r="Y22" s="25">
        <f>HLOOKUP(Y$7,$I$66:$DJ$120,ROWS($A$10:$A22)+2,FALSE)</f>
        <v>68</v>
      </c>
      <c r="Z22" s="25">
        <f>HLOOKUP(Z$7,$I$66:$DJ$120,ROWS($A$10:$A22)+2,FALSE)</f>
        <v>387</v>
      </c>
      <c r="AA22" s="25">
        <f>HLOOKUP(AA$7,$I$66:$DJ$120,ROWS($A$10:$A22)+2,FALSE)</f>
        <v>95</v>
      </c>
      <c r="AB22" s="25">
        <f>HLOOKUP(AB$7,$I$66:$DJ$120,ROWS($A$10:$A22)+2,FALSE)</f>
        <v>88</v>
      </c>
      <c r="AC22" s="25">
        <f>HLOOKUP(AC$7,$I$66:$DJ$120,ROWS($A$10:$A22)+2,FALSE)</f>
        <v>89</v>
      </c>
      <c r="AD22" s="25">
        <f>HLOOKUP(AD$7,$I$66:$DJ$120,ROWS($A$10:$A22)+2,FALSE)</f>
        <v>990</v>
      </c>
      <c r="AE22" s="25">
        <f>HLOOKUP(AE$7,$I$66:$DJ$120,ROWS($A$10:$A22)+2,FALSE)</f>
        <v>1283</v>
      </c>
      <c r="AF22" s="25">
        <f>HLOOKUP(AF$7,$I$66:$DJ$120,ROWS($A$10:$A22)+2,FALSE)</f>
        <v>627</v>
      </c>
      <c r="AG22" s="25">
        <f>HLOOKUP(AG$7,$I$66:$DJ$120,ROWS($A$10:$A22)+2,FALSE)</f>
        <v>476</v>
      </c>
      <c r="AH22" s="25">
        <f>HLOOKUP(AH$7,$I$66:$DJ$120,ROWS($A$10:$A22)+2,FALSE)</f>
        <v>234</v>
      </c>
      <c r="AI22" s="25">
        <f>HLOOKUP(AI$7,$I$66:$DJ$120,ROWS($A$10:$A22)+2,FALSE)</f>
        <v>170</v>
      </c>
      <c r="AJ22" s="25">
        <f>HLOOKUP(AJ$7,$I$66:$DJ$120,ROWS($A$10:$A22)+2,FALSE)</f>
        <v>150</v>
      </c>
      <c r="AK22" s="25">
        <f>HLOOKUP(AK$7,$I$66:$DJ$120,ROWS($A$10:$A22)+2,FALSE)</f>
        <v>0</v>
      </c>
      <c r="AL22" s="25">
        <f>HLOOKUP(AL$7,$I$66:$DJ$120,ROWS($A$10:$A22)+2,FALSE)</f>
        <v>1925</v>
      </c>
      <c r="AM22" s="25">
        <f>HLOOKUP(AM$7,$I$66:$DJ$120,ROWS($A$10:$A22)+2,FALSE)</f>
        <v>496</v>
      </c>
      <c r="AN22" s="25">
        <f>HLOOKUP(AN$7,$I$66:$DJ$120,ROWS($A$10:$A22)+2,FALSE)</f>
        <v>443</v>
      </c>
      <c r="AO22" s="25">
        <f>HLOOKUP(AO$7,$I$66:$DJ$120,ROWS($A$10:$A22)+2,FALSE)</f>
        <v>11</v>
      </c>
      <c r="AP22" s="25">
        <f>HLOOKUP(AP$7,$I$66:$DJ$120,ROWS($A$10:$A22)+2,FALSE)</f>
        <v>1339</v>
      </c>
      <c r="AQ22" s="25">
        <f>HLOOKUP(AQ$7,$I$66:$DJ$120,ROWS($A$10:$A22)+2,FALSE)</f>
        <v>1510</v>
      </c>
      <c r="AR22" s="25">
        <f>HLOOKUP(AR$7,$I$66:$DJ$120,ROWS($A$10:$A22)+2,FALSE)</f>
        <v>69</v>
      </c>
      <c r="AS22" s="25">
        <f>HLOOKUP(AS$7,$I$66:$DJ$120,ROWS($A$10:$A22)+2,FALSE)</f>
        <v>625</v>
      </c>
      <c r="AT22" s="25">
        <f>HLOOKUP(AT$7,$I$66:$DJ$120,ROWS($A$10:$A22)+2,FALSE)</f>
        <v>57</v>
      </c>
      <c r="AU22" s="25">
        <f>HLOOKUP(AU$7,$I$66:$DJ$120,ROWS($A$10:$A22)+2,FALSE)</f>
        <v>1834</v>
      </c>
      <c r="AV22" s="25">
        <f>HLOOKUP(AV$7,$I$66:$DJ$120,ROWS($A$10:$A22)+2,FALSE)</f>
        <v>553</v>
      </c>
      <c r="AW22" s="25">
        <f>HLOOKUP(AW$7,$I$66:$DJ$120,ROWS($A$10:$A22)+2,FALSE)</f>
        <v>644</v>
      </c>
      <c r="AX22" s="25">
        <f>HLOOKUP(AX$7,$I$66:$DJ$120,ROWS($A$10:$A22)+2,FALSE)</f>
        <v>322</v>
      </c>
      <c r="AY22" s="25">
        <f>HLOOKUP(AY$7,$I$66:$DJ$120,ROWS($A$10:$A22)+2,FALSE)</f>
        <v>267</v>
      </c>
      <c r="AZ22" s="25">
        <f>HLOOKUP(AZ$7,$I$66:$DJ$120,ROWS($A$10:$A22)+2,FALSE)</f>
        <v>142</v>
      </c>
      <c r="BA22" s="25">
        <f>HLOOKUP(BA$7,$I$66:$DJ$120,ROWS($A$10:$A22)+2,FALSE)</f>
        <v>6694</v>
      </c>
      <c r="BB22" s="25">
        <f>HLOOKUP(BB$7,$I$66:$DJ$120,ROWS($A$10:$A22)+2,FALSE)</f>
        <v>467</v>
      </c>
      <c r="BC22" s="25">
        <f>HLOOKUP(BC$7,$I$66:$DJ$120,ROWS($A$10:$A22)+2,FALSE)</f>
        <v>0</v>
      </c>
      <c r="BD22" s="25">
        <f>HLOOKUP(BD$7,$I$66:$DJ$120,ROWS($A$10:$A22)+2,FALSE)</f>
        <v>2644</v>
      </c>
      <c r="BE22" s="25">
        <f>HLOOKUP(BE$7,$I$66:$DJ$120,ROWS($A$10:$A22)+2,FALSE)</f>
        <v>2705</v>
      </c>
      <c r="BF22" s="25">
        <f>HLOOKUP(BF$7,$I$66:$DJ$120,ROWS($A$10:$A22)+2,FALSE)</f>
        <v>483</v>
      </c>
      <c r="BG22" s="25">
        <f>HLOOKUP(BG$7,$I$66:$DJ$120,ROWS($A$10:$A22)+2,FALSE)</f>
        <v>1168</v>
      </c>
      <c r="BH22" s="25">
        <f>HLOOKUP(BH$7,$I$66:$DJ$120,ROWS($A$10:$A22)+2,FALSE)</f>
        <v>18</v>
      </c>
      <c r="BI22" s="25">
        <f>HLOOKUP(BI$7,$I$66:$DJ$120,ROWS($A$10:$A22)+2,FALSE)</f>
        <v>0</v>
      </c>
      <c r="BJ22" s="34">
        <f>HLOOKUP(BJ$7+0.5,$I$66:$DJ$120,ROWS($A$10:$A22)+2,FALSE)</f>
        <v>6065</v>
      </c>
      <c r="BK22" s="34">
        <f>HLOOKUP(BK$7+0.5,$I$66:$DJ$120,ROWS($A$10:$A22)+2,FALSE)</f>
        <v>542</v>
      </c>
      <c r="BL22" s="34">
        <f>HLOOKUP(BL$7+0.5,$I$66:$DJ$120,ROWS($A$10:$A22)+2,FALSE)</f>
        <v>609</v>
      </c>
      <c r="BM22" s="34">
        <f>HLOOKUP(BM$7+0.5,$I$66:$DJ$120,ROWS($A$10:$A22)+2,FALSE)</f>
        <v>849</v>
      </c>
      <c r="BN22" s="34">
        <f>HLOOKUP(BN$7+0.5,$I$66:$DJ$120,ROWS($A$10:$A22)+2,FALSE)</f>
        <v>275</v>
      </c>
      <c r="BO22" s="34">
        <f>HLOOKUP(BO$7+0.5,$I$66:$DJ$120,ROWS($A$10:$A22)+2,FALSE)</f>
        <v>2325</v>
      </c>
      <c r="BP22" s="34">
        <f>HLOOKUP(BP$7+0.5,$I$66:$DJ$120,ROWS($A$10:$A22)+2,FALSE)</f>
        <v>667</v>
      </c>
      <c r="BQ22" s="34">
        <f>HLOOKUP(BQ$7+0.5,$I$66:$DJ$120,ROWS($A$10:$A22)+2,FALSE)</f>
        <v>392</v>
      </c>
      <c r="BR22" s="34">
        <f>HLOOKUP(BR$7+0.5,$I$66:$DJ$120,ROWS($A$10:$A22)+2,FALSE)</f>
        <v>275</v>
      </c>
      <c r="BS22" s="34">
        <f>HLOOKUP(BS$7+0.5,$I$66:$DJ$120,ROWS($A$10:$A22)+2,FALSE)</f>
        <v>275</v>
      </c>
      <c r="BT22" s="34">
        <f>HLOOKUP(BT$7+0.5,$I$66:$DJ$120,ROWS($A$10:$A22)+2,FALSE)</f>
        <v>2610</v>
      </c>
      <c r="BU22" s="34">
        <f>HLOOKUP(BU$7+0.5,$I$66:$DJ$120,ROWS($A$10:$A22)+2,FALSE)</f>
        <v>1185</v>
      </c>
      <c r="BV22" s="34" t="str">
        <f>HLOOKUP(BV$7+0.5,$I$66:$DJ$120,ROWS($A$10:$A22)+2,FALSE)</f>
        <v>N/A</v>
      </c>
      <c r="BW22" s="34">
        <f>HLOOKUP(BW$7+0.5,$I$66:$DJ$120,ROWS($A$10:$A22)+2,FALSE)</f>
        <v>70</v>
      </c>
      <c r="BX22" s="34">
        <f>HLOOKUP(BX$7+0.5,$I$66:$DJ$120,ROWS($A$10:$A22)+2,FALSE)</f>
        <v>412</v>
      </c>
      <c r="BY22" s="34">
        <f>HLOOKUP(BY$7+0.5,$I$66:$DJ$120,ROWS($A$10:$A22)+2,FALSE)</f>
        <v>209</v>
      </c>
      <c r="BZ22" s="34">
        <f>HLOOKUP(BZ$7+0.5,$I$66:$DJ$120,ROWS($A$10:$A22)+2,FALSE)</f>
        <v>118</v>
      </c>
      <c r="CA22" s="34">
        <f>HLOOKUP(CA$7+0.5,$I$66:$DJ$120,ROWS($A$10:$A22)+2,FALSE)</f>
        <v>345</v>
      </c>
      <c r="CB22" s="34">
        <f>HLOOKUP(CB$7+0.5,$I$66:$DJ$120,ROWS($A$10:$A22)+2,FALSE)</f>
        <v>159</v>
      </c>
      <c r="CC22" s="34">
        <f>HLOOKUP(CC$7+0.5,$I$66:$DJ$120,ROWS($A$10:$A22)+2,FALSE)</f>
        <v>151</v>
      </c>
      <c r="CD22" s="34">
        <f>HLOOKUP(CD$7+0.5,$I$66:$DJ$120,ROWS($A$10:$A22)+2,FALSE)</f>
        <v>145</v>
      </c>
      <c r="CE22" s="34">
        <f>HLOOKUP(CE$7+0.5,$I$66:$DJ$120,ROWS($A$10:$A22)+2,FALSE)</f>
        <v>737</v>
      </c>
      <c r="CF22" s="34">
        <f>HLOOKUP(CF$7+0.5,$I$66:$DJ$120,ROWS($A$10:$A22)+2,FALSE)</f>
        <v>944</v>
      </c>
      <c r="CG22" s="34">
        <f>HLOOKUP(CG$7+0.5,$I$66:$DJ$120,ROWS($A$10:$A22)+2,FALSE)</f>
        <v>548</v>
      </c>
      <c r="CH22" s="34">
        <f>HLOOKUP(CH$7+0.5,$I$66:$DJ$120,ROWS($A$10:$A22)+2,FALSE)</f>
        <v>350</v>
      </c>
      <c r="CI22" s="34">
        <f>HLOOKUP(CI$7+0.5,$I$66:$DJ$120,ROWS($A$10:$A22)+2,FALSE)</f>
        <v>368</v>
      </c>
      <c r="CJ22" s="34">
        <f>HLOOKUP(CJ$7+0.5,$I$66:$DJ$120,ROWS($A$10:$A22)+2,FALSE)</f>
        <v>171</v>
      </c>
      <c r="CK22" s="34">
        <f>HLOOKUP(CK$7+0.5,$I$66:$DJ$120,ROWS($A$10:$A22)+2,FALSE)</f>
        <v>261</v>
      </c>
      <c r="CL22" s="34">
        <f>HLOOKUP(CL$7+0.5,$I$66:$DJ$120,ROWS($A$10:$A22)+2,FALSE)</f>
        <v>275</v>
      </c>
      <c r="CM22" s="34">
        <f>HLOOKUP(CM$7+0.5,$I$66:$DJ$120,ROWS($A$10:$A22)+2,FALSE)</f>
        <v>1184</v>
      </c>
      <c r="CN22" s="34">
        <f>HLOOKUP(CN$7+0.5,$I$66:$DJ$120,ROWS($A$10:$A22)+2,FALSE)</f>
        <v>685</v>
      </c>
      <c r="CO22" s="34">
        <f>HLOOKUP(CO$7+0.5,$I$66:$DJ$120,ROWS($A$10:$A22)+2,FALSE)</f>
        <v>417</v>
      </c>
      <c r="CP22" s="34">
        <f>HLOOKUP(CP$7+0.5,$I$66:$DJ$120,ROWS($A$10:$A22)+2,FALSE)</f>
        <v>19</v>
      </c>
      <c r="CQ22" s="34">
        <f>HLOOKUP(CQ$7+0.5,$I$66:$DJ$120,ROWS($A$10:$A22)+2,FALSE)</f>
        <v>794</v>
      </c>
      <c r="CR22" s="34">
        <f>HLOOKUP(CR$7+0.5,$I$66:$DJ$120,ROWS($A$10:$A22)+2,FALSE)</f>
        <v>994</v>
      </c>
      <c r="CS22" s="34">
        <f>HLOOKUP(CS$7+0.5,$I$66:$DJ$120,ROWS($A$10:$A22)+2,FALSE)</f>
        <v>116</v>
      </c>
      <c r="CT22" s="34">
        <f>HLOOKUP(CT$7+0.5,$I$66:$DJ$120,ROWS($A$10:$A22)+2,FALSE)</f>
        <v>515</v>
      </c>
      <c r="CU22" s="34">
        <f>HLOOKUP(CU$7+0.5,$I$66:$DJ$120,ROWS($A$10:$A22)+2,FALSE)</f>
        <v>94</v>
      </c>
      <c r="CV22" s="34">
        <f>HLOOKUP(CV$7+0.5,$I$66:$DJ$120,ROWS($A$10:$A22)+2,FALSE)</f>
        <v>958</v>
      </c>
      <c r="CW22" s="34">
        <f>HLOOKUP(CW$7+0.5,$I$66:$DJ$120,ROWS($A$10:$A22)+2,FALSE)</f>
        <v>478</v>
      </c>
      <c r="CX22" s="34">
        <f>HLOOKUP(CX$7+0.5,$I$66:$DJ$120,ROWS($A$10:$A22)+2,FALSE)</f>
        <v>829</v>
      </c>
      <c r="CY22" s="34">
        <f>HLOOKUP(CY$7+0.5,$I$66:$DJ$120,ROWS($A$10:$A22)+2,FALSE)</f>
        <v>378</v>
      </c>
      <c r="CZ22" s="34">
        <f>HLOOKUP(CZ$7+0.5,$I$66:$DJ$120,ROWS($A$10:$A22)+2,FALSE)</f>
        <v>380</v>
      </c>
      <c r="DA22" s="34">
        <f>HLOOKUP(DA$7+0.5,$I$66:$DJ$120,ROWS($A$10:$A22)+2,FALSE)</f>
        <v>205</v>
      </c>
      <c r="DB22" s="34">
        <f>HLOOKUP(DB$7+0.5,$I$66:$DJ$120,ROWS($A$10:$A22)+2,FALSE)</f>
        <v>2760</v>
      </c>
      <c r="DC22" s="34">
        <f>HLOOKUP(DC$7+0.5,$I$66:$DJ$120,ROWS($A$10:$A22)+2,FALSE)</f>
        <v>369</v>
      </c>
      <c r="DD22" s="34">
        <f>HLOOKUP(DD$7+0.5,$I$66:$DJ$120,ROWS($A$10:$A22)+2,FALSE)</f>
        <v>275</v>
      </c>
      <c r="DE22" s="34">
        <f>HLOOKUP(DE$7+0.5,$I$66:$DJ$120,ROWS($A$10:$A22)+2,FALSE)</f>
        <v>1136</v>
      </c>
      <c r="DF22" s="34">
        <f>HLOOKUP(DF$7+0.5,$I$66:$DJ$120,ROWS($A$10:$A22)+2,FALSE)</f>
        <v>883</v>
      </c>
      <c r="DG22" s="34">
        <f>HLOOKUP(DG$7+0.5,$I$66:$DJ$120,ROWS($A$10:$A22)+2,FALSE)</f>
        <v>782</v>
      </c>
      <c r="DH22" s="34">
        <f>HLOOKUP(DH$7+0.5,$I$66:$DJ$120,ROWS($A$10:$A22)+2,FALSE)</f>
        <v>1133</v>
      </c>
      <c r="DI22" s="34">
        <f>HLOOKUP(DI$7+0.5,$I$66:$DJ$120,ROWS($A$10:$A22)+2,FALSE)</f>
        <v>33</v>
      </c>
      <c r="DJ22" s="34">
        <f>HLOOKUP(DJ$7+0.5,$I$66:$DJ$120,ROWS($A$10:$A22)+2,FALSE)</f>
        <v>275</v>
      </c>
    </row>
    <row r="23" spans="2:114" x14ac:dyDescent="0.25">
      <c r="B23" s="38" t="s">
        <v>20</v>
      </c>
      <c r="C23" s="16">
        <v>1550967</v>
      </c>
      <c r="D23" s="17">
        <v>1954</v>
      </c>
      <c r="E23" s="16">
        <v>1279856</v>
      </c>
      <c r="F23" s="17">
        <v>12606</v>
      </c>
      <c r="G23" s="16">
        <v>209272</v>
      </c>
      <c r="H23" s="17">
        <v>10887</v>
      </c>
      <c r="I23" s="36">
        <f>HLOOKUP(I$7,$I$66:$DJ$120,ROWS($A$10:$A23)+2,FALSE)</f>
        <v>55638</v>
      </c>
      <c r="J23" s="25">
        <f>HLOOKUP(J$7,$I$66:$DJ$120,ROWS($A$10:$A23)+2,FALSE)</f>
        <v>376</v>
      </c>
      <c r="K23" s="25">
        <f>HLOOKUP(K$7,$I$66:$DJ$120,ROWS($A$10:$A23)+2,FALSE)</f>
        <v>3264</v>
      </c>
      <c r="L23" s="25">
        <f>HLOOKUP(L$7,$I$66:$DJ$120,ROWS($A$10:$A23)+2,FALSE)</f>
        <v>3086</v>
      </c>
      <c r="M23" s="25">
        <f>HLOOKUP(M$7,$I$66:$DJ$120,ROWS($A$10:$A23)+2,FALSE)</f>
        <v>45</v>
      </c>
      <c r="N23" s="25">
        <f>HLOOKUP(N$7,$I$66:$DJ$120,ROWS($A$10:$A23)+2,FALSE)</f>
        <v>8932</v>
      </c>
      <c r="O23" s="25">
        <f>HLOOKUP(O$7,$I$66:$DJ$120,ROWS($A$10:$A23)+2,FALSE)</f>
        <v>1372</v>
      </c>
      <c r="P23" s="25">
        <f>HLOOKUP(P$7,$I$66:$DJ$120,ROWS($A$10:$A23)+2,FALSE)</f>
        <v>0</v>
      </c>
      <c r="Q23" s="25">
        <f>HLOOKUP(Q$7,$I$66:$DJ$120,ROWS($A$10:$A23)+2,FALSE)</f>
        <v>0</v>
      </c>
      <c r="R23" s="25">
        <f>HLOOKUP(R$7,$I$66:$DJ$120,ROWS($A$10:$A23)+2,FALSE)</f>
        <v>144</v>
      </c>
      <c r="S23" s="25">
        <f>HLOOKUP(S$7,$I$66:$DJ$120,ROWS($A$10:$A23)+2,FALSE)</f>
        <v>612</v>
      </c>
      <c r="T23" s="25">
        <f>HLOOKUP(T$7,$I$66:$DJ$120,ROWS($A$10:$A23)+2,FALSE)</f>
        <v>313</v>
      </c>
      <c r="U23" s="25">
        <f>HLOOKUP(U$7,$I$66:$DJ$120,ROWS($A$10:$A23)+2,FALSE)</f>
        <v>123</v>
      </c>
      <c r="V23" s="25" t="str">
        <f>HLOOKUP(V$7,$I$66:$DJ$120,ROWS($A$10:$A23)+2,FALSE)</f>
        <v>N/A</v>
      </c>
      <c r="W23" s="25">
        <f>HLOOKUP(W$7,$I$66:$DJ$120,ROWS($A$10:$A23)+2,FALSE)</f>
        <v>169</v>
      </c>
      <c r="X23" s="25">
        <f>HLOOKUP(X$7,$I$66:$DJ$120,ROWS($A$10:$A23)+2,FALSE)</f>
        <v>132</v>
      </c>
      <c r="Y23" s="25">
        <f>HLOOKUP(Y$7,$I$66:$DJ$120,ROWS($A$10:$A23)+2,FALSE)</f>
        <v>773</v>
      </c>
      <c r="Z23" s="25">
        <f>HLOOKUP(Z$7,$I$66:$DJ$120,ROWS($A$10:$A23)+2,FALSE)</f>
        <v>422</v>
      </c>
      <c r="AA23" s="25">
        <f>HLOOKUP(AA$7,$I$66:$DJ$120,ROWS($A$10:$A23)+2,FALSE)</f>
        <v>315</v>
      </c>
      <c r="AB23" s="25">
        <f>HLOOKUP(AB$7,$I$66:$DJ$120,ROWS($A$10:$A23)+2,FALSE)</f>
        <v>59</v>
      </c>
      <c r="AC23" s="25">
        <f>HLOOKUP(AC$7,$I$66:$DJ$120,ROWS($A$10:$A23)+2,FALSE)</f>
        <v>202</v>
      </c>
      <c r="AD23" s="25">
        <f>HLOOKUP(AD$7,$I$66:$DJ$120,ROWS($A$10:$A23)+2,FALSE)</f>
        <v>44</v>
      </c>
      <c r="AE23" s="25">
        <f>HLOOKUP(AE$7,$I$66:$DJ$120,ROWS($A$10:$A23)+2,FALSE)</f>
        <v>115</v>
      </c>
      <c r="AF23" s="25">
        <f>HLOOKUP(AF$7,$I$66:$DJ$120,ROWS($A$10:$A23)+2,FALSE)</f>
        <v>427</v>
      </c>
      <c r="AG23" s="25">
        <f>HLOOKUP(AG$7,$I$66:$DJ$120,ROWS($A$10:$A23)+2,FALSE)</f>
        <v>465</v>
      </c>
      <c r="AH23" s="25">
        <f>HLOOKUP(AH$7,$I$66:$DJ$120,ROWS($A$10:$A23)+2,FALSE)</f>
        <v>37</v>
      </c>
      <c r="AI23" s="25">
        <f>HLOOKUP(AI$7,$I$66:$DJ$120,ROWS($A$10:$A23)+2,FALSE)</f>
        <v>425</v>
      </c>
      <c r="AJ23" s="25">
        <f>HLOOKUP(AJ$7,$I$66:$DJ$120,ROWS($A$10:$A23)+2,FALSE)</f>
        <v>1509</v>
      </c>
      <c r="AK23" s="25">
        <f>HLOOKUP(AK$7,$I$66:$DJ$120,ROWS($A$10:$A23)+2,FALSE)</f>
        <v>0</v>
      </c>
      <c r="AL23" s="25">
        <f>HLOOKUP(AL$7,$I$66:$DJ$120,ROWS($A$10:$A23)+2,FALSE)</f>
        <v>2110</v>
      </c>
      <c r="AM23" s="25">
        <f>HLOOKUP(AM$7,$I$66:$DJ$120,ROWS($A$10:$A23)+2,FALSE)</f>
        <v>109</v>
      </c>
      <c r="AN23" s="25">
        <f>HLOOKUP(AN$7,$I$66:$DJ$120,ROWS($A$10:$A23)+2,FALSE)</f>
        <v>97</v>
      </c>
      <c r="AO23" s="25">
        <f>HLOOKUP(AO$7,$I$66:$DJ$120,ROWS($A$10:$A23)+2,FALSE)</f>
        <v>694</v>
      </c>
      <c r="AP23" s="25">
        <f>HLOOKUP(AP$7,$I$66:$DJ$120,ROWS($A$10:$A23)+2,FALSE)</f>
        <v>155</v>
      </c>
      <c r="AQ23" s="25">
        <f>HLOOKUP(AQ$7,$I$66:$DJ$120,ROWS($A$10:$A23)+2,FALSE)</f>
        <v>134</v>
      </c>
      <c r="AR23" s="25">
        <f>HLOOKUP(AR$7,$I$66:$DJ$120,ROWS($A$10:$A23)+2,FALSE)</f>
        <v>96</v>
      </c>
      <c r="AS23" s="25">
        <f>HLOOKUP(AS$7,$I$66:$DJ$120,ROWS($A$10:$A23)+2,FALSE)</f>
        <v>325</v>
      </c>
      <c r="AT23" s="25">
        <f>HLOOKUP(AT$7,$I$66:$DJ$120,ROWS($A$10:$A23)+2,FALSE)</f>
        <v>711</v>
      </c>
      <c r="AU23" s="25">
        <f>HLOOKUP(AU$7,$I$66:$DJ$120,ROWS($A$10:$A23)+2,FALSE)</f>
        <v>3202</v>
      </c>
      <c r="AV23" s="25">
        <f>HLOOKUP(AV$7,$I$66:$DJ$120,ROWS($A$10:$A23)+2,FALSE)</f>
        <v>172</v>
      </c>
      <c r="AW23" s="25">
        <f>HLOOKUP(AW$7,$I$66:$DJ$120,ROWS($A$10:$A23)+2,FALSE)</f>
        <v>0</v>
      </c>
      <c r="AX23" s="25">
        <f>HLOOKUP(AX$7,$I$66:$DJ$120,ROWS($A$10:$A23)+2,FALSE)</f>
        <v>0</v>
      </c>
      <c r="AY23" s="25">
        <f>HLOOKUP(AY$7,$I$66:$DJ$120,ROWS($A$10:$A23)+2,FALSE)</f>
        <v>296</v>
      </c>
      <c r="AZ23" s="25">
        <f>HLOOKUP(AZ$7,$I$66:$DJ$120,ROWS($A$10:$A23)+2,FALSE)</f>
        <v>1153</v>
      </c>
      <c r="BA23" s="25">
        <f>HLOOKUP(BA$7,$I$66:$DJ$120,ROWS($A$10:$A23)+2,FALSE)</f>
        <v>1746</v>
      </c>
      <c r="BB23" s="25">
        <f>HLOOKUP(BB$7,$I$66:$DJ$120,ROWS($A$10:$A23)+2,FALSE)</f>
        <v>8014</v>
      </c>
      <c r="BC23" s="25">
        <f>HLOOKUP(BC$7,$I$66:$DJ$120,ROWS($A$10:$A23)+2,FALSE)</f>
        <v>0</v>
      </c>
      <c r="BD23" s="25">
        <f>HLOOKUP(BD$7,$I$66:$DJ$120,ROWS($A$10:$A23)+2,FALSE)</f>
        <v>611</v>
      </c>
      <c r="BE23" s="25">
        <f>HLOOKUP(BE$7,$I$66:$DJ$120,ROWS($A$10:$A23)+2,FALSE)</f>
        <v>10876</v>
      </c>
      <c r="BF23" s="25">
        <f>HLOOKUP(BF$7,$I$66:$DJ$120,ROWS($A$10:$A23)+2,FALSE)</f>
        <v>133</v>
      </c>
      <c r="BG23" s="25">
        <f>HLOOKUP(BG$7,$I$66:$DJ$120,ROWS($A$10:$A23)+2,FALSE)</f>
        <v>233</v>
      </c>
      <c r="BH23" s="25">
        <f>HLOOKUP(BH$7,$I$66:$DJ$120,ROWS($A$10:$A23)+2,FALSE)</f>
        <v>1410</v>
      </c>
      <c r="BI23" s="25">
        <f>HLOOKUP(BI$7,$I$66:$DJ$120,ROWS($A$10:$A23)+2,FALSE)</f>
        <v>233</v>
      </c>
      <c r="BJ23" s="34">
        <f>HLOOKUP(BJ$7+0.5,$I$66:$DJ$120,ROWS($A$10:$A23)+2,FALSE)</f>
        <v>6079</v>
      </c>
      <c r="BK23" s="34">
        <f>HLOOKUP(BK$7+0.5,$I$66:$DJ$120,ROWS($A$10:$A23)+2,FALSE)</f>
        <v>369</v>
      </c>
      <c r="BL23" s="34">
        <f>HLOOKUP(BL$7+0.5,$I$66:$DJ$120,ROWS($A$10:$A23)+2,FALSE)</f>
        <v>1813</v>
      </c>
      <c r="BM23" s="34">
        <f>HLOOKUP(BM$7+0.5,$I$66:$DJ$120,ROWS($A$10:$A23)+2,FALSE)</f>
        <v>2015</v>
      </c>
      <c r="BN23" s="34">
        <f>HLOOKUP(BN$7+0.5,$I$66:$DJ$120,ROWS($A$10:$A23)+2,FALSE)</f>
        <v>73</v>
      </c>
      <c r="BO23" s="34">
        <f>HLOOKUP(BO$7+0.5,$I$66:$DJ$120,ROWS($A$10:$A23)+2,FALSE)</f>
        <v>2415</v>
      </c>
      <c r="BP23" s="34">
        <f>HLOOKUP(BP$7+0.5,$I$66:$DJ$120,ROWS($A$10:$A23)+2,FALSE)</f>
        <v>867</v>
      </c>
      <c r="BQ23" s="34">
        <f>HLOOKUP(BQ$7+0.5,$I$66:$DJ$120,ROWS($A$10:$A23)+2,FALSE)</f>
        <v>267</v>
      </c>
      <c r="BR23" s="34">
        <f>HLOOKUP(BR$7+0.5,$I$66:$DJ$120,ROWS($A$10:$A23)+2,FALSE)</f>
        <v>267</v>
      </c>
      <c r="BS23" s="34">
        <f>HLOOKUP(BS$7+0.5,$I$66:$DJ$120,ROWS($A$10:$A23)+2,FALSE)</f>
        <v>233</v>
      </c>
      <c r="BT23" s="34">
        <f>HLOOKUP(BT$7+0.5,$I$66:$DJ$120,ROWS($A$10:$A23)+2,FALSE)</f>
        <v>508</v>
      </c>
      <c r="BU23" s="34">
        <f>HLOOKUP(BU$7+0.5,$I$66:$DJ$120,ROWS($A$10:$A23)+2,FALSE)</f>
        <v>280</v>
      </c>
      <c r="BV23" s="34">
        <f>HLOOKUP(BV$7+0.5,$I$66:$DJ$120,ROWS($A$10:$A23)+2,FALSE)</f>
        <v>206</v>
      </c>
      <c r="BW23" s="34" t="str">
        <f>HLOOKUP(BW$7+0.5,$I$66:$DJ$120,ROWS($A$10:$A23)+2,FALSE)</f>
        <v>N/A</v>
      </c>
      <c r="BX23" s="34">
        <f>HLOOKUP(BX$7+0.5,$I$66:$DJ$120,ROWS($A$10:$A23)+2,FALSE)</f>
        <v>236</v>
      </c>
      <c r="BY23" s="34">
        <f>HLOOKUP(BY$7+0.5,$I$66:$DJ$120,ROWS($A$10:$A23)+2,FALSE)</f>
        <v>133</v>
      </c>
      <c r="BZ23" s="34">
        <f>HLOOKUP(BZ$7+0.5,$I$66:$DJ$120,ROWS($A$10:$A23)+2,FALSE)</f>
        <v>470</v>
      </c>
      <c r="CA23" s="34">
        <f>HLOOKUP(CA$7+0.5,$I$66:$DJ$120,ROWS($A$10:$A23)+2,FALSE)</f>
        <v>415</v>
      </c>
      <c r="CB23" s="34">
        <f>HLOOKUP(CB$7+0.5,$I$66:$DJ$120,ROWS($A$10:$A23)+2,FALSE)</f>
        <v>272</v>
      </c>
      <c r="CC23" s="34">
        <f>HLOOKUP(CC$7+0.5,$I$66:$DJ$120,ROWS($A$10:$A23)+2,FALSE)</f>
        <v>102</v>
      </c>
      <c r="CD23" s="34">
        <f>HLOOKUP(CD$7+0.5,$I$66:$DJ$120,ROWS($A$10:$A23)+2,FALSE)</f>
        <v>272</v>
      </c>
      <c r="CE23" s="34">
        <f>HLOOKUP(CE$7+0.5,$I$66:$DJ$120,ROWS($A$10:$A23)+2,FALSE)</f>
        <v>73</v>
      </c>
      <c r="CF23" s="34">
        <f>HLOOKUP(CF$7+0.5,$I$66:$DJ$120,ROWS($A$10:$A23)+2,FALSE)</f>
        <v>135</v>
      </c>
      <c r="CG23" s="34">
        <f>HLOOKUP(CG$7+0.5,$I$66:$DJ$120,ROWS($A$10:$A23)+2,FALSE)</f>
        <v>363</v>
      </c>
      <c r="CH23" s="34">
        <f>HLOOKUP(CH$7+0.5,$I$66:$DJ$120,ROWS($A$10:$A23)+2,FALSE)</f>
        <v>613</v>
      </c>
      <c r="CI23" s="34">
        <f>HLOOKUP(CI$7+0.5,$I$66:$DJ$120,ROWS($A$10:$A23)+2,FALSE)</f>
        <v>61</v>
      </c>
      <c r="CJ23" s="34">
        <f>HLOOKUP(CJ$7+0.5,$I$66:$DJ$120,ROWS($A$10:$A23)+2,FALSE)</f>
        <v>345</v>
      </c>
      <c r="CK23" s="34">
        <f>HLOOKUP(CK$7+0.5,$I$66:$DJ$120,ROWS($A$10:$A23)+2,FALSE)</f>
        <v>584</v>
      </c>
      <c r="CL23" s="34">
        <f>HLOOKUP(CL$7+0.5,$I$66:$DJ$120,ROWS($A$10:$A23)+2,FALSE)</f>
        <v>267</v>
      </c>
      <c r="CM23" s="34">
        <f>HLOOKUP(CM$7+0.5,$I$66:$DJ$120,ROWS($A$10:$A23)+2,FALSE)</f>
        <v>1061</v>
      </c>
      <c r="CN23" s="34">
        <f>HLOOKUP(CN$7+0.5,$I$66:$DJ$120,ROWS($A$10:$A23)+2,FALSE)</f>
        <v>147</v>
      </c>
      <c r="CO23" s="34">
        <f>HLOOKUP(CO$7+0.5,$I$66:$DJ$120,ROWS($A$10:$A23)+2,FALSE)</f>
        <v>148</v>
      </c>
      <c r="CP23" s="34">
        <f>HLOOKUP(CP$7+0.5,$I$66:$DJ$120,ROWS($A$10:$A23)+2,FALSE)</f>
        <v>811</v>
      </c>
      <c r="CQ23" s="34">
        <f>HLOOKUP(CQ$7+0.5,$I$66:$DJ$120,ROWS($A$10:$A23)+2,FALSE)</f>
        <v>169</v>
      </c>
      <c r="CR23" s="34">
        <f>HLOOKUP(CR$7+0.5,$I$66:$DJ$120,ROWS($A$10:$A23)+2,FALSE)</f>
        <v>164</v>
      </c>
      <c r="CS23" s="34">
        <f>HLOOKUP(CS$7+0.5,$I$66:$DJ$120,ROWS($A$10:$A23)+2,FALSE)</f>
        <v>112</v>
      </c>
      <c r="CT23" s="34">
        <f>HLOOKUP(CT$7+0.5,$I$66:$DJ$120,ROWS($A$10:$A23)+2,FALSE)</f>
        <v>261</v>
      </c>
      <c r="CU23" s="34">
        <f>HLOOKUP(CU$7+0.5,$I$66:$DJ$120,ROWS($A$10:$A23)+2,FALSE)</f>
        <v>702</v>
      </c>
      <c r="CV23" s="34">
        <f>HLOOKUP(CV$7+0.5,$I$66:$DJ$120,ROWS($A$10:$A23)+2,FALSE)</f>
        <v>1259</v>
      </c>
      <c r="CW23" s="34">
        <f>HLOOKUP(CW$7+0.5,$I$66:$DJ$120,ROWS($A$10:$A23)+2,FALSE)</f>
        <v>206</v>
      </c>
      <c r="CX23" s="34">
        <f>HLOOKUP(CX$7+0.5,$I$66:$DJ$120,ROWS($A$10:$A23)+2,FALSE)</f>
        <v>267</v>
      </c>
      <c r="CY23" s="34">
        <f>HLOOKUP(CY$7+0.5,$I$66:$DJ$120,ROWS($A$10:$A23)+2,FALSE)</f>
        <v>267</v>
      </c>
      <c r="CZ23" s="34">
        <f>HLOOKUP(CZ$7+0.5,$I$66:$DJ$120,ROWS($A$10:$A23)+2,FALSE)</f>
        <v>375</v>
      </c>
      <c r="DA23" s="34">
        <f>HLOOKUP(DA$7+0.5,$I$66:$DJ$120,ROWS($A$10:$A23)+2,FALSE)</f>
        <v>995</v>
      </c>
      <c r="DB23" s="34">
        <f>HLOOKUP(DB$7+0.5,$I$66:$DJ$120,ROWS($A$10:$A23)+2,FALSE)</f>
        <v>951</v>
      </c>
      <c r="DC23" s="34">
        <f>HLOOKUP(DC$7+0.5,$I$66:$DJ$120,ROWS($A$10:$A23)+2,FALSE)</f>
        <v>2403</v>
      </c>
      <c r="DD23" s="34">
        <f>HLOOKUP(DD$7+0.5,$I$66:$DJ$120,ROWS($A$10:$A23)+2,FALSE)</f>
        <v>267</v>
      </c>
      <c r="DE23" s="34">
        <f>HLOOKUP(DE$7+0.5,$I$66:$DJ$120,ROWS($A$10:$A23)+2,FALSE)</f>
        <v>662</v>
      </c>
      <c r="DF23" s="34">
        <f>HLOOKUP(DF$7+0.5,$I$66:$DJ$120,ROWS($A$10:$A23)+2,FALSE)</f>
        <v>2438</v>
      </c>
      <c r="DG23" s="34">
        <f>HLOOKUP(DG$7+0.5,$I$66:$DJ$120,ROWS($A$10:$A23)+2,FALSE)</f>
        <v>158</v>
      </c>
      <c r="DH23" s="34">
        <f>HLOOKUP(DH$7+0.5,$I$66:$DJ$120,ROWS($A$10:$A23)+2,FALSE)</f>
        <v>292</v>
      </c>
      <c r="DI23" s="34">
        <f>HLOOKUP(DI$7+0.5,$I$66:$DJ$120,ROWS($A$10:$A23)+2,FALSE)</f>
        <v>723</v>
      </c>
      <c r="DJ23" s="34">
        <f>HLOOKUP(DJ$7+0.5,$I$66:$DJ$120,ROWS($A$10:$A23)+2,FALSE)</f>
        <v>374</v>
      </c>
    </row>
    <row r="24" spans="2:114" x14ac:dyDescent="0.25">
      <c r="B24" s="38" t="s">
        <v>21</v>
      </c>
      <c r="C24" s="16">
        <v>12680126</v>
      </c>
      <c r="D24" s="17">
        <v>5467</v>
      </c>
      <c r="E24" s="16">
        <v>11009852</v>
      </c>
      <c r="F24" s="17">
        <v>32636</v>
      </c>
      <c r="G24" s="16">
        <v>1404525</v>
      </c>
      <c r="H24" s="17">
        <v>28126</v>
      </c>
      <c r="I24" s="36">
        <f>HLOOKUP(I$7,$I$66:$DJ$120,ROWS($A$10:$A24)+2,FALSE)</f>
        <v>203959</v>
      </c>
      <c r="J24" s="25">
        <f>HLOOKUP(J$7,$I$66:$DJ$120,ROWS($A$10:$A24)+2,FALSE)</f>
        <v>1397</v>
      </c>
      <c r="K24" s="25">
        <f>HLOOKUP(K$7,$I$66:$DJ$120,ROWS($A$10:$A24)+2,FALSE)</f>
        <v>1764</v>
      </c>
      <c r="L24" s="25">
        <f>HLOOKUP(L$7,$I$66:$DJ$120,ROWS($A$10:$A24)+2,FALSE)</f>
        <v>5921</v>
      </c>
      <c r="M24" s="25">
        <f>HLOOKUP(M$7,$I$66:$DJ$120,ROWS($A$10:$A24)+2,FALSE)</f>
        <v>1194</v>
      </c>
      <c r="N24" s="25">
        <f>HLOOKUP(N$7,$I$66:$DJ$120,ROWS($A$10:$A24)+2,FALSE)</f>
        <v>16205</v>
      </c>
      <c r="O24" s="25">
        <f>HLOOKUP(O$7,$I$66:$DJ$120,ROWS($A$10:$A24)+2,FALSE)</f>
        <v>3850</v>
      </c>
      <c r="P24" s="25">
        <f>HLOOKUP(P$7,$I$66:$DJ$120,ROWS($A$10:$A24)+2,FALSE)</f>
        <v>2264</v>
      </c>
      <c r="Q24" s="25">
        <f>HLOOKUP(Q$7,$I$66:$DJ$120,ROWS($A$10:$A24)+2,FALSE)</f>
        <v>56</v>
      </c>
      <c r="R24" s="25">
        <f>HLOOKUP(R$7,$I$66:$DJ$120,ROWS($A$10:$A24)+2,FALSE)</f>
        <v>1047</v>
      </c>
      <c r="S24" s="25">
        <f>HLOOKUP(S$7,$I$66:$DJ$120,ROWS($A$10:$A24)+2,FALSE)</f>
        <v>8051</v>
      </c>
      <c r="T24" s="25">
        <f>HLOOKUP(T$7,$I$66:$DJ$120,ROWS($A$10:$A24)+2,FALSE)</f>
        <v>6781</v>
      </c>
      <c r="U24" s="25">
        <f>HLOOKUP(U$7,$I$66:$DJ$120,ROWS($A$10:$A24)+2,FALSE)</f>
        <v>1224</v>
      </c>
      <c r="V24" s="25">
        <f>HLOOKUP(V$7,$I$66:$DJ$120,ROWS($A$10:$A24)+2,FALSE)</f>
        <v>313</v>
      </c>
      <c r="W24" s="25" t="str">
        <f>HLOOKUP(W$7,$I$66:$DJ$120,ROWS($A$10:$A24)+2,FALSE)</f>
        <v>N/A</v>
      </c>
      <c r="X24" s="25">
        <f>HLOOKUP(X$7,$I$66:$DJ$120,ROWS($A$10:$A24)+2,FALSE)</f>
        <v>21918</v>
      </c>
      <c r="Y24" s="25">
        <f>HLOOKUP(Y$7,$I$66:$DJ$120,ROWS($A$10:$A24)+2,FALSE)</f>
        <v>9141</v>
      </c>
      <c r="Z24" s="25">
        <f>HLOOKUP(Z$7,$I$66:$DJ$120,ROWS($A$10:$A24)+2,FALSE)</f>
        <v>1970</v>
      </c>
      <c r="AA24" s="25">
        <f>HLOOKUP(AA$7,$I$66:$DJ$120,ROWS($A$10:$A24)+2,FALSE)</f>
        <v>2921</v>
      </c>
      <c r="AB24" s="25">
        <f>HLOOKUP(AB$7,$I$66:$DJ$120,ROWS($A$10:$A24)+2,FALSE)</f>
        <v>1419</v>
      </c>
      <c r="AC24" s="25">
        <f>HLOOKUP(AC$7,$I$66:$DJ$120,ROWS($A$10:$A24)+2,FALSE)</f>
        <v>55</v>
      </c>
      <c r="AD24" s="25">
        <f>HLOOKUP(AD$7,$I$66:$DJ$120,ROWS($A$10:$A24)+2,FALSE)</f>
        <v>1985</v>
      </c>
      <c r="AE24" s="25">
        <f>HLOOKUP(AE$7,$I$66:$DJ$120,ROWS($A$10:$A24)+2,FALSE)</f>
        <v>2811</v>
      </c>
      <c r="AF24" s="25">
        <f>HLOOKUP(AF$7,$I$66:$DJ$120,ROWS($A$10:$A24)+2,FALSE)</f>
        <v>11865</v>
      </c>
      <c r="AG24" s="25">
        <f>HLOOKUP(AG$7,$I$66:$DJ$120,ROWS($A$10:$A24)+2,FALSE)</f>
        <v>4300</v>
      </c>
      <c r="AH24" s="25">
        <f>HLOOKUP(AH$7,$I$66:$DJ$120,ROWS($A$10:$A24)+2,FALSE)</f>
        <v>1093</v>
      </c>
      <c r="AI24" s="25">
        <f>HLOOKUP(AI$7,$I$66:$DJ$120,ROWS($A$10:$A24)+2,FALSE)</f>
        <v>16703</v>
      </c>
      <c r="AJ24" s="25">
        <f>HLOOKUP(AJ$7,$I$66:$DJ$120,ROWS($A$10:$A24)+2,FALSE)</f>
        <v>928</v>
      </c>
      <c r="AK24" s="25">
        <f>HLOOKUP(AK$7,$I$66:$DJ$120,ROWS($A$10:$A24)+2,FALSE)</f>
        <v>546</v>
      </c>
      <c r="AL24" s="25">
        <f>HLOOKUP(AL$7,$I$66:$DJ$120,ROWS($A$10:$A24)+2,FALSE)</f>
        <v>2541</v>
      </c>
      <c r="AM24" s="25">
        <f>HLOOKUP(AM$7,$I$66:$DJ$120,ROWS($A$10:$A24)+2,FALSE)</f>
        <v>206</v>
      </c>
      <c r="AN24" s="25">
        <f>HLOOKUP(AN$7,$I$66:$DJ$120,ROWS($A$10:$A24)+2,FALSE)</f>
        <v>2331</v>
      </c>
      <c r="AO24" s="25">
        <f>HLOOKUP(AO$7,$I$66:$DJ$120,ROWS($A$10:$A24)+2,FALSE)</f>
        <v>996</v>
      </c>
      <c r="AP24" s="25">
        <f>HLOOKUP(AP$7,$I$66:$DJ$120,ROWS($A$10:$A24)+2,FALSE)</f>
        <v>8479</v>
      </c>
      <c r="AQ24" s="25">
        <f>HLOOKUP(AQ$7,$I$66:$DJ$120,ROWS($A$10:$A24)+2,FALSE)</f>
        <v>5504</v>
      </c>
      <c r="AR24" s="25">
        <f>HLOOKUP(AR$7,$I$66:$DJ$120,ROWS($A$10:$A24)+2,FALSE)</f>
        <v>1112</v>
      </c>
      <c r="AS24" s="25">
        <f>HLOOKUP(AS$7,$I$66:$DJ$120,ROWS($A$10:$A24)+2,FALSE)</f>
        <v>5103</v>
      </c>
      <c r="AT24" s="25">
        <f>HLOOKUP(AT$7,$I$66:$DJ$120,ROWS($A$10:$A24)+2,FALSE)</f>
        <v>1459</v>
      </c>
      <c r="AU24" s="25">
        <f>HLOOKUP(AU$7,$I$66:$DJ$120,ROWS($A$10:$A24)+2,FALSE)</f>
        <v>1224</v>
      </c>
      <c r="AV24" s="25">
        <f>HLOOKUP(AV$7,$I$66:$DJ$120,ROWS($A$10:$A24)+2,FALSE)</f>
        <v>5190</v>
      </c>
      <c r="AW24" s="25">
        <f>HLOOKUP(AW$7,$I$66:$DJ$120,ROWS($A$10:$A24)+2,FALSE)</f>
        <v>838</v>
      </c>
      <c r="AX24" s="25">
        <f>HLOOKUP(AX$7,$I$66:$DJ$120,ROWS($A$10:$A24)+2,FALSE)</f>
        <v>1565</v>
      </c>
      <c r="AY24" s="25">
        <f>HLOOKUP(AY$7,$I$66:$DJ$120,ROWS($A$10:$A24)+2,FALSE)</f>
        <v>292</v>
      </c>
      <c r="AZ24" s="25">
        <f>HLOOKUP(AZ$7,$I$66:$DJ$120,ROWS($A$10:$A24)+2,FALSE)</f>
        <v>3999</v>
      </c>
      <c r="BA24" s="25">
        <f>HLOOKUP(BA$7,$I$66:$DJ$120,ROWS($A$10:$A24)+2,FALSE)</f>
        <v>12245</v>
      </c>
      <c r="BB24" s="25">
        <f>HLOOKUP(BB$7,$I$66:$DJ$120,ROWS($A$10:$A24)+2,FALSE)</f>
        <v>658</v>
      </c>
      <c r="BC24" s="25">
        <f>HLOOKUP(BC$7,$I$66:$DJ$120,ROWS($A$10:$A24)+2,FALSE)</f>
        <v>260</v>
      </c>
      <c r="BD24" s="25">
        <f>HLOOKUP(BD$7,$I$66:$DJ$120,ROWS($A$10:$A24)+2,FALSE)</f>
        <v>3831</v>
      </c>
      <c r="BE24" s="25">
        <f>HLOOKUP(BE$7,$I$66:$DJ$120,ROWS($A$10:$A24)+2,FALSE)</f>
        <v>1642</v>
      </c>
      <c r="BF24" s="25">
        <f>HLOOKUP(BF$7,$I$66:$DJ$120,ROWS($A$10:$A24)+2,FALSE)</f>
        <v>812</v>
      </c>
      <c r="BG24" s="25">
        <f>HLOOKUP(BG$7,$I$66:$DJ$120,ROWS($A$10:$A24)+2,FALSE)</f>
        <v>15364</v>
      </c>
      <c r="BH24" s="25">
        <f>HLOOKUP(BH$7,$I$66:$DJ$120,ROWS($A$10:$A24)+2,FALSE)</f>
        <v>586</v>
      </c>
      <c r="BI24" s="25">
        <f>HLOOKUP(BI$7,$I$66:$DJ$120,ROWS($A$10:$A24)+2,FALSE)</f>
        <v>2055</v>
      </c>
      <c r="BJ24" s="34">
        <f>HLOOKUP(BJ$7+0.5,$I$66:$DJ$120,ROWS($A$10:$A24)+2,FALSE)</f>
        <v>11573</v>
      </c>
      <c r="BK24" s="34">
        <f>HLOOKUP(BK$7+0.5,$I$66:$DJ$120,ROWS($A$10:$A24)+2,FALSE)</f>
        <v>596</v>
      </c>
      <c r="BL24" s="34">
        <f>HLOOKUP(BL$7+0.5,$I$66:$DJ$120,ROWS($A$10:$A24)+2,FALSE)</f>
        <v>1078</v>
      </c>
      <c r="BM24" s="34">
        <f>HLOOKUP(BM$7+0.5,$I$66:$DJ$120,ROWS($A$10:$A24)+2,FALSE)</f>
        <v>1897</v>
      </c>
      <c r="BN24" s="34">
        <f>HLOOKUP(BN$7+0.5,$I$66:$DJ$120,ROWS($A$10:$A24)+2,FALSE)</f>
        <v>665</v>
      </c>
      <c r="BO24" s="34">
        <f>HLOOKUP(BO$7+0.5,$I$66:$DJ$120,ROWS($A$10:$A24)+2,FALSE)</f>
        <v>3236</v>
      </c>
      <c r="BP24" s="34">
        <f>HLOOKUP(BP$7+0.5,$I$66:$DJ$120,ROWS($A$10:$A24)+2,FALSE)</f>
        <v>1360</v>
      </c>
      <c r="BQ24" s="34">
        <f>HLOOKUP(BQ$7+0.5,$I$66:$DJ$120,ROWS($A$10:$A24)+2,FALSE)</f>
        <v>1125</v>
      </c>
      <c r="BR24" s="34">
        <f>HLOOKUP(BR$7+0.5,$I$66:$DJ$120,ROWS($A$10:$A24)+2,FALSE)</f>
        <v>57</v>
      </c>
      <c r="BS24" s="34">
        <f>HLOOKUP(BS$7+0.5,$I$66:$DJ$120,ROWS($A$10:$A24)+2,FALSE)</f>
        <v>581</v>
      </c>
      <c r="BT24" s="34">
        <f>HLOOKUP(BT$7+0.5,$I$66:$DJ$120,ROWS($A$10:$A24)+2,FALSE)</f>
        <v>1715</v>
      </c>
      <c r="BU24" s="34">
        <f>HLOOKUP(BU$7+0.5,$I$66:$DJ$120,ROWS($A$10:$A24)+2,FALSE)</f>
        <v>2524</v>
      </c>
      <c r="BV24" s="34">
        <f>HLOOKUP(BV$7+0.5,$I$66:$DJ$120,ROWS($A$10:$A24)+2,FALSE)</f>
        <v>776</v>
      </c>
      <c r="BW24" s="34">
        <f>HLOOKUP(BW$7+0.5,$I$66:$DJ$120,ROWS($A$10:$A24)+2,FALSE)</f>
        <v>258</v>
      </c>
      <c r="BX24" s="34" t="str">
        <f>HLOOKUP(BX$7+0.5,$I$66:$DJ$120,ROWS($A$10:$A24)+2,FALSE)</f>
        <v>N/A</v>
      </c>
      <c r="BY24" s="34">
        <f>HLOOKUP(BY$7+0.5,$I$66:$DJ$120,ROWS($A$10:$A24)+2,FALSE)</f>
        <v>4147</v>
      </c>
      <c r="BZ24" s="34">
        <f>HLOOKUP(BZ$7+0.5,$I$66:$DJ$120,ROWS($A$10:$A24)+2,FALSE)</f>
        <v>1866</v>
      </c>
      <c r="CA24" s="34">
        <f>HLOOKUP(CA$7+0.5,$I$66:$DJ$120,ROWS($A$10:$A24)+2,FALSE)</f>
        <v>991</v>
      </c>
      <c r="CB24" s="34">
        <f>HLOOKUP(CB$7+0.5,$I$66:$DJ$120,ROWS($A$10:$A24)+2,FALSE)</f>
        <v>831</v>
      </c>
      <c r="CC24" s="34">
        <f>HLOOKUP(CC$7+0.5,$I$66:$DJ$120,ROWS($A$10:$A24)+2,FALSE)</f>
        <v>687</v>
      </c>
      <c r="CD24" s="34">
        <f>HLOOKUP(CD$7+0.5,$I$66:$DJ$120,ROWS($A$10:$A24)+2,FALSE)</f>
        <v>93</v>
      </c>
      <c r="CE24" s="34">
        <f>HLOOKUP(CE$7+0.5,$I$66:$DJ$120,ROWS($A$10:$A24)+2,FALSE)</f>
        <v>1210</v>
      </c>
      <c r="CF24" s="34">
        <f>HLOOKUP(CF$7+0.5,$I$66:$DJ$120,ROWS($A$10:$A24)+2,FALSE)</f>
        <v>1111</v>
      </c>
      <c r="CG24" s="34">
        <f>HLOOKUP(CG$7+0.5,$I$66:$DJ$120,ROWS($A$10:$A24)+2,FALSE)</f>
        <v>2138</v>
      </c>
      <c r="CH24" s="34">
        <f>HLOOKUP(CH$7+0.5,$I$66:$DJ$120,ROWS($A$10:$A24)+2,FALSE)</f>
        <v>1815</v>
      </c>
      <c r="CI24" s="34">
        <f>HLOOKUP(CI$7+0.5,$I$66:$DJ$120,ROWS($A$10:$A24)+2,FALSE)</f>
        <v>861</v>
      </c>
      <c r="CJ24" s="34">
        <f>HLOOKUP(CJ$7+0.5,$I$66:$DJ$120,ROWS($A$10:$A24)+2,FALSE)</f>
        <v>3325</v>
      </c>
      <c r="CK24" s="34">
        <f>HLOOKUP(CK$7+0.5,$I$66:$DJ$120,ROWS($A$10:$A24)+2,FALSE)</f>
        <v>937</v>
      </c>
      <c r="CL24" s="34">
        <f>HLOOKUP(CL$7+0.5,$I$66:$DJ$120,ROWS($A$10:$A24)+2,FALSE)</f>
        <v>373</v>
      </c>
      <c r="CM24" s="34">
        <f>HLOOKUP(CM$7+0.5,$I$66:$DJ$120,ROWS($A$10:$A24)+2,FALSE)</f>
        <v>1214</v>
      </c>
      <c r="CN24" s="34">
        <f>HLOOKUP(CN$7+0.5,$I$66:$DJ$120,ROWS($A$10:$A24)+2,FALSE)</f>
        <v>202</v>
      </c>
      <c r="CO24" s="34">
        <f>HLOOKUP(CO$7+0.5,$I$66:$DJ$120,ROWS($A$10:$A24)+2,FALSE)</f>
        <v>1262</v>
      </c>
      <c r="CP24" s="34">
        <f>HLOOKUP(CP$7+0.5,$I$66:$DJ$120,ROWS($A$10:$A24)+2,FALSE)</f>
        <v>709</v>
      </c>
      <c r="CQ24" s="34">
        <f>HLOOKUP(CQ$7+0.5,$I$66:$DJ$120,ROWS($A$10:$A24)+2,FALSE)</f>
        <v>2555</v>
      </c>
      <c r="CR24" s="34">
        <f>HLOOKUP(CR$7+0.5,$I$66:$DJ$120,ROWS($A$10:$A24)+2,FALSE)</f>
        <v>2479</v>
      </c>
      <c r="CS24" s="34">
        <f>HLOOKUP(CS$7+0.5,$I$66:$DJ$120,ROWS($A$10:$A24)+2,FALSE)</f>
        <v>788</v>
      </c>
      <c r="CT24" s="34">
        <f>HLOOKUP(CT$7+0.5,$I$66:$DJ$120,ROWS($A$10:$A24)+2,FALSE)</f>
        <v>1201</v>
      </c>
      <c r="CU24" s="34">
        <f>HLOOKUP(CU$7+0.5,$I$66:$DJ$120,ROWS($A$10:$A24)+2,FALSE)</f>
        <v>777</v>
      </c>
      <c r="CV24" s="34">
        <f>HLOOKUP(CV$7+0.5,$I$66:$DJ$120,ROWS($A$10:$A24)+2,FALSE)</f>
        <v>789</v>
      </c>
      <c r="CW24" s="34">
        <f>HLOOKUP(CW$7+0.5,$I$66:$DJ$120,ROWS($A$10:$A24)+2,FALSE)</f>
        <v>1822</v>
      </c>
      <c r="CX24" s="34">
        <f>HLOOKUP(CX$7+0.5,$I$66:$DJ$120,ROWS($A$10:$A24)+2,FALSE)</f>
        <v>643</v>
      </c>
      <c r="CY24" s="34">
        <f>HLOOKUP(CY$7+0.5,$I$66:$DJ$120,ROWS($A$10:$A24)+2,FALSE)</f>
        <v>787</v>
      </c>
      <c r="CZ24" s="34">
        <f>HLOOKUP(CZ$7+0.5,$I$66:$DJ$120,ROWS($A$10:$A24)+2,FALSE)</f>
        <v>264</v>
      </c>
      <c r="DA24" s="34">
        <f>HLOOKUP(DA$7+0.5,$I$66:$DJ$120,ROWS($A$10:$A24)+2,FALSE)</f>
        <v>1131</v>
      </c>
      <c r="DB24" s="34">
        <f>HLOOKUP(DB$7+0.5,$I$66:$DJ$120,ROWS($A$10:$A24)+2,FALSE)</f>
        <v>3113</v>
      </c>
      <c r="DC24" s="34">
        <f>HLOOKUP(DC$7+0.5,$I$66:$DJ$120,ROWS($A$10:$A24)+2,FALSE)</f>
        <v>427</v>
      </c>
      <c r="DD24" s="34">
        <f>HLOOKUP(DD$7+0.5,$I$66:$DJ$120,ROWS($A$10:$A24)+2,FALSE)</f>
        <v>257</v>
      </c>
      <c r="DE24" s="34">
        <f>HLOOKUP(DE$7+0.5,$I$66:$DJ$120,ROWS($A$10:$A24)+2,FALSE)</f>
        <v>1241</v>
      </c>
      <c r="DF24" s="34">
        <f>HLOOKUP(DF$7+0.5,$I$66:$DJ$120,ROWS($A$10:$A24)+2,FALSE)</f>
        <v>707</v>
      </c>
      <c r="DG24" s="34">
        <f>HLOOKUP(DG$7+0.5,$I$66:$DJ$120,ROWS($A$10:$A24)+2,FALSE)</f>
        <v>523</v>
      </c>
      <c r="DH24" s="34">
        <f>HLOOKUP(DH$7+0.5,$I$66:$DJ$120,ROWS($A$10:$A24)+2,FALSE)</f>
        <v>2866</v>
      </c>
      <c r="DI24" s="34">
        <f>HLOOKUP(DI$7+0.5,$I$66:$DJ$120,ROWS($A$10:$A24)+2,FALSE)</f>
        <v>432</v>
      </c>
      <c r="DJ24" s="34">
        <f>HLOOKUP(DJ$7+0.5,$I$66:$DJ$120,ROWS($A$10:$A24)+2,FALSE)</f>
        <v>820</v>
      </c>
    </row>
    <row r="25" spans="2:114" x14ac:dyDescent="0.25">
      <c r="B25" s="38" t="s">
        <v>22</v>
      </c>
      <c r="C25" s="16">
        <v>6414862</v>
      </c>
      <c r="D25" s="17">
        <v>4257</v>
      </c>
      <c r="E25" s="16">
        <v>5431015</v>
      </c>
      <c r="F25" s="17">
        <v>24897</v>
      </c>
      <c r="G25" s="16">
        <v>833086</v>
      </c>
      <c r="H25" s="17">
        <v>22796</v>
      </c>
      <c r="I25" s="36">
        <f>HLOOKUP(I$7,$I$66:$DJ$120,ROWS($A$10:$A25)+2,FALSE)</f>
        <v>127353</v>
      </c>
      <c r="J25" s="25">
        <f>HLOOKUP(J$7,$I$66:$DJ$120,ROWS($A$10:$A25)+2,FALSE)</f>
        <v>1502</v>
      </c>
      <c r="K25" s="25">
        <f>HLOOKUP(K$7,$I$66:$DJ$120,ROWS($A$10:$A25)+2,FALSE)</f>
        <v>177</v>
      </c>
      <c r="L25" s="25">
        <f>HLOOKUP(L$7,$I$66:$DJ$120,ROWS($A$10:$A25)+2,FALSE)</f>
        <v>2210</v>
      </c>
      <c r="M25" s="25">
        <f>HLOOKUP(M$7,$I$66:$DJ$120,ROWS($A$10:$A25)+2,FALSE)</f>
        <v>1548</v>
      </c>
      <c r="N25" s="25">
        <f>HLOOKUP(N$7,$I$66:$DJ$120,ROWS($A$10:$A25)+2,FALSE)</f>
        <v>8959</v>
      </c>
      <c r="O25" s="25">
        <f>HLOOKUP(O$7,$I$66:$DJ$120,ROWS($A$10:$A25)+2,FALSE)</f>
        <v>1362</v>
      </c>
      <c r="P25" s="25">
        <f>HLOOKUP(P$7,$I$66:$DJ$120,ROWS($A$10:$A25)+2,FALSE)</f>
        <v>544</v>
      </c>
      <c r="Q25" s="25">
        <f>HLOOKUP(Q$7,$I$66:$DJ$120,ROWS($A$10:$A25)+2,FALSE)</f>
        <v>0</v>
      </c>
      <c r="R25" s="25">
        <f>HLOOKUP(R$7,$I$66:$DJ$120,ROWS($A$10:$A25)+2,FALSE)</f>
        <v>181</v>
      </c>
      <c r="S25" s="25">
        <f>HLOOKUP(S$7,$I$66:$DJ$120,ROWS($A$10:$A25)+2,FALSE)</f>
        <v>5496</v>
      </c>
      <c r="T25" s="25">
        <f>HLOOKUP(T$7,$I$66:$DJ$120,ROWS($A$10:$A25)+2,FALSE)</f>
        <v>1623</v>
      </c>
      <c r="U25" s="25">
        <f>HLOOKUP(U$7,$I$66:$DJ$120,ROWS($A$10:$A25)+2,FALSE)</f>
        <v>267</v>
      </c>
      <c r="V25" s="25">
        <f>HLOOKUP(V$7,$I$66:$DJ$120,ROWS($A$10:$A25)+2,FALSE)</f>
        <v>772</v>
      </c>
      <c r="W25" s="25">
        <f>HLOOKUP(W$7,$I$66:$DJ$120,ROWS($A$10:$A25)+2,FALSE)</f>
        <v>27950</v>
      </c>
      <c r="X25" s="25" t="str">
        <f>HLOOKUP(X$7,$I$66:$DJ$120,ROWS($A$10:$A25)+2,FALSE)</f>
        <v>N/A</v>
      </c>
      <c r="Y25" s="25">
        <f>HLOOKUP(Y$7,$I$66:$DJ$120,ROWS($A$10:$A25)+2,FALSE)</f>
        <v>1885</v>
      </c>
      <c r="Z25" s="25">
        <f>HLOOKUP(Z$7,$I$66:$DJ$120,ROWS($A$10:$A25)+2,FALSE)</f>
        <v>1582</v>
      </c>
      <c r="AA25" s="25">
        <f>HLOOKUP(AA$7,$I$66:$DJ$120,ROWS($A$10:$A25)+2,FALSE)</f>
        <v>10643</v>
      </c>
      <c r="AB25" s="25">
        <f>HLOOKUP(AB$7,$I$66:$DJ$120,ROWS($A$10:$A25)+2,FALSE)</f>
        <v>749</v>
      </c>
      <c r="AC25" s="25">
        <f>HLOOKUP(AC$7,$I$66:$DJ$120,ROWS($A$10:$A25)+2,FALSE)</f>
        <v>30</v>
      </c>
      <c r="AD25" s="25">
        <f>HLOOKUP(AD$7,$I$66:$DJ$120,ROWS($A$10:$A25)+2,FALSE)</f>
        <v>1641</v>
      </c>
      <c r="AE25" s="25">
        <f>HLOOKUP(AE$7,$I$66:$DJ$120,ROWS($A$10:$A25)+2,FALSE)</f>
        <v>103</v>
      </c>
      <c r="AF25" s="25">
        <f>HLOOKUP(AF$7,$I$66:$DJ$120,ROWS($A$10:$A25)+2,FALSE)</f>
        <v>9361</v>
      </c>
      <c r="AG25" s="25">
        <f>HLOOKUP(AG$7,$I$66:$DJ$120,ROWS($A$10:$A25)+2,FALSE)</f>
        <v>916</v>
      </c>
      <c r="AH25" s="25">
        <f>HLOOKUP(AH$7,$I$66:$DJ$120,ROWS($A$10:$A25)+2,FALSE)</f>
        <v>270</v>
      </c>
      <c r="AI25" s="25">
        <f>HLOOKUP(AI$7,$I$66:$DJ$120,ROWS($A$10:$A25)+2,FALSE)</f>
        <v>3893</v>
      </c>
      <c r="AJ25" s="25">
        <f>HLOOKUP(AJ$7,$I$66:$DJ$120,ROWS($A$10:$A25)+2,FALSE)</f>
        <v>164</v>
      </c>
      <c r="AK25" s="25">
        <f>HLOOKUP(AK$7,$I$66:$DJ$120,ROWS($A$10:$A25)+2,FALSE)</f>
        <v>705</v>
      </c>
      <c r="AL25" s="25">
        <f>HLOOKUP(AL$7,$I$66:$DJ$120,ROWS($A$10:$A25)+2,FALSE)</f>
        <v>227</v>
      </c>
      <c r="AM25" s="25">
        <f>HLOOKUP(AM$7,$I$66:$DJ$120,ROWS($A$10:$A25)+2,FALSE)</f>
        <v>114</v>
      </c>
      <c r="AN25" s="25">
        <f>HLOOKUP(AN$7,$I$66:$DJ$120,ROWS($A$10:$A25)+2,FALSE)</f>
        <v>1876</v>
      </c>
      <c r="AO25" s="25">
        <f>HLOOKUP(AO$7,$I$66:$DJ$120,ROWS($A$10:$A25)+2,FALSE)</f>
        <v>188</v>
      </c>
      <c r="AP25" s="25">
        <f>HLOOKUP(AP$7,$I$66:$DJ$120,ROWS($A$10:$A25)+2,FALSE)</f>
        <v>2564</v>
      </c>
      <c r="AQ25" s="25">
        <f>HLOOKUP(AQ$7,$I$66:$DJ$120,ROWS($A$10:$A25)+2,FALSE)</f>
        <v>2828</v>
      </c>
      <c r="AR25" s="25">
        <f>HLOOKUP(AR$7,$I$66:$DJ$120,ROWS($A$10:$A25)+2,FALSE)</f>
        <v>0</v>
      </c>
      <c r="AS25" s="25">
        <f>HLOOKUP(AS$7,$I$66:$DJ$120,ROWS($A$10:$A25)+2,FALSE)</f>
        <v>13272</v>
      </c>
      <c r="AT25" s="25">
        <f>HLOOKUP(AT$7,$I$66:$DJ$120,ROWS($A$10:$A25)+2,FALSE)</f>
        <v>681</v>
      </c>
      <c r="AU25" s="25">
        <f>HLOOKUP(AU$7,$I$66:$DJ$120,ROWS($A$10:$A25)+2,FALSE)</f>
        <v>423</v>
      </c>
      <c r="AV25" s="25">
        <f>HLOOKUP(AV$7,$I$66:$DJ$120,ROWS($A$10:$A25)+2,FALSE)</f>
        <v>2668</v>
      </c>
      <c r="AW25" s="25">
        <f>HLOOKUP(AW$7,$I$66:$DJ$120,ROWS($A$10:$A25)+2,FALSE)</f>
        <v>174</v>
      </c>
      <c r="AX25" s="25">
        <f>HLOOKUP(AX$7,$I$66:$DJ$120,ROWS($A$10:$A25)+2,FALSE)</f>
        <v>584</v>
      </c>
      <c r="AY25" s="25">
        <f>HLOOKUP(AY$7,$I$66:$DJ$120,ROWS($A$10:$A25)+2,FALSE)</f>
        <v>216</v>
      </c>
      <c r="AZ25" s="25">
        <f>HLOOKUP(AZ$7,$I$66:$DJ$120,ROWS($A$10:$A25)+2,FALSE)</f>
        <v>3093</v>
      </c>
      <c r="BA25" s="25">
        <f>HLOOKUP(BA$7,$I$66:$DJ$120,ROWS($A$10:$A25)+2,FALSE)</f>
        <v>6335</v>
      </c>
      <c r="BB25" s="25">
        <f>HLOOKUP(BB$7,$I$66:$DJ$120,ROWS($A$10:$A25)+2,FALSE)</f>
        <v>444</v>
      </c>
      <c r="BC25" s="25">
        <f>HLOOKUP(BC$7,$I$66:$DJ$120,ROWS($A$10:$A25)+2,FALSE)</f>
        <v>45</v>
      </c>
      <c r="BD25" s="25">
        <f>HLOOKUP(BD$7,$I$66:$DJ$120,ROWS($A$10:$A25)+2,FALSE)</f>
        <v>3673</v>
      </c>
      <c r="BE25" s="25">
        <f>HLOOKUP(BE$7,$I$66:$DJ$120,ROWS($A$10:$A25)+2,FALSE)</f>
        <v>571</v>
      </c>
      <c r="BF25" s="25">
        <f>HLOOKUP(BF$7,$I$66:$DJ$120,ROWS($A$10:$A25)+2,FALSE)</f>
        <v>669</v>
      </c>
      <c r="BG25" s="25">
        <f>HLOOKUP(BG$7,$I$66:$DJ$120,ROWS($A$10:$A25)+2,FALSE)</f>
        <v>1762</v>
      </c>
      <c r="BH25" s="25">
        <f>HLOOKUP(BH$7,$I$66:$DJ$120,ROWS($A$10:$A25)+2,FALSE)</f>
        <v>413</v>
      </c>
      <c r="BI25" s="25">
        <f>HLOOKUP(BI$7,$I$66:$DJ$120,ROWS($A$10:$A25)+2,FALSE)</f>
        <v>572</v>
      </c>
      <c r="BJ25" s="34">
        <f>HLOOKUP(BJ$7+0.5,$I$66:$DJ$120,ROWS($A$10:$A25)+2,FALSE)</f>
        <v>8463</v>
      </c>
      <c r="BK25" s="34">
        <f>HLOOKUP(BK$7+0.5,$I$66:$DJ$120,ROWS($A$10:$A25)+2,FALSE)</f>
        <v>1110</v>
      </c>
      <c r="BL25" s="34">
        <f>HLOOKUP(BL$7+0.5,$I$66:$DJ$120,ROWS($A$10:$A25)+2,FALSE)</f>
        <v>143</v>
      </c>
      <c r="BM25" s="34">
        <f>HLOOKUP(BM$7+0.5,$I$66:$DJ$120,ROWS($A$10:$A25)+2,FALSE)</f>
        <v>914</v>
      </c>
      <c r="BN25" s="34">
        <f>HLOOKUP(BN$7+0.5,$I$66:$DJ$120,ROWS($A$10:$A25)+2,FALSE)</f>
        <v>1104</v>
      </c>
      <c r="BO25" s="34">
        <f>HLOOKUP(BO$7+0.5,$I$66:$DJ$120,ROWS($A$10:$A25)+2,FALSE)</f>
        <v>2863</v>
      </c>
      <c r="BP25" s="34">
        <f>HLOOKUP(BP$7+0.5,$I$66:$DJ$120,ROWS($A$10:$A25)+2,FALSE)</f>
        <v>658</v>
      </c>
      <c r="BQ25" s="34">
        <f>HLOOKUP(BQ$7+0.5,$I$66:$DJ$120,ROWS($A$10:$A25)+2,FALSE)</f>
        <v>404</v>
      </c>
      <c r="BR25" s="34">
        <f>HLOOKUP(BR$7+0.5,$I$66:$DJ$120,ROWS($A$10:$A25)+2,FALSE)</f>
        <v>267</v>
      </c>
      <c r="BS25" s="34">
        <f>HLOOKUP(BS$7+0.5,$I$66:$DJ$120,ROWS($A$10:$A25)+2,FALSE)</f>
        <v>156</v>
      </c>
      <c r="BT25" s="34">
        <f>HLOOKUP(BT$7+0.5,$I$66:$DJ$120,ROWS($A$10:$A25)+2,FALSE)</f>
        <v>1564</v>
      </c>
      <c r="BU25" s="34">
        <f>HLOOKUP(BU$7+0.5,$I$66:$DJ$120,ROWS($A$10:$A25)+2,FALSE)</f>
        <v>913</v>
      </c>
      <c r="BV25" s="34">
        <f>HLOOKUP(BV$7+0.5,$I$66:$DJ$120,ROWS($A$10:$A25)+2,FALSE)</f>
        <v>316</v>
      </c>
      <c r="BW25" s="34">
        <f>HLOOKUP(BW$7+0.5,$I$66:$DJ$120,ROWS($A$10:$A25)+2,FALSE)</f>
        <v>604</v>
      </c>
      <c r="BX25" s="34">
        <f>HLOOKUP(BX$7+0.5,$I$66:$DJ$120,ROWS($A$10:$A25)+2,FALSE)</f>
        <v>4658</v>
      </c>
      <c r="BY25" s="34" t="str">
        <f>HLOOKUP(BY$7+0.5,$I$66:$DJ$120,ROWS($A$10:$A25)+2,FALSE)</f>
        <v>N/A</v>
      </c>
      <c r="BZ25" s="34">
        <f>HLOOKUP(BZ$7+0.5,$I$66:$DJ$120,ROWS($A$10:$A25)+2,FALSE)</f>
        <v>1191</v>
      </c>
      <c r="CA25" s="34">
        <f>HLOOKUP(CA$7+0.5,$I$66:$DJ$120,ROWS($A$10:$A25)+2,FALSE)</f>
        <v>996</v>
      </c>
      <c r="CB25" s="34">
        <f>HLOOKUP(CB$7+0.5,$I$66:$DJ$120,ROWS($A$10:$A25)+2,FALSE)</f>
        <v>2402</v>
      </c>
      <c r="CC25" s="34">
        <f>HLOOKUP(CC$7+0.5,$I$66:$DJ$120,ROWS($A$10:$A25)+2,FALSE)</f>
        <v>599</v>
      </c>
      <c r="CD25" s="34">
        <f>HLOOKUP(CD$7+0.5,$I$66:$DJ$120,ROWS($A$10:$A25)+2,FALSE)</f>
        <v>50</v>
      </c>
      <c r="CE25" s="34">
        <f>HLOOKUP(CE$7+0.5,$I$66:$DJ$120,ROWS($A$10:$A25)+2,FALSE)</f>
        <v>950</v>
      </c>
      <c r="CF25" s="34">
        <f>HLOOKUP(CF$7+0.5,$I$66:$DJ$120,ROWS($A$10:$A25)+2,FALSE)</f>
        <v>135</v>
      </c>
      <c r="CG25" s="34">
        <f>HLOOKUP(CG$7+0.5,$I$66:$DJ$120,ROWS($A$10:$A25)+2,FALSE)</f>
        <v>1837</v>
      </c>
      <c r="CH25" s="34">
        <f>HLOOKUP(CH$7+0.5,$I$66:$DJ$120,ROWS($A$10:$A25)+2,FALSE)</f>
        <v>385</v>
      </c>
      <c r="CI25" s="34">
        <f>HLOOKUP(CI$7+0.5,$I$66:$DJ$120,ROWS($A$10:$A25)+2,FALSE)</f>
        <v>255</v>
      </c>
      <c r="CJ25" s="34">
        <f>HLOOKUP(CJ$7+0.5,$I$66:$DJ$120,ROWS($A$10:$A25)+2,FALSE)</f>
        <v>2531</v>
      </c>
      <c r="CK25" s="34">
        <f>HLOOKUP(CK$7+0.5,$I$66:$DJ$120,ROWS($A$10:$A25)+2,FALSE)</f>
        <v>201</v>
      </c>
      <c r="CL25" s="34">
        <f>HLOOKUP(CL$7+0.5,$I$66:$DJ$120,ROWS($A$10:$A25)+2,FALSE)</f>
        <v>654</v>
      </c>
      <c r="CM25" s="34">
        <f>HLOOKUP(CM$7+0.5,$I$66:$DJ$120,ROWS($A$10:$A25)+2,FALSE)</f>
        <v>239</v>
      </c>
      <c r="CN25" s="34">
        <f>HLOOKUP(CN$7+0.5,$I$66:$DJ$120,ROWS($A$10:$A25)+2,FALSE)</f>
        <v>134</v>
      </c>
      <c r="CO25" s="34">
        <f>HLOOKUP(CO$7+0.5,$I$66:$DJ$120,ROWS($A$10:$A25)+2,FALSE)</f>
        <v>1526</v>
      </c>
      <c r="CP25" s="34">
        <f>HLOOKUP(CP$7+0.5,$I$66:$DJ$120,ROWS($A$10:$A25)+2,FALSE)</f>
        <v>229</v>
      </c>
      <c r="CQ25" s="34">
        <f>HLOOKUP(CQ$7+0.5,$I$66:$DJ$120,ROWS($A$10:$A25)+2,FALSE)</f>
        <v>952</v>
      </c>
      <c r="CR25" s="34">
        <f>HLOOKUP(CR$7+0.5,$I$66:$DJ$120,ROWS($A$10:$A25)+2,FALSE)</f>
        <v>1141</v>
      </c>
      <c r="CS25" s="34">
        <f>HLOOKUP(CS$7+0.5,$I$66:$DJ$120,ROWS($A$10:$A25)+2,FALSE)</f>
        <v>267</v>
      </c>
      <c r="CT25" s="34">
        <f>HLOOKUP(CT$7+0.5,$I$66:$DJ$120,ROWS($A$10:$A25)+2,FALSE)</f>
        <v>2750</v>
      </c>
      <c r="CU25" s="34">
        <f>HLOOKUP(CU$7+0.5,$I$66:$DJ$120,ROWS($A$10:$A25)+2,FALSE)</f>
        <v>563</v>
      </c>
      <c r="CV25" s="34">
        <f>HLOOKUP(CV$7+0.5,$I$66:$DJ$120,ROWS($A$10:$A25)+2,FALSE)</f>
        <v>380</v>
      </c>
      <c r="CW25" s="34">
        <f>HLOOKUP(CW$7+0.5,$I$66:$DJ$120,ROWS($A$10:$A25)+2,FALSE)</f>
        <v>1128</v>
      </c>
      <c r="CX25" s="34">
        <f>HLOOKUP(CX$7+0.5,$I$66:$DJ$120,ROWS($A$10:$A25)+2,FALSE)</f>
        <v>284</v>
      </c>
      <c r="CY25" s="34">
        <f>HLOOKUP(CY$7+0.5,$I$66:$DJ$120,ROWS($A$10:$A25)+2,FALSE)</f>
        <v>405</v>
      </c>
      <c r="CZ25" s="34">
        <f>HLOOKUP(CZ$7+0.5,$I$66:$DJ$120,ROWS($A$10:$A25)+2,FALSE)</f>
        <v>258</v>
      </c>
      <c r="DA25" s="34">
        <f>HLOOKUP(DA$7+0.5,$I$66:$DJ$120,ROWS($A$10:$A25)+2,FALSE)</f>
        <v>1261</v>
      </c>
      <c r="DB25" s="34">
        <f>HLOOKUP(DB$7+0.5,$I$66:$DJ$120,ROWS($A$10:$A25)+2,FALSE)</f>
        <v>1643</v>
      </c>
      <c r="DC25" s="34">
        <f>HLOOKUP(DC$7+0.5,$I$66:$DJ$120,ROWS($A$10:$A25)+2,FALSE)</f>
        <v>432</v>
      </c>
      <c r="DD25" s="34">
        <f>HLOOKUP(DD$7+0.5,$I$66:$DJ$120,ROWS($A$10:$A25)+2,FALSE)</f>
        <v>73</v>
      </c>
      <c r="DE25" s="34">
        <f>HLOOKUP(DE$7+0.5,$I$66:$DJ$120,ROWS($A$10:$A25)+2,FALSE)</f>
        <v>1633</v>
      </c>
      <c r="DF25" s="34">
        <f>HLOOKUP(DF$7+0.5,$I$66:$DJ$120,ROWS($A$10:$A25)+2,FALSE)</f>
        <v>340</v>
      </c>
      <c r="DG25" s="34">
        <f>HLOOKUP(DG$7+0.5,$I$66:$DJ$120,ROWS($A$10:$A25)+2,FALSE)</f>
        <v>562</v>
      </c>
      <c r="DH25" s="34">
        <f>HLOOKUP(DH$7+0.5,$I$66:$DJ$120,ROWS($A$10:$A25)+2,FALSE)</f>
        <v>893</v>
      </c>
      <c r="DI25" s="34">
        <f>HLOOKUP(DI$7+0.5,$I$66:$DJ$120,ROWS($A$10:$A25)+2,FALSE)</f>
        <v>403</v>
      </c>
      <c r="DJ25" s="34">
        <f>HLOOKUP(DJ$7+0.5,$I$66:$DJ$120,ROWS($A$10:$A25)+2,FALSE)</f>
        <v>457</v>
      </c>
    </row>
    <row r="26" spans="2:114" x14ac:dyDescent="0.25">
      <c r="B26" s="38" t="s">
        <v>23</v>
      </c>
      <c r="C26" s="16">
        <v>3013053</v>
      </c>
      <c r="D26" s="17">
        <v>2381</v>
      </c>
      <c r="E26" s="16">
        <v>2553210</v>
      </c>
      <c r="F26" s="17">
        <v>15158</v>
      </c>
      <c r="G26" s="16">
        <v>375650</v>
      </c>
      <c r="H26" s="17">
        <v>12448</v>
      </c>
      <c r="I26" s="36">
        <f>HLOOKUP(I$7,$I$66:$DJ$120,ROWS($A$10:$A26)+2,FALSE)</f>
        <v>72557</v>
      </c>
      <c r="J26" s="25">
        <f>HLOOKUP(J$7,$I$66:$DJ$120,ROWS($A$10:$A26)+2,FALSE)</f>
        <v>330</v>
      </c>
      <c r="K26" s="25">
        <f>HLOOKUP(K$7,$I$66:$DJ$120,ROWS($A$10:$A26)+2,FALSE)</f>
        <v>519</v>
      </c>
      <c r="L26" s="25">
        <f>HLOOKUP(L$7,$I$66:$DJ$120,ROWS($A$10:$A26)+2,FALSE)</f>
        <v>1483</v>
      </c>
      <c r="M26" s="25">
        <f>HLOOKUP(M$7,$I$66:$DJ$120,ROWS($A$10:$A26)+2,FALSE)</f>
        <v>247</v>
      </c>
      <c r="N26" s="25">
        <f>HLOOKUP(N$7,$I$66:$DJ$120,ROWS($A$10:$A26)+2,FALSE)</f>
        <v>2847</v>
      </c>
      <c r="O26" s="25">
        <f>HLOOKUP(O$7,$I$66:$DJ$120,ROWS($A$10:$A26)+2,FALSE)</f>
        <v>2554</v>
      </c>
      <c r="P26" s="25">
        <f>HLOOKUP(P$7,$I$66:$DJ$120,ROWS($A$10:$A26)+2,FALSE)</f>
        <v>114</v>
      </c>
      <c r="Q26" s="25">
        <f>HLOOKUP(Q$7,$I$66:$DJ$120,ROWS($A$10:$A26)+2,FALSE)</f>
        <v>0</v>
      </c>
      <c r="R26" s="25">
        <f>HLOOKUP(R$7,$I$66:$DJ$120,ROWS($A$10:$A26)+2,FALSE)</f>
        <v>53</v>
      </c>
      <c r="S26" s="25">
        <f>HLOOKUP(S$7,$I$66:$DJ$120,ROWS($A$10:$A26)+2,FALSE)</f>
        <v>1364</v>
      </c>
      <c r="T26" s="25">
        <f>HLOOKUP(T$7,$I$66:$DJ$120,ROWS($A$10:$A26)+2,FALSE)</f>
        <v>973</v>
      </c>
      <c r="U26" s="25">
        <f>HLOOKUP(U$7,$I$66:$DJ$120,ROWS($A$10:$A26)+2,FALSE)</f>
        <v>866</v>
      </c>
      <c r="V26" s="25">
        <f>HLOOKUP(V$7,$I$66:$DJ$120,ROWS($A$10:$A26)+2,FALSE)</f>
        <v>315</v>
      </c>
      <c r="W26" s="25">
        <f>HLOOKUP(W$7,$I$66:$DJ$120,ROWS($A$10:$A26)+2,FALSE)</f>
        <v>17016</v>
      </c>
      <c r="X26" s="25">
        <f>HLOOKUP(X$7,$I$66:$DJ$120,ROWS($A$10:$A26)+2,FALSE)</f>
        <v>1710</v>
      </c>
      <c r="Y26" s="25" t="str">
        <f>HLOOKUP(Y$7,$I$66:$DJ$120,ROWS($A$10:$A26)+2,FALSE)</f>
        <v>N/A</v>
      </c>
      <c r="Z26" s="25">
        <f>HLOOKUP(Z$7,$I$66:$DJ$120,ROWS($A$10:$A26)+2,FALSE)</f>
        <v>1520</v>
      </c>
      <c r="AA26" s="25">
        <f>HLOOKUP(AA$7,$I$66:$DJ$120,ROWS($A$10:$A26)+2,FALSE)</f>
        <v>334</v>
      </c>
      <c r="AB26" s="25">
        <f>HLOOKUP(AB$7,$I$66:$DJ$120,ROWS($A$10:$A26)+2,FALSE)</f>
        <v>315</v>
      </c>
      <c r="AC26" s="25">
        <f>HLOOKUP(AC$7,$I$66:$DJ$120,ROWS($A$10:$A26)+2,FALSE)</f>
        <v>0</v>
      </c>
      <c r="AD26" s="25">
        <f>HLOOKUP(AD$7,$I$66:$DJ$120,ROWS($A$10:$A26)+2,FALSE)</f>
        <v>134</v>
      </c>
      <c r="AE26" s="25">
        <f>HLOOKUP(AE$7,$I$66:$DJ$120,ROWS($A$10:$A26)+2,FALSE)</f>
        <v>189</v>
      </c>
      <c r="AF26" s="25">
        <f>HLOOKUP(AF$7,$I$66:$DJ$120,ROWS($A$10:$A26)+2,FALSE)</f>
        <v>1439</v>
      </c>
      <c r="AG26" s="25">
        <f>HLOOKUP(AG$7,$I$66:$DJ$120,ROWS($A$10:$A26)+2,FALSE)</f>
        <v>7564</v>
      </c>
      <c r="AH26" s="25">
        <f>HLOOKUP(AH$7,$I$66:$DJ$120,ROWS($A$10:$A26)+2,FALSE)</f>
        <v>117</v>
      </c>
      <c r="AI26" s="25">
        <f>HLOOKUP(AI$7,$I$66:$DJ$120,ROWS($A$10:$A26)+2,FALSE)</f>
        <v>6031</v>
      </c>
      <c r="AJ26" s="25">
        <f>HLOOKUP(AJ$7,$I$66:$DJ$120,ROWS($A$10:$A26)+2,FALSE)</f>
        <v>836</v>
      </c>
      <c r="AK26" s="25">
        <f>HLOOKUP(AK$7,$I$66:$DJ$120,ROWS($A$10:$A26)+2,FALSE)</f>
        <v>4783</v>
      </c>
      <c r="AL26" s="25">
        <f>HLOOKUP(AL$7,$I$66:$DJ$120,ROWS($A$10:$A26)+2,FALSE)</f>
        <v>623</v>
      </c>
      <c r="AM26" s="25">
        <f>HLOOKUP(AM$7,$I$66:$DJ$120,ROWS($A$10:$A26)+2,FALSE)</f>
        <v>381</v>
      </c>
      <c r="AN26" s="25">
        <f>HLOOKUP(AN$7,$I$66:$DJ$120,ROWS($A$10:$A26)+2,FALSE)</f>
        <v>472</v>
      </c>
      <c r="AO26" s="25">
        <f>HLOOKUP(AO$7,$I$66:$DJ$120,ROWS($A$10:$A26)+2,FALSE)</f>
        <v>492</v>
      </c>
      <c r="AP26" s="25">
        <f>HLOOKUP(AP$7,$I$66:$DJ$120,ROWS($A$10:$A26)+2,FALSE)</f>
        <v>273</v>
      </c>
      <c r="AQ26" s="25">
        <f>HLOOKUP(AQ$7,$I$66:$DJ$120,ROWS($A$10:$A26)+2,FALSE)</f>
        <v>1123</v>
      </c>
      <c r="AR26" s="25">
        <f>HLOOKUP(AR$7,$I$66:$DJ$120,ROWS($A$10:$A26)+2,FALSE)</f>
        <v>601</v>
      </c>
      <c r="AS26" s="25">
        <f>HLOOKUP(AS$7,$I$66:$DJ$120,ROWS($A$10:$A26)+2,FALSE)</f>
        <v>632</v>
      </c>
      <c r="AT26" s="25">
        <f>HLOOKUP(AT$7,$I$66:$DJ$120,ROWS($A$10:$A26)+2,FALSE)</f>
        <v>679</v>
      </c>
      <c r="AU26" s="25">
        <f>HLOOKUP(AU$7,$I$66:$DJ$120,ROWS($A$10:$A26)+2,FALSE)</f>
        <v>1071</v>
      </c>
      <c r="AV26" s="25">
        <f>HLOOKUP(AV$7,$I$66:$DJ$120,ROWS($A$10:$A26)+2,FALSE)</f>
        <v>378</v>
      </c>
      <c r="AW26" s="25">
        <f>HLOOKUP(AW$7,$I$66:$DJ$120,ROWS($A$10:$A26)+2,FALSE)</f>
        <v>0</v>
      </c>
      <c r="AX26" s="25">
        <f>HLOOKUP(AX$7,$I$66:$DJ$120,ROWS($A$10:$A26)+2,FALSE)</f>
        <v>591</v>
      </c>
      <c r="AY26" s="25">
        <f>HLOOKUP(AY$7,$I$66:$DJ$120,ROWS($A$10:$A26)+2,FALSE)</f>
        <v>1992</v>
      </c>
      <c r="AZ26" s="25">
        <f>HLOOKUP(AZ$7,$I$66:$DJ$120,ROWS($A$10:$A26)+2,FALSE)</f>
        <v>1617</v>
      </c>
      <c r="BA26" s="25">
        <f>HLOOKUP(BA$7,$I$66:$DJ$120,ROWS($A$10:$A26)+2,FALSE)</f>
        <v>4131</v>
      </c>
      <c r="BB26" s="25">
        <f>HLOOKUP(BB$7,$I$66:$DJ$120,ROWS($A$10:$A26)+2,FALSE)</f>
        <v>146</v>
      </c>
      <c r="BC26" s="25">
        <f>HLOOKUP(BC$7,$I$66:$DJ$120,ROWS($A$10:$A26)+2,FALSE)</f>
        <v>45</v>
      </c>
      <c r="BD26" s="25">
        <f>HLOOKUP(BD$7,$I$66:$DJ$120,ROWS($A$10:$A26)+2,FALSE)</f>
        <v>303</v>
      </c>
      <c r="BE26" s="25">
        <f>HLOOKUP(BE$7,$I$66:$DJ$120,ROWS($A$10:$A26)+2,FALSE)</f>
        <v>538</v>
      </c>
      <c r="BF26" s="25">
        <f>HLOOKUP(BF$7,$I$66:$DJ$120,ROWS($A$10:$A26)+2,FALSE)</f>
        <v>0</v>
      </c>
      <c r="BG26" s="25">
        <f>HLOOKUP(BG$7,$I$66:$DJ$120,ROWS($A$10:$A26)+2,FALSE)</f>
        <v>2705</v>
      </c>
      <c r="BH26" s="25">
        <f>HLOOKUP(BH$7,$I$66:$DJ$120,ROWS($A$10:$A26)+2,FALSE)</f>
        <v>111</v>
      </c>
      <c r="BI26" s="25">
        <f>HLOOKUP(BI$7,$I$66:$DJ$120,ROWS($A$10:$A26)+2,FALSE)</f>
        <v>149</v>
      </c>
      <c r="BJ26" s="34">
        <f>HLOOKUP(BJ$7+0.5,$I$66:$DJ$120,ROWS($A$10:$A26)+2,FALSE)</f>
        <v>5707</v>
      </c>
      <c r="BK26" s="34">
        <f>HLOOKUP(BK$7+0.5,$I$66:$DJ$120,ROWS($A$10:$A26)+2,FALSE)</f>
        <v>202</v>
      </c>
      <c r="BL26" s="34">
        <f>HLOOKUP(BL$7+0.5,$I$66:$DJ$120,ROWS($A$10:$A26)+2,FALSE)</f>
        <v>407</v>
      </c>
      <c r="BM26" s="34">
        <f>HLOOKUP(BM$7+0.5,$I$66:$DJ$120,ROWS($A$10:$A26)+2,FALSE)</f>
        <v>623</v>
      </c>
      <c r="BN26" s="34">
        <f>HLOOKUP(BN$7+0.5,$I$66:$DJ$120,ROWS($A$10:$A26)+2,FALSE)</f>
        <v>190</v>
      </c>
      <c r="BO26" s="34">
        <f>HLOOKUP(BO$7+0.5,$I$66:$DJ$120,ROWS($A$10:$A26)+2,FALSE)</f>
        <v>1227</v>
      </c>
      <c r="BP26" s="34">
        <f>HLOOKUP(BP$7+0.5,$I$66:$DJ$120,ROWS($A$10:$A26)+2,FALSE)</f>
        <v>865</v>
      </c>
      <c r="BQ26" s="34">
        <f>HLOOKUP(BQ$7+0.5,$I$66:$DJ$120,ROWS($A$10:$A26)+2,FALSE)</f>
        <v>155</v>
      </c>
      <c r="BR26" s="34">
        <f>HLOOKUP(BR$7+0.5,$I$66:$DJ$120,ROWS($A$10:$A26)+2,FALSE)</f>
        <v>228</v>
      </c>
      <c r="BS26" s="34">
        <f>HLOOKUP(BS$7+0.5,$I$66:$DJ$120,ROWS($A$10:$A26)+2,FALSE)</f>
        <v>85</v>
      </c>
      <c r="BT26" s="34">
        <f>HLOOKUP(BT$7+0.5,$I$66:$DJ$120,ROWS($A$10:$A26)+2,FALSE)</f>
        <v>573</v>
      </c>
      <c r="BU26" s="34">
        <f>HLOOKUP(BU$7+0.5,$I$66:$DJ$120,ROWS($A$10:$A26)+2,FALSE)</f>
        <v>472</v>
      </c>
      <c r="BV26" s="34">
        <f>HLOOKUP(BV$7+0.5,$I$66:$DJ$120,ROWS($A$10:$A26)+2,FALSE)</f>
        <v>651</v>
      </c>
      <c r="BW26" s="34">
        <f>HLOOKUP(BW$7+0.5,$I$66:$DJ$120,ROWS($A$10:$A26)+2,FALSE)</f>
        <v>415</v>
      </c>
      <c r="BX26" s="34">
        <f>HLOOKUP(BX$7+0.5,$I$66:$DJ$120,ROWS($A$10:$A26)+2,FALSE)</f>
        <v>2840</v>
      </c>
      <c r="BY26" s="34">
        <f>HLOOKUP(BY$7+0.5,$I$66:$DJ$120,ROWS($A$10:$A26)+2,FALSE)</f>
        <v>917</v>
      </c>
      <c r="BZ26" s="34" t="str">
        <f>HLOOKUP(BZ$7+0.5,$I$66:$DJ$120,ROWS($A$10:$A26)+2,FALSE)</f>
        <v>N/A</v>
      </c>
      <c r="CA26" s="34">
        <f>HLOOKUP(CA$7+0.5,$I$66:$DJ$120,ROWS($A$10:$A26)+2,FALSE)</f>
        <v>741</v>
      </c>
      <c r="CB26" s="34">
        <f>HLOOKUP(CB$7+0.5,$I$66:$DJ$120,ROWS($A$10:$A26)+2,FALSE)</f>
        <v>377</v>
      </c>
      <c r="CC26" s="34">
        <f>HLOOKUP(CC$7+0.5,$I$66:$DJ$120,ROWS($A$10:$A26)+2,FALSE)</f>
        <v>384</v>
      </c>
      <c r="CD26" s="34">
        <f>HLOOKUP(CD$7+0.5,$I$66:$DJ$120,ROWS($A$10:$A26)+2,FALSE)</f>
        <v>228</v>
      </c>
      <c r="CE26" s="34">
        <f>HLOOKUP(CE$7+0.5,$I$66:$DJ$120,ROWS($A$10:$A26)+2,FALSE)</f>
        <v>156</v>
      </c>
      <c r="CF26" s="34">
        <f>HLOOKUP(CF$7+0.5,$I$66:$DJ$120,ROWS($A$10:$A26)+2,FALSE)</f>
        <v>175</v>
      </c>
      <c r="CG26" s="34">
        <f>HLOOKUP(CG$7+0.5,$I$66:$DJ$120,ROWS($A$10:$A26)+2,FALSE)</f>
        <v>652</v>
      </c>
      <c r="CH26" s="34">
        <f>HLOOKUP(CH$7+0.5,$I$66:$DJ$120,ROWS($A$10:$A26)+2,FALSE)</f>
        <v>1722</v>
      </c>
      <c r="CI26" s="34">
        <f>HLOOKUP(CI$7+0.5,$I$66:$DJ$120,ROWS($A$10:$A26)+2,FALSE)</f>
        <v>138</v>
      </c>
      <c r="CJ26" s="34">
        <f>HLOOKUP(CJ$7+0.5,$I$66:$DJ$120,ROWS($A$10:$A26)+2,FALSE)</f>
        <v>2253</v>
      </c>
      <c r="CK26" s="34">
        <f>HLOOKUP(CK$7+0.5,$I$66:$DJ$120,ROWS($A$10:$A26)+2,FALSE)</f>
        <v>743</v>
      </c>
      <c r="CL26" s="34">
        <f>HLOOKUP(CL$7+0.5,$I$66:$DJ$120,ROWS($A$10:$A26)+2,FALSE)</f>
        <v>1799</v>
      </c>
      <c r="CM26" s="34">
        <f>HLOOKUP(CM$7+0.5,$I$66:$DJ$120,ROWS($A$10:$A26)+2,FALSE)</f>
        <v>371</v>
      </c>
      <c r="CN26" s="34">
        <f>HLOOKUP(CN$7+0.5,$I$66:$DJ$120,ROWS($A$10:$A26)+2,FALSE)</f>
        <v>531</v>
      </c>
      <c r="CO26" s="34">
        <f>HLOOKUP(CO$7+0.5,$I$66:$DJ$120,ROWS($A$10:$A26)+2,FALSE)</f>
        <v>405</v>
      </c>
      <c r="CP26" s="34">
        <f>HLOOKUP(CP$7+0.5,$I$66:$DJ$120,ROWS($A$10:$A26)+2,FALSE)</f>
        <v>490</v>
      </c>
      <c r="CQ26" s="34">
        <f>HLOOKUP(CQ$7+0.5,$I$66:$DJ$120,ROWS($A$10:$A26)+2,FALSE)</f>
        <v>270</v>
      </c>
      <c r="CR26" s="34">
        <f>HLOOKUP(CR$7+0.5,$I$66:$DJ$120,ROWS($A$10:$A26)+2,FALSE)</f>
        <v>744</v>
      </c>
      <c r="CS26" s="34">
        <f>HLOOKUP(CS$7+0.5,$I$66:$DJ$120,ROWS($A$10:$A26)+2,FALSE)</f>
        <v>617</v>
      </c>
      <c r="CT26" s="34">
        <f>HLOOKUP(CT$7+0.5,$I$66:$DJ$120,ROWS($A$10:$A26)+2,FALSE)</f>
        <v>421</v>
      </c>
      <c r="CU26" s="34">
        <f>HLOOKUP(CU$7+0.5,$I$66:$DJ$120,ROWS($A$10:$A26)+2,FALSE)</f>
        <v>491</v>
      </c>
      <c r="CV26" s="34">
        <f>HLOOKUP(CV$7+0.5,$I$66:$DJ$120,ROWS($A$10:$A26)+2,FALSE)</f>
        <v>568</v>
      </c>
      <c r="CW26" s="34">
        <f>HLOOKUP(CW$7+0.5,$I$66:$DJ$120,ROWS($A$10:$A26)+2,FALSE)</f>
        <v>242</v>
      </c>
      <c r="CX26" s="34">
        <f>HLOOKUP(CX$7+0.5,$I$66:$DJ$120,ROWS($A$10:$A26)+2,FALSE)</f>
        <v>228</v>
      </c>
      <c r="CY26" s="34">
        <f>HLOOKUP(CY$7+0.5,$I$66:$DJ$120,ROWS($A$10:$A26)+2,FALSE)</f>
        <v>442</v>
      </c>
      <c r="CZ26" s="34">
        <f>HLOOKUP(CZ$7+0.5,$I$66:$DJ$120,ROWS($A$10:$A26)+2,FALSE)</f>
        <v>980</v>
      </c>
      <c r="DA26" s="34">
        <f>HLOOKUP(DA$7+0.5,$I$66:$DJ$120,ROWS($A$10:$A26)+2,FALSE)</f>
        <v>1222</v>
      </c>
      <c r="DB26" s="34">
        <f>HLOOKUP(DB$7+0.5,$I$66:$DJ$120,ROWS($A$10:$A26)+2,FALSE)</f>
        <v>1470</v>
      </c>
      <c r="DC26" s="34">
        <f>HLOOKUP(DC$7+0.5,$I$66:$DJ$120,ROWS($A$10:$A26)+2,FALSE)</f>
        <v>156</v>
      </c>
      <c r="DD26" s="34">
        <f>HLOOKUP(DD$7+0.5,$I$66:$DJ$120,ROWS($A$10:$A26)+2,FALSE)</f>
        <v>81</v>
      </c>
      <c r="DE26" s="34">
        <f>HLOOKUP(DE$7+0.5,$I$66:$DJ$120,ROWS($A$10:$A26)+2,FALSE)</f>
        <v>329</v>
      </c>
      <c r="DF26" s="34">
        <f>HLOOKUP(DF$7+0.5,$I$66:$DJ$120,ROWS($A$10:$A26)+2,FALSE)</f>
        <v>365</v>
      </c>
      <c r="DG26" s="34">
        <f>HLOOKUP(DG$7+0.5,$I$66:$DJ$120,ROWS($A$10:$A26)+2,FALSE)</f>
        <v>228</v>
      </c>
      <c r="DH26" s="34">
        <f>HLOOKUP(DH$7+0.5,$I$66:$DJ$120,ROWS($A$10:$A26)+2,FALSE)</f>
        <v>1206</v>
      </c>
      <c r="DI26" s="34">
        <f>HLOOKUP(DI$7+0.5,$I$66:$DJ$120,ROWS($A$10:$A26)+2,FALSE)</f>
        <v>119</v>
      </c>
      <c r="DJ26" s="34">
        <f>HLOOKUP(DJ$7+0.5,$I$66:$DJ$120,ROWS($A$10:$A26)+2,FALSE)</f>
        <v>176</v>
      </c>
    </row>
    <row r="27" spans="2:114" x14ac:dyDescent="0.25">
      <c r="B27" s="38" t="s">
        <v>24</v>
      </c>
      <c r="C27" s="16">
        <v>2820894</v>
      </c>
      <c r="D27" s="17">
        <v>2731</v>
      </c>
      <c r="E27" s="16">
        <v>2341401</v>
      </c>
      <c r="F27" s="17">
        <v>17752</v>
      </c>
      <c r="G27" s="16">
        <v>372161</v>
      </c>
      <c r="H27" s="17">
        <v>15608</v>
      </c>
      <c r="I27" s="36">
        <f>HLOOKUP(I$7,$I$66:$DJ$120,ROWS($A$10:$A27)+2,FALSE)</f>
        <v>95059</v>
      </c>
      <c r="J27" s="25">
        <f>HLOOKUP(J$7,$I$66:$DJ$120,ROWS($A$10:$A27)+2,FALSE)</f>
        <v>44</v>
      </c>
      <c r="K27" s="25">
        <f>HLOOKUP(K$7,$I$66:$DJ$120,ROWS($A$10:$A27)+2,FALSE)</f>
        <v>1050</v>
      </c>
      <c r="L27" s="25">
        <f>HLOOKUP(L$7,$I$66:$DJ$120,ROWS($A$10:$A27)+2,FALSE)</f>
        <v>2238</v>
      </c>
      <c r="M27" s="25">
        <f>HLOOKUP(M$7,$I$66:$DJ$120,ROWS($A$10:$A27)+2,FALSE)</f>
        <v>1596</v>
      </c>
      <c r="N27" s="25">
        <f>HLOOKUP(N$7,$I$66:$DJ$120,ROWS($A$10:$A27)+2,FALSE)</f>
        <v>6125</v>
      </c>
      <c r="O27" s="25">
        <f>HLOOKUP(O$7,$I$66:$DJ$120,ROWS($A$10:$A27)+2,FALSE)</f>
        <v>6022</v>
      </c>
      <c r="P27" s="25">
        <f>HLOOKUP(P$7,$I$66:$DJ$120,ROWS($A$10:$A27)+2,FALSE)</f>
        <v>85</v>
      </c>
      <c r="Q27" s="25">
        <f>HLOOKUP(Q$7,$I$66:$DJ$120,ROWS($A$10:$A27)+2,FALSE)</f>
        <v>238</v>
      </c>
      <c r="R27" s="25">
        <f>HLOOKUP(R$7,$I$66:$DJ$120,ROWS($A$10:$A27)+2,FALSE)</f>
        <v>0</v>
      </c>
      <c r="S27" s="25">
        <f>HLOOKUP(S$7,$I$66:$DJ$120,ROWS($A$10:$A27)+2,FALSE)</f>
        <v>2863</v>
      </c>
      <c r="T27" s="25">
        <f>HLOOKUP(T$7,$I$66:$DJ$120,ROWS($A$10:$A27)+2,FALSE)</f>
        <v>1916</v>
      </c>
      <c r="U27" s="25">
        <f>HLOOKUP(U$7,$I$66:$DJ$120,ROWS($A$10:$A27)+2,FALSE)</f>
        <v>128</v>
      </c>
      <c r="V27" s="25">
        <f>HLOOKUP(V$7,$I$66:$DJ$120,ROWS($A$10:$A27)+2,FALSE)</f>
        <v>398</v>
      </c>
      <c r="W27" s="25">
        <f>HLOOKUP(W$7,$I$66:$DJ$120,ROWS($A$10:$A27)+2,FALSE)</f>
        <v>2943</v>
      </c>
      <c r="X27" s="25">
        <f>HLOOKUP(X$7,$I$66:$DJ$120,ROWS($A$10:$A27)+2,FALSE)</f>
        <v>1544</v>
      </c>
      <c r="Y27" s="25">
        <f>HLOOKUP(Y$7,$I$66:$DJ$120,ROWS($A$10:$A27)+2,FALSE)</f>
        <v>1875</v>
      </c>
      <c r="Z27" s="25" t="str">
        <f>HLOOKUP(Z$7,$I$66:$DJ$120,ROWS($A$10:$A27)+2,FALSE)</f>
        <v>N/A</v>
      </c>
      <c r="AA27" s="25">
        <f>HLOOKUP(AA$7,$I$66:$DJ$120,ROWS($A$10:$A27)+2,FALSE)</f>
        <v>1048</v>
      </c>
      <c r="AB27" s="25">
        <f>HLOOKUP(AB$7,$I$66:$DJ$120,ROWS($A$10:$A27)+2,FALSE)</f>
        <v>890</v>
      </c>
      <c r="AC27" s="25">
        <f>HLOOKUP(AC$7,$I$66:$DJ$120,ROWS($A$10:$A27)+2,FALSE)</f>
        <v>0</v>
      </c>
      <c r="AD27" s="25">
        <f>HLOOKUP(AD$7,$I$66:$DJ$120,ROWS($A$10:$A27)+2,FALSE)</f>
        <v>1369</v>
      </c>
      <c r="AE27" s="25">
        <f>HLOOKUP(AE$7,$I$66:$DJ$120,ROWS($A$10:$A27)+2,FALSE)</f>
        <v>100</v>
      </c>
      <c r="AF27" s="25">
        <f>HLOOKUP(AF$7,$I$66:$DJ$120,ROWS($A$10:$A27)+2,FALSE)</f>
        <v>806</v>
      </c>
      <c r="AG27" s="25">
        <f>HLOOKUP(AG$7,$I$66:$DJ$120,ROWS($A$10:$A27)+2,FALSE)</f>
        <v>1562</v>
      </c>
      <c r="AH27" s="25">
        <f>HLOOKUP(AH$7,$I$66:$DJ$120,ROWS($A$10:$A27)+2,FALSE)</f>
        <v>167</v>
      </c>
      <c r="AI27" s="25">
        <f>HLOOKUP(AI$7,$I$66:$DJ$120,ROWS($A$10:$A27)+2,FALSE)</f>
        <v>23384</v>
      </c>
      <c r="AJ27" s="25">
        <f>HLOOKUP(AJ$7,$I$66:$DJ$120,ROWS($A$10:$A27)+2,FALSE)</f>
        <v>289</v>
      </c>
      <c r="AK27" s="25">
        <f>HLOOKUP(AK$7,$I$66:$DJ$120,ROWS($A$10:$A27)+2,FALSE)</f>
        <v>2678</v>
      </c>
      <c r="AL27" s="25">
        <f>HLOOKUP(AL$7,$I$66:$DJ$120,ROWS($A$10:$A27)+2,FALSE)</f>
        <v>1318</v>
      </c>
      <c r="AM27" s="25">
        <f>HLOOKUP(AM$7,$I$66:$DJ$120,ROWS($A$10:$A27)+2,FALSE)</f>
        <v>76</v>
      </c>
      <c r="AN27" s="25">
        <f>HLOOKUP(AN$7,$I$66:$DJ$120,ROWS($A$10:$A27)+2,FALSE)</f>
        <v>1743</v>
      </c>
      <c r="AO27" s="25">
        <f>HLOOKUP(AO$7,$I$66:$DJ$120,ROWS($A$10:$A27)+2,FALSE)</f>
        <v>873</v>
      </c>
      <c r="AP27" s="25">
        <f>HLOOKUP(AP$7,$I$66:$DJ$120,ROWS($A$10:$A27)+2,FALSE)</f>
        <v>2390</v>
      </c>
      <c r="AQ27" s="25">
        <f>HLOOKUP(AQ$7,$I$66:$DJ$120,ROWS($A$10:$A27)+2,FALSE)</f>
        <v>1083</v>
      </c>
      <c r="AR27" s="25">
        <f>HLOOKUP(AR$7,$I$66:$DJ$120,ROWS($A$10:$A27)+2,FALSE)</f>
        <v>225</v>
      </c>
      <c r="AS27" s="25">
        <f>HLOOKUP(AS$7,$I$66:$DJ$120,ROWS($A$10:$A27)+2,FALSE)</f>
        <v>1509</v>
      </c>
      <c r="AT27" s="25">
        <f>HLOOKUP(AT$7,$I$66:$DJ$120,ROWS($A$10:$A27)+2,FALSE)</f>
        <v>7568</v>
      </c>
      <c r="AU27" s="25">
        <f>HLOOKUP(AU$7,$I$66:$DJ$120,ROWS($A$10:$A27)+2,FALSE)</f>
        <v>514</v>
      </c>
      <c r="AV27" s="25">
        <f>HLOOKUP(AV$7,$I$66:$DJ$120,ROWS($A$10:$A27)+2,FALSE)</f>
        <v>563</v>
      </c>
      <c r="AW27" s="25">
        <f>HLOOKUP(AW$7,$I$66:$DJ$120,ROWS($A$10:$A27)+2,FALSE)</f>
        <v>39</v>
      </c>
      <c r="AX27" s="25">
        <f>HLOOKUP(AX$7,$I$66:$DJ$120,ROWS($A$10:$A27)+2,FALSE)</f>
        <v>137</v>
      </c>
      <c r="AY27" s="25">
        <f>HLOOKUP(AY$7,$I$66:$DJ$120,ROWS($A$10:$A27)+2,FALSE)</f>
        <v>352</v>
      </c>
      <c r="AZ27" s="25">
        <f>HLOOKUP(AZ$7,$I$66:$DJ$120,ROWS($A$10:$A27)+2,FALSE)</f>
        <v>1152</v>
      </c>
      <c r="BA27" s="25">
        <f>HLOOKUP(BA$7,$I$66:$DJ$120,ROWS($A$10:$A27)+2,FALSE)</f>
        <v>9217</v>
      </c>
      <c r="BB27" s="25">
        <f>HLOOKUP(BB$7,$I$66:$DJ$120,ROWS($A$10:$A27)+2,FALSE)</f>
        <v>238</v>
      </c>
      <c r="BC27" s="25">
        <f>HLOOKUP(BC$7,$I$66:$DJ$120,ROWS($A$10:$A27)+2,FALSE)</f>
        <v>75</v>
      </c>
      <c r="BD27" s="25">
        <f>HLOOKUP(BD$7,$I$66:$DJ$120,ROWS($A$10:$A27)+2,FALSE)</f>
        <v>1648</v>
      </c>
      <c r="BE27" s="25">
        <f>HLOOKUP(BE$7,$I$66:$DJ$120,ROWS($A$10:$A27)+2,FALSE)</f>
        <v>1175</v>
      </c>
      <c r="BF27" s="25">
        <f>HLOOKUP(BF$7,$I$66:$DJ$120,ROWS($A$10:$A27)+2,FALSE)</f>
        <v>0</v>
      </c>
      <c r="BG27" s="25">
        <f>HLOOKUP(BG$7,$I$66:$DJ$120,ROWS($A$10:$A27)+2,FALSE)</f>
        <v>1233</v>
      </c>
      <c r="BH27" s="25">
        <f>HLOOKUP(BH$7,$I$66:$DJ$120,ROWS($A$10:$A27)+2,FALSE)</f>
        <v>573</v>
      </c>
      <c r="BI27" s="25">
        <f>HLOOKUP(BI$7,$I$66:$DJ$120,ROWS($A$10:$A27)+2,FALSE)</f>
        <v>68</v>
      </c>
      <c r="BJ27" s="34">
        <f>HLOOKUP(BJ$7+0.5,$I$66:$DJ$120,ROWS($A$10:$A27)+2,FALSE)</f>
        <v>7804</v>
      </c>
      <c r="BK27" s="34">
        <f>HLOOKUP(BK$7+0.5,$I$66:$DJ$120,ROWS($A$10:$A27)+2,FALSE)</f>
        <v>75</v>
      </c>
      <c r="BL27" s="34">
        <f>HLOOKUP(BL$7+0.5,$I$66:$DJ$120,ROWS($A$10:$A27)+2,FALSE)</f>
        <v>697</v>
      </c>
      <c r="BM27" s="34">
        <f>HLOOKUP(BM$7+0.5,$I$66:$DJ$120,ROWS($A$10:$A27)+2,FALSE)</f>
        <v>878</v>
      </c>
      <c r="BN27" s="34">
        <f>HLOOKUP(BN$7+0.5,$I$66:$DJ$120,ROWS($A$10:$A27)+2,FALSE)</f>
        <v>1073</v>
      </c>
      <c r="BO27" s="34">
        <f>HLOOKUP(BO$7+0.5,$I$66:$DJ$120,ROWS($A$10:$A27)+2,FALSE)</f>
        <v>1459</v>
      </c>
      <c r="BP27" s="34">
        <f>HLOOKUP(BP$7+0.5,$I$66:$DJ$120,ROWS($A$10:$A27)+2,FALSE)</f>
        <v>2519</v>
      </c>
      <c r="BQ27" s="34">
        <f>HLOOKUP(BQ$7+0.5,$I$66:$DJ$120,ROWS($A$10:$A27)+2,FALSE)</f>
        <v>140</v>
      </c>
      <c r="BR27" s="34">
        <f>HLOOKUP(BR$7+0.5,$I$66:$DJ$120,ROWS($A$10:$A27)+2,FALSE)</f>
        <v>275</v>
      </c>
      <c r="BS27" s="34">
        <f>HLOOKUP(BS$7+0.5,$I$66:$DJ$120,ROWS($A$10:$A27)+2,FALSE)</f>
        <v>248</v>
      </c>
      <c r="BT27" s="34">
        <f>HLOOKUP(BT$7+0.5,$I$66:$DJ$120,ROWS($A$10:$A27)+2,FALSE)</f>
        <v>1848</v>
      </c>
      <c r="BU27" s="34">
        <f>HLOOKUP(BU$7+0.5,$I$66:$DJ$120,ROWS($A$10:$A27)+2,FALSE)</f>
        <v>1039</v>
      </c>
      <c r="BV27" s="34">
        <f>HLOOKUP(BV$7+0.5,$I$66:$DJ$120,ROWS($A$10:$A27)+2,FALSE)</f>
        <v>154</v>
      </c>
      <c r="BW27" s="34">
        <f>HLOOKUP(BW$7+0.5,$I$66:$DJ$120,ROWS($A$10:$A27)+2,FALSE)</f>
        <v>407</v>
      </c>
      <c r="BX27" s="34">
        <f>HLOOKUP(BX$7+0.5,$I$66:$DJ$120,ROWS($A$10:$A27)+2,FALSE)</f>
        <v>1096</v>
      </c>
      <c r="BY27" s="34">
        <f>HLOOKUP(BY$7+0.5,$I$66:$DJ$120,ROWS($A$10:$A27)+2,FALSE)</f>
        <v>859</v>
      </c>
      <c r="BZ27" s="34">
        <f>HLOOKUP(BZ$7+0.5,$I$66:$DJ$120,ROWS($A$10:$A27)+2,FALSE)</f>
        <v>1184</v>
      </c>
      <c r="CA27" s="34" t="str">
        <f>HLOOKUP(CA$7+0.5,$I$66:$DJ$120,ROWS($A$10:$A27)+2,FALSE)</f>
        <v>N/A</v>
      </c>
      <c r="CB27" s="34">
        <f>HLOOKUP(CB$7+0.5,$I$66:$DJ$120,ROWS($A$10:$A27)+2,FALSE)</f>
        <v>1402</v>
      </c>
      <c r="CC27" s="34">
        <f>HLOOKUP(CC$7+0.5,$I$66:$DJ$120,ROWS($A$10:$A27)+2,FALSE)</f>
        <v>580</v>
      </c>
      <c r="CD27" s="34">
        <f>HLOOKUP(CD$7+0.5,$I$66:$DJ$120,ROWS($A$10:$A27)+2,FALSE)</f>
        <v>248</v>
      </c>
      <c r="CE27" s="34">
        <f>HLOOKUP(CE$7+0.5,$I$66:$DJ$120,ROWS($A$10:$A27)+2,FALSE)</f>
        <v>1103</v>
      </c>
      <c r="CF27" s="34">
        <f>HLOOKUP(CF$7+0.5,$I$66:$DJ$120,ROWS($A$10:$A27)+2,FALSE)</f>
        <v>120</v>
      </c>
      <c r="CG27" s="34">
        <f>HLOOKUP(CG$7+0.5,$I$66:$DJ$120,ROWS($A$10:$A27)+2,FALSE)</f>
        <v>457</v>
      </c>
      <c r="CH27" s="34">
        <f>HLOOKUP(CH$7+0.5,$I$66:$DJ$120,ROWS($A$10:$A27)+2,FALSE)</f>
        <v>1147</v>
      </c>
      <c r="CI27" s="34">
        <f>HLOOKUP(CI$7+0.5,$I$66:$DJ$120,ROWS($A$10:$A27)+2,FALSE)</f>
        <v>146</v>
      </c>
      <c r="CJ27" s="34">
        <f>HLOOKUP(CJ$7+0.5,$I$66:$DJ$120,ROWS($A$10:$A27)+2,FALSE)</f>
        <v>3524</v>
      </c>
      <c r="CK27" s="34">
        <f>HLOOKUP(CK$7+0.5,$I$66:$DJ$120,ROWS($A$10:$A27)+2,FALSE)</f>
        <v>318</v>
      </c>
      <c r="CL27" s="34">
        <f>HLOOKUP(CL$7+0.5,$I$66:$DJ$120,ROWS($A$10:$A27)+2,FALSE)</f>
        <v>875</v>
      </c>
      <c r="CM27" s="34">
        <f>HLOOKUP(CM$7+0.5,$I$66:$DJ$120,ROWS($A$10:$A27)+2,FALSE)</f>
        <v>1245</v>
      </c>
      <c r="CN27" s="34">
        <f>HLOOKUP(CN$7+0.5,$I$66:$DJ$120,ROWS($A$10:$A27)+2,FALSE)</f>
        <v>130</v>
      </c>
      <c r="CO27" s="34">
        <f>HLOOKUP(CO$7+0.5,$I$66:$DJ$120,ROWS($A$10:$A27)+2,FALSE)</f>
        <v>1236</v>
      </c>
      <c r="CP27" s="34">
        <f>HLOOKUP(CP$7+0.5,$I$66:$DJ$120,ROWS($A$10:$A27)+2,FALSE)</f>
        <v>580</v>
      </c>
      <c r="CQ27" s="34">
        <f>HLOOKUP(CQ$7+0.5,$I$66:$DJ$120,ROWS($A$10:$A27)+2,FALSE)</f>
        <v>1235</v>
      </c>
      <c r="CR27" s="34">
        <f>HLOOKUP(CR$7+0.5,$I$66:$DJ$120,ROWS($A$10:$A27)+2,FALSE)</f>
        <v>649</v>
      </c>
      <c r="CS27" s="34">
        <f>HLOOKUP(CS$7+0.5,$I$66:$DJ$120,ROWS($A$10:$A27)+2,FALSE)</f>
        <v>373</v>
      </c>
      <c r="CT27" s="34">
        <f>HLOOKUP(CT$7+0.5,$I$66:$DJ$120,ROWS($A$10:$A27)+2,FALSE)</f>
        <v>1127</v>
      </c>
      <c r="CU27" s="34">
        <f>HLOOKUP(CU$7+0.5,$I$66:$DJ$120,ROWS($A$10:$A27)+2,FALSE)</f>
        <v>2302</v>
      </c>
      <c r="CV27" s="34">
        <f>HLOOKUP(CV$7+0.5,$I$66:$DJ$120,ROWS($A$10:$A27)+2,FALSE)</f>
        <v>610</v>
      </c>
      <c r="CW27" s="34">
        <f>HLOOKUP(CW$7+0.5,$I$66:$DJ$120,ROWS($A$10:$A27)+2,FALSE)</f>
        <v>537</v>
      </c>
      <c r="CX27" s="34">
        <f>HLOOKUP(CX$7+0.5,$I$66:$DJ$120,ROWS($A$10:$A27)+2,FALSE)</f>
        <v>79</v>
      </c>
      <c r="CY27" s="34">
        <f>HLOOKUP(CY$7+0.5,$I$66:$DJ$120,ROWS($A$10:$A27)+2,FALSE)</f>
        <v>211</v>
      </c>
      <c r="CZ27" s="34">
        <f>HLOOKUP(CZ$7+0.5,$I$66:$DJ$120,ROWS($A$10:$A27)+2,FALSE)</f>
        <v>227</v>
      </c>
      <c r="DA27" s="34">
        <f>HLOOKUP(DA$7+0.5,$I$66:$DJ$120,ROWS($A$10:$A27)+2,FALSE)</f>
        <v>821</v>
      </c>
      <c r="DB27" s="34">
        <f>HLOOKUP(DB$7+0.5,$I$66:$DJ$120,ROWS($A$10:$A27)+2,FALSE)</f>
        <v>2824</v>
      </c>
      <c r="DC27" s="34">
        <f>HLOOKUP(DC$7+0.5,$I$66:$DJ$120,ROWS($A$10:$A27)+2,FALSE)</f>
        <v>298</v>
      </c>
      <c r="DD27" s="34">
        <f>HLOOKUP(DD$7+0.5,$I$66:$DJ$120,ROWS($A$10:$A27)+2,FALSE)</f>
        <v>126</v>
      </c>
      <c r="DE27" s="34">
        <f>HLOOKUP(DE$7+0.5,$I$66:$DJ$120,ROWS($A$10:$A27)+2,FALSE)</f>
        <v>934</v>
      </c>
      <c r="DF27" s="34">
        <f>HLOOKUP(DF$7+0.5,$I$66:$DJ$120,ROWS($A$10:$A27)+2,FALSE)</f>
        <v>792</v>
      </c>
      <c r="DG27" s="34">
        <f>HLOOKUP(DG$7+0.5,$I$66:$DJ$120,ROWS($A$10:$A27)+2,FALSE)</f>
        <v>248</v>
      </c>
      <c r="DH27" s="34">
        <f>HLOOKUP(DH$7+0.5,$I$66:$DJ$120,ROWS($A$10:$A27)+2,FALSE)</f>
        <v>898</v>
      </c>
      <c r="DI27" s="34">
        <f>HLOOKUP(DI$7+0.5,$I$66:$DJ$120,ROWS($A$10:$A27)+2,FALSE)</f>
        <v>531</v>
      </c>
      <c r="DJ27" s="34">
        <f>HLOOKUP(DJ$7+0.5,$I$66:$DJ$120,ROWS($A$10:$A27)+2,FALSE)</f>
        <v>88</v>
      </c>
    </row>
    <row r="28" spans="2:114" x14ac:dyDescent="0.25">
      <c r="B28" s="38" t="s">
        <v>25</v>
      </c>
      <c r="C28" s="16">
        <v>4296639</v>
      </c>
      <c r="D28" s="17">
        <v>3389</v>
      </c>
      <c r="E28" s="16">
        <v>3638259</v>
      </c>
      <c r="F28" s="17">
        <v>20337</v>
      </c>
      <c r="G28" s="16">
        <v>519887</v>
      </c>
      <c r="H28" s="17">
        <v>18955</v>
      </c>
      <c r="I28" s="36">
        <f>HLOOKUP(I$7,$I$66:$DJ$120,ROWS($A$10:$A28)+2,FALSE)</f>
        <v>118443</v>
      </c>
      <c r="J28" s="25">
        <f>HLOOKUP(J$7,$I$66:$DJ$120,ROWS($A$10:$A28)+2,FALSE)</f>
        <v>2161</v>
      </c>
      <c r="K28" s="25">
        <f>HLOOKUP(K$7,$I$66:$DJ$120,ROWS($A$10:$A28)+2,FALSE)</f>
        <v>3017</v>
      </c>
      <c r="L28" s="25">
        <f>HLOOKUP(L$7,$I$66:$DJ$120,ROWS($A$10:$A28)+2,FALSE)</f>
        <v>2598</v>
      </c>
      <c r="M28" s="25">
        <f>HLOOKUP(M$7,$I$66:$DJ$120,ROWS($A$10:$A28)+2,FALSE)</f>
        <v>558</v>
      </c>
      <c r="N28" s="25">
        <f>HLOOKUP(N$7,$I$66:$DJ$120,ROWS($A$10:$A28)+2,FALSE)</f>
        <v>3779</v>
      </c>
      <c r="O28" s="25">
        <f>HLOOKUP(O$7,$I$66:$DJ$120,ROWS($A$10:$A28)+2,FALSE)</f>
        <v>329</v>
      </c>
      <c r="P28" s="25">
        <f>HLOOKUP(P$7,$I$66:$DJ$120,ROWS($A$10:$A28)+2,FALSE)</f>
        <v>698</v>
      </c>
      <c r="Q28" s="25">
        <f>HLOOKUP(Q$7,$I$66:$DJ$120,ROWS($A$10:$A28)+2,FALSE)</f>
        <v>38</v>
      </c>
      <c r="R28" s="25">
        <f>HLOOKUP(R$7,$I$66:$DJ$120,ROWS($A$10:$A28)+2,FALSE)</f>
        <v>147</v>
      </c>
      <c r="S28" s="25">
        <f>HLOOKUP(S$7,$I$66:$DJ$120,ROWS($A$10:$A28)+2,FALSE)</f>
        <v>10119</v>
      </c>
      <c r="T28" s="25">
        <f>HLOOKUP(T$7,$I$66:$DJ$120,ROWS($A$10:$A28)+2,FALSE)</f>
        <v>6397</v>
      </c>
      <c r="U28" s="25">
        <f>HLOOKUP(U$7,$I$66:$DJ$120,ROWS($A$10:$A28)+2,FALSE)</f>
        <v>520</v>
      </c>
      <c r="V28" s="25">
        <f>HLOOKUP(V$7,$I$66:$DJ$120,ROWS($A$10:$A28)+2,FALSE)</f>
        <v>71</v>
      </c>
      <c r="W28" s="25">
        <f>HLOOKUP(W$7,$I$66:$DJ$120,ROWS($A$10:$A28)+2,FALSE)</f>
        <v>4659</v>
      </c>
      <c r="X28" s="25">
        <f>HLOOKUP(X$7,$I$66:$DJ$120,ROWS($A$10:$A28)+2,FALSE)</f>
        <v>11906</v>
      </c>
      <c r="Y28" s="25">
        <f>HLOOKUP(Y$7,$I$66:$DJ$120,ROWS($A$10:$A28)+2,FALSE)</f>
        <v>656</v>
      </c>
      <c r="Z28" s="25">
        <f>HLOOKUP(Z$7,$I$66:$DJ$120,ROWS($A$10:$A28)+2,FALSE)</f>
        <v>1109</v>
      </c>
      <c r="AA28" s="25" t="str">
        <f>HLOOKUP(AA$7,$I$66:$DJ$120,ROWS($A$10:$A28)+2,FALSE)</f>
        <v>N/A</v>
      </c>
      <c r="AB28" s="25">
        <f>HLOOKUP(AB$7,$I$66:$DJ$120,ROWS($A$10:$A28)+2,FALSE)</f>
        <v>437</v>
      </c>
      <c r="AC28" s="25">
        <f>HLOOKUP(AC$7,$I$66:$DJ$120,ROWS($A$10:$A28)+2,FALSE)</f>
        <v>0</v>
      </c>
      <c r="AD28" s="25">
        <f>HLOOKUP(AD$7,$I$66:$DJ$120,ROWS($A$10:$A28)+2,FALSE)</f>
        <v>1395</v>
      </c>
      <c r="AE28" s="25">
        <f>HLOOKUP(AE$7,$I$66:$DJ$120,ROWS($A$10:$A28)+2,FALSE)</f>
        <v>1036</v>
      </c>
      <c r="AF28" s="25">
        <f>HLOOKUP(AF$7,$I$66:$DJ$120,ROWS($A$10:$A28)+2,FALSE)</f>
        <v>4672</v>
      </c>
      <c r="AG28" s="25">
        <f>HLOOKUP(AG$7,$I$66:$DJ$120,ROWS($A$10:$A28)+2,FALSE)</f>
        <v>930</v>
      </c>
      <c r="AH28" s="25">
        <f>HLOOKUP(AH$7,$I$66:$DJ$120,ROWS($A$10:$A28)+2,FALSE)</f>
        <v>1442</v>
      </c>
      <c r="AI28" s="25">
        <f>HLOOKUP(AI$7,$I$66:$DJ$120,ROWS($A$10:$A28)+2,FALSE)</f>
        <v>3153</v>
      </c>
      <c r="AJ28" s="25">
        <f>HLOOKUP(AJ$7,$I$66:$DJ$120,ROWS($A$10:$A28)+2,FALSE)</f>
        <v>0</v>
      </c>
      <c r="AK28" s="25">
        <f>HLOOKUP(AK$7,$I$66:$DJ$120,ROWS($A$10:$A28)+2,FALSE)</f>
        <v>858</v>
      </c>
      <c r="AL28" s="25">
        <f>HLOOKUP(AL$7,$I$66:$DJ$120,ROWS($A$10:$A28)+2,FALSE)</f>
        <v>76</v>
      </c>
      <c r="AM28" s="25">
        <f>HLOOKUP(AM$7,$I$66:$DJ$120,ROWS($A$10:$A28)+2,FALSE)</f>
        <v>0</v>
      </c>
      <c r="AN28" s="25">
        <f>HLOOKUP(AN$7,$I$66:$DJ$120,ROWS($A$10:$A28)+2,FALSE)</f>
        <v>1147</v>
      </c>
      <c r="AO28" s="25">
        <f>HLOOKUP(AO$7,$I$66:$DJ$120,ROWS($A$10:$A28)+2,FALSE)</f>
        <v>122</v>
      </c>
      <c r="AP28" s="25">
        <f>HLOOKUP(AP$7,$I$66:$DJ$120,ROWS($A$10:$A28)+2,FALSE)</f>
        <v>2057</v>
      </c>
      <c r="AQ28" s="25">
        <f>HLOOKUP(AQ$7,$I$66:$DJ$120,ROWS($A$10:$A28)+2,FALSE)</f>
        <v>3758</v>
      </c>
      <c r="AR28" s="25">
        <f>HLOOKUP(AR$7,$I$66:$DJ$120,ROWS($A$10:$A28)+2,FALSE)</f>
        <v>0</v>
      </c>
      <c r="AS28" s="25">
        <f>HLOOKUP(AS$7,$I$66:$DJ$120,ROWS($A$10:$A28)+2,FALSE)</f>
        <v>15598</v>
      </c>
      <c r="AT28" s="25">
        <f>HLOOKUP(AT$7,$I$66:$DJ$120,ROWS($A$10:$A28)+2,FALSE)</f>
        <v>1153</v>
      </c>
      <c r="AU28" s="25">
        <f>HLOOKUP(AU$7,$I$66:$DJ$120,ROWS($A$10:$A28)+2,FALSE)</f>
        <v>181</v>
      </c>
      <c r="AV28" s="25">
        <f>HLOOKUP(AV$7,$I$66:$DJ$120,ROWS($A$10:$A28)+2,FALSE)</f>
        <v>2618</v>
      </c>
      <c r="AW28" s="25">
        <f>HLOOKUP(AW$7,$I$66:$DJ$120,ROWS($A$10:$A28)+2,FALSE)</f>
        <v>289</v>
      </c>
      <c r="AX28" s="25">
        <f>HLOOKUP(AX$7,$I$66:$DJ$120,ROWS($A$10:$A28)+2,FALSE)</f>
        <v>1286</v>
      </c>
      <c r="AY28" s="25">
        <f>HLOOKUP(AY$7,$I$66:$DJ$120,ROWS($A$10:$A28)+2,FALSE)</f>
        <v>163</v>
      </c>
      <c r="AZ28" s="25">
        <f>HLOOKUP(AZ$7,$I$66:$DJ$120,ROWS($A$10:$A28)+2,FALSE)</f>
        <v>11153</v>
      </c>
      <c r="BA28" s="25">
        <f>HLOOKUP(BA$7,$I$66:$DJ$120,ROWS($A$10:$A28)+2,FALSE)</f>
        <v>5758</v>
      </c>
      <c r="BB28" s="25">
        <f>HLOOKUP(BB$7,$I$66:$DJ$120,ROWS($A$10:$A28)+2,FALSE)</f>
        <v>905</v>
      </c>
      <c r="BC28" s="25">
        <f>HLOOKUP(BC$7,$I$66:$DJ$120,ROWS($A$10:$A28)+2,FALSE)</f>
        <v>525</v>
      </c>
      <c r="BD28" s="25">
        <f>HLOOKUP(BD$7,$I$66:$DJ$120,ROWS($A$10:$A28)+2,FALSE)</f>
        <v>3671</v>
      </c>
      <c r="BE28" s="25">
        <f>HLOOKUP(BE$7,$I$66:$DJ$120,ROWS($A$10:$A28)+2,FALSE)</f>
        <v>716</v>
      </c>
      <c r="BF28" s="25">
        <f>HLOOKUP(BF$7,$I$66:$DJ$120,ROWS($A$10:$A28)+2,FALSE)</f>
        <v>2297</v>
      </c>
      <c r="BG28" s="25">
        <f>HLOOKUP(BG$7,$I$66:$DJ$120,ROWS($A$10:$A28)+2,FALSE)</f>
        <v>1993</v>
      </c>
      <c r="BH28" s="25">
        <f>HLOOKUP(BH$7,$I$66:$DJ$120,ROWS($A$10:$A28)+2,FALSE)</f>
        <v>292</v>
      </c>
      <c r="BI28" s="25">
        <f>HLOOKUP(BI$7,$I$66:$DJ$120,ROWS($A$10:$A28)+2,FALSE)</f>
        <v>179</v>
      </c>
      <c r="BJ28" s="34">
        <f>HLOOKUP(BJ$7+0.5,$I$66:$DJ$120,ROWS($A$10:$A28)+2,FALSE)</f>
        <v>8947</v>
      </c>
      <c r="BK28" s="34">
        <f>HLOOKUP(BK$7+0.5,$I$66:$DJ$120,ROWS($A$10:$A28)+2,FALSE)</f>
        <v>871</v>
      </c>
      <c r="BL28" s="34">
        <f>HLOOKUP(BL$7+0.5,$I$66:$DJ$120,ROWS($A$10:$A28)+2,FALSE)</f>
        <v>2024</v>
      </c>
      <c r="BM28" s="34">
        <f>HLOOKUP(BM$7+0.5,$I$66:$DJ$120,ROWS($A$10:$A28)+2,FALSE)</f>
        <v>1483</v>
      </c>
      <c r="BN28" s="34">
        <f>HLOOKUP(BN$7+0.5,$I$66:$DJ$120,ROWS($A$10:$A28)+2,FALSE)</f>
        <v>547</v>
      </c>
      <c r="BO28" s="34">
        <f>HLOOKUP(BO$7+0.5,$I$66:$DJ$120,ROWS($A$10:$A28)+2,FALSE)</f>
        <v>1387</v>
      </c>
      <c r="BP28" s="34">
        <f>HLOOKUP(BP$7+0.5,$I$66:$DJ$120,ROWS($A$10:$A28)+2,FALSE)</f>
        <v>363</v>
      </c>
      <c r="BQ28" s="34">
        <f>HLOOKUP(BQ$7+0.5,$I$66:$DJ$120,ROWS($A$10:$A28)+2,FALSE)</f>
        <v>710</v>
      </c>
      <c r="BR28" s="34">
        <f>HLOOKUP(BR$7+0.5,$I$66:$DJ$120,ROWS($A$10:$A28)+2,FALSE)</f>
        <v>64</v>
      </c>
      <c r="BS28" s="34">
        <f>HLOOKUP(BS$7+0.5,$I$66:$DJ$120,ROWS($A$10:$A28)+2,FALSE)</f>
        <v>210</v>
      </c>
      <c r="BT28" s="34">
        <f>HLOOKUP(BT$7+0.5,$I$66:$DJ$120,ROWS($A$10:$A28)+2,FALSE)</f>
        <v>2893</v>
      </c>
      <c r="BU28" s="34">
        <f>HLOOKUP(BU$7+0.5,$I$66:$DJ$120,ROWS($A$10:$A28)+2,FALSE)</f>
        <v>2093</v>
      </c>
      <c r="BV28" s="34">
        <f>HLOOKUP(BV$7+0.5,$I$66:$DJ$120,ROWS($A$10:$A28)+2,FALSE)</f>
        <v>520</v>
      </c>
      <c r="BW28" s="34">
        <f>HLOOKUP(BW$7+0.5,$I$66:$DJ$120,ROWS($A$10:$A28)+2,FALSE)</f>
        <v>119</v>
      </c>
      <c r="BX28" s="34">
        <f>HLOOKUP(BX$7+0.5,$I$66:$DJ$120,ROWS($A$10:$A28)+2,FALSE)</f>
        <v>1887</v>
      </c>
      <c r="BY28" s="34">
        <f>HLOOKUP(BY$7+0.5,$I$66:$DJ$120,ROWS($A$10:$A28)+2,FALSE)</f>
        <v>2334</v>
      </c>
      <c r="BZ28" s="34">
        <f>HLOOKUP(BZ$7+0.5,$I$66:$DJ$120,ROWS($A$10:$A28)+2,FALSE)</f>
        <v>788</v>
      </c>
      <c r="CA28" s="34">
        <f>HLOOKUP(CA$7+0.5,$I$66:$DJ$120,ROWS($A$10:$A28)+2,FALSE)</f>
        <v>1031</v>
      </c>
      <c r="CB28" s="34" t="str">
        <f>HLOOKUP(CB$7+0.5,$I$66:$DJ$120,ROWS($A$10:$A28)+2,FALSE)</f>
        <v>N/A</v>
      </c>
      <c r="CC28" s="34">
        <f>HLOOKUP(CC$7+0.5,$I$66:$DJ$120,ROWS($A$10:$A28)+2,FALSE)</f>
        <v>435</v>
      </c>
      <c r="CD28" s="34">
        <f>HLOOKUP(CD$7+0.5,$I$66:$DJ$120,ROWS($A$10:$A28)+2,FALSE)</f>
        <v>271</v>
      </c>
      <c r="CE28" s="34">
        <f>HLOOKUP(CE$7+0.5,$I$66:$DJ$120,ROWS($A$10:$A28)+2,FALSE)</f>
        <v>995</v>
      </c>
      <c r="CF28" s="34">
        <f>HLOOKUP(CF$7+0.5,$I$66:$DJ$120,ROWS($A$10:$A28)+2,FALSE)</f>
        <v>738</v>
      </c>
      <c r="CG28" s="34">
        <f>HLOOKUP(CG$7+0.5,$I$66:$DJ$120,ROWS($A$10:$A28)+2,FALSE)</f>
        <v>1897</v>
      </c>
      <c r="CH28" s="34">
        <f>HLOOKUP(CH$7+0.5,$I$66:$DJ$120,ROWS($A$10:$A28)+2,FALSE)</f>
        <v>781</v>
      </c>
      <c r="CI28" s="34">
        <f>HLOOKUP(CI$7+0.5,$I$66:$DJ$120,ROWS($A$10:$A28)+2,FALSE)</f>
        <v>917</v>
      </c>
      <c r="CJ28" s="34">
        <f>HLOOKUP(CJ$7+0.5,$I$66:$DJ$120,ROWS($A$10:$A28)+2,FALSE)</f>
        <v>1147</v>
      </c>
      <c r="CK28" s="34">
        <f>HLOOKUP(CK$7+0.5,$I$66:$DJ$120,ROWS($A$10:$A28)+2,FALSE)</f>
        <v>271</v>
      </c>
      <c r="CL28" s="34">
        <f>HLOOKUP(CL$7+0.5,$I$66:$DJ$120,ROWS($A$10:$A28)+2,FALSE)</f>
        <v>809</v>
      </c>
      <c r="CM28" s="34">
        <f>HLOOKUP(CM$7+0.5,$I$66:$DJ$120,ROWS($A$10:$A28)+2,FALSE)</f>
        <v>129</v>
      </c>
      <c r="CN28" s="34">
        <f>HLOOKUP(CN$7+0.5,$I$66:$DJ$120,ROWS($A$10:$A28)+2,FALSE)</f>
        <v>271</v>
      </c>
      <c r="CO28" s="34">
        <f>HLOOKUP(CO$7+0.5,$I$66:$DJ$120,ROWS($A$10:$A28)+2,FALSE)</f>
        <v>807</v>
      </c>
      <c r="CP28" s="34">
        <f>HLOOKUP(CP$7+0.5,$I$66:$DJ$120,ROWS($A$10:$A28)+2,FALSE)</f>
        <v>189</v>
      </c>
      <c r="CQ28" s="34">
        <f>HLOOKUP(CQ$7+0.5,$I$66:$DJ$120,ROWS($A$10:$A28)+2,FALSE)</f>
        <v>1057</v>
      </c>
      <c r="CR28" s="34">
        <f>HLOOKUP(CR$7+0.5,$I$66:$DJ$120,ROWS($A$10:$A28)+2,FALSE)</f>
        <v>1216</v>
      </c>
      <c r="CS28" s="34">
        <f>HLOOKUP(CS$7+0.5,$I$66:$DJ$120,ROWS($A$10:$A28)+2,FALSE)</f>
        <v>271</v>
      </c>
      <c r="CT28" s="34">
        <f>HLOOKUP(CT$7+0.5,$I$66:$DJ$120,ROWS($A$10:$A28)+2,FALSE)</f>
        <v>2549</v>
      </c>
      <c r="CU28" s="34">
        <f>HLOOKUP(CU$7+0.5,$I$66:$DJ$120,ROWS($A$10:$A28)+2,FALSE)</f>
        <v>900</v>
      </c>
      <c r="CV28" s="34">
        <f>HLOOKUP(CV$7+0.5,$I$66:$DJ$120,ROWS($A$10:$A28)+2,FALSE)</f>
        <v>220</v>
      </c>
      <c r="CW28" s="34">
        <f>HLOOKUP(CW$7+0.5,$I$66:$DJ$120,ROWS($A$10:$A28)+2,FALSE)</f>
        <v>1480</v>
      </c>
      <c r="CX28" s="34">
        <f>HLOOKUP(CX$7+0.5,$I$66:$DJ$120,ROWS($A$10:$A28)+2,FALSE)</f>
        <v>381</v>
      </c>
      <c r="CY28" s="34">
        <f>HLOOKUP(CY$7+0.5,$I$66:$DJ$120,ROWS($A$10:$A28)+2,FALSE)</f>
        <v>741</v>
      </c>
      <c r="CZ28" s="34">
        <f>HLOOKUP(CZ$7+0.5,$I$66:$DJ$120,ROWS($A$10:$A28)+2,FALSE)</f>
        <v>262</v>
      </c>
      <c r="DA28" s="34">
        <f>HLOOKUP(DA$7+0.5,$I$66:$DJ$120,ROWS($A$10:$A28)+2,FALSE)</f>
        <v>3003</v>
      </c>
      <c r="DB28" s="34">
        <f>HLOOKUP(DB$7+0.5,$I$66:$DJ$120,ROWS($A$10:$A28)+2,FALSE)</f>
        <v>1631</v>
      </c>
      <c r="DC28" s="34">
        <f>HLOOKUP(DC$7+0.5,$I$66:$DJ$120,ROWS($A$10:$A28)+2,FALSE)</f>
        <v>721</v>
      </c>
      <c r="DD28" s="34">
        <f>HLOOKUP(DD$7+0.5,$I$66:$DJ$120,ROWS($A$10:$A28)+2,FALSE)</f>
        <v>515</v>
      </c>
      <c r="DE28" s="34">
        <f>HLOOKUP(DE$7+0.5,$I$66:$DJ$120,ROWS($A$10:$A28)+2,FALSE)</f>
        <v>1981</v>
      </c>
      <c r="DF28" s="34">
        <f>HLOOKUP(DF$7+0.5,$I$66:$DJ$120,ROWS($A$10:$A28)+2,FALSE)</f>
        <v>599</v>
      </c>
      <c r="DG28" s="34">
        <f>HLOOKUP(DG$7+0.5,$I$66:$DJ$120,ROWS($A$10:$A28)+2,FALSE)</f>
        <v>1276</v>
      </c>
      <c r="DH28" s="34">
        <f>HLOOKUP(DH$7+0.5,$I$66:$DJ$120,ROWS($A$10:$A28)+2,FALSE)</f>
        <v>1413</v>
      </c>
      <c r="DI28" s="34">
        <f>HLOOKUP(DI$7+0.5,$I$66:$DJ$120,ROWS($A$10:$A28)+2,FALSE)</f>
        <v>462</v>
      </c>
      <c r="DJ28" s="34">
        <f>HLOOKUP(DJ$7+0.5,$I$66:$DJ$120,ROWS($A$10:$A28)+2,FALSE)</f>
        <v>240</v>
      </c>
    </row>
    <row r="29" spans="2:114" x14ac:dyDescent="0.25">
      <c r="B29" s="38" t="s">
        <v>26</v>
      </c>
      <c r="C29" s="16">
        <v>4483529</v>
      </c>
      <c r="D29" s="17">
        <v>3720</v>
      </c>
      <c r="E29" s="16">
        <v>3826390</v>
      </c>
      <c r="F29" s="17">
        <v>25103</v>
      </c>
      <c r="G29" s="16">
        <v>547291</v>
      </c>
      <c r="H29" s="17">
        <v>22645</v>
      </c>
      <c r="I29" s="36">
        <f>HLOOKUP(I$7,$I$66:$DJ$120,ROWS($A$10:$A29)+2,FALSE)</f>
        <v>97889</v>
      </c>
      <c r="J29" s="25">
        <f>HLOOKUP(J$7,$I$66:$DJ$120,ROWS($A$10:$A29)+2,FALSE)</f>
        <v>5740</v>
      </c>
      <c r="K29" s="25">
        <f>HLOOKUP(K$7,$I$66:$DJ$120,ROWS($A$10:$A29)+2,FALSE)</f>
        <v>1504</v>
      </c>
      <c r="L29" s="25">
        <f>HLOOKUP(L$7,$I$66:$DJ$120,ROWS($A$10:$A29)+2,FALSE)</f>
        <v>1960</v>
      </c>
      <c r="M29" s="25">
        <f>HLOOKUP(M$7,$I$66:$DJ$120,ROWS($A$10:$A29)+2,FALSE)</f>
        <v>2382</v>
      </c>
      <c r="N29" s="25">
        <f>HLOOKUP(N$7,$I$66:$DJ$120,ROWS($A$10:$A29)+2,FALSE)</f>
        <v>5751</v>
      </c>
      <c r="O29" s="25">
        <f>HLOOKUP(O$7,$I$66:$DJ$120,ROWS($A$10:$A29)+2,FALSE)</f>
        <v>1215</v>
      </c>
      <c r="P29" s="25">
        <f>HLOOKUP(P$7,$I$66:$DJ$120,ROWS($A$10:$A29)+2,FALSE)</f>
        <v>89</v>
      </c>
      <c r="Q29" s="25">
        <f>HLOOKUP(Q$7,$I$66:$DJ$120,ROWS($A$10:$A29)+2,FALSE)</f>
        <v>0</v>
      </c>
      <c r="R29" s="25">
        <f>HLOOKUP(R$7,$I$66:$DJ$120,ROWS($A$10:$A29)+2,FALSE)</f>
        <v>264</v>
      </c>
      <c r="S29" s="25">
        <f>HLOOKUP(S$7,$I$66:$DJ$120,ROWS($A$10:$A29)+2,FALSE)</f>
        <v>9394</v>
      </c>
      <c r="T29" s="25">
        <f>HLOOKUP(T$7,$I$66:$DJ$120,ROWS($A$10:$A29)+2,FALSE)</f>
        <v>5766</v>
      </c>
      <c r="U29" s="25">
        <f>HLOOKUP(U$7,$I$66:$DJ$120,ROWS($A$10:$A29)+2,FALSE)</f>
        <v>342</v>
      </c>
      <c r="V29" s="25">
        <f>HLOOKUP(V$7,$I$66:$DJ$120,ROWS($A$10:$A29)+2,FALSE)</f>
        <v>202</v>
      </c>
      <c r="W29" s="25">
        <f>HLOOKUP(W$7,$I$66:$DJ$120,ROWS($A$10:$A29)+2,FALSE)</f>
        <v>2131</v>
      </c>
      <c r="X29" s="25">
        <f>HLOOKUP(X$7,$I$66:$DJ$120,ROWS($A$10:$A29)+2,FALSE)</f>
        <v>948</v>
      </c>
      <c r="Y29" s="25">
        <f>HLOOKUP(Y$7,$I$66:$DJ$120,ROWS($A$10:$A29)+2,FALSE)</f>
        <v>625</v>
      </c>
      <c r="Z29" s="25">
        <f>HLOOKUP(Z$7,$I$66:$DJ$120,ROWS($A$10:$A29)+2,FALSE)</f>
        <v>706</v>
      </c>
      <c r="AA29" s="25">
        <f>HLOOKUP(AA$7,$I$66:$DJ$120,ROWS($A$10:$A29)+2,FALSE)</f>
        <v>1656</v>
      </c>
      <c r="AB29" s="25" t="str">
        <f>HLOOKUP(AB$7,$I$66:$DJ$120,ROWS($A$10:$A29)+2,FALSE)</f>
        <v>N/A</v>
      </c>
      <c r="AC29" s="25">
        <f>HLOOKUP(AC$7,$I$66:$DJ$120,ROWS($A$10:$A29)+2,FALSE)</f>
        <v>162</v>
      </c>
      <c r="AD29" s="25">
        <f>HLOOKUP(AD$7,$I$66:$DJ$120,ROWS($A$10:$A29)+2,FALSE)</f>
        <v>963</v>
      </c>
      <c r="AE29" s="25">
        <f>HLOOKUP(AE$7,$I$66:$DJ$120,ROWS($A$10:$A29)+2,FALSE)</f>
        <v>995</v>
      </c>
      <c r="AF29" s="25">
        <f>HLOOKUP(AF$7,$I$66:$DJ$120,ROWS($A$10:$A29)+2,FALSE)</f>
        <v>1301</v>
      </c>
      <c r="AG29" s="25">
        <f>HLOOKUP(AG$7,$I$66:$DJ$120,ROWS($A$10:$A29)+2,FALSE)</f>
        <v>569</v>
      </c>
      <c r="AH29" s="25">
        <f>HLOOKUP(AH$7,$I$66:$DJ$120,ROWS($A$10:$A29)+2,FALSE)</f>
        <v>7032</v>
      </c>
      <c r="AI29" s="25">
        <f>HLOOKUP(AI$7,$I$66:$DJ$120,ROWS($A$10:$A29)+2,FALSE)</f>
        <v>2852</v>
      </c>
      <c r="AJ29" s="25">
        <f>HLOOKUP(AJ$7,$I$66:$DJ$120,ROWS($A$10:$A29)+2,FALSE)</f>
        <v>40</v>
      </c>
      <c r="AK29" s="25">
        <f>HLOOKUP(AK$7,$I$66:$DJ$120,ROWS($A$10:$A29)+2,FALSE)</f>
        <v>119</v>
      </c>
      <c r="AL29" s="25">
        <f>HLOOKUP(AL$7,$I$66:$DJ$120,ROWS($A$10:$A29)+2,FALSE)</f>
        <v>1552</v>
      </c>
      <c r="AM29" s="25">
        <f>HLOOKUP(AM$7,$I$66:$DJ$120,ROWS($A$10:$A29)+2,FALSE)</f>
        <v>462</v>
      </c>
      <c r="AN29" s="25">
        <f>HLOOKUP(AN$7,$I$66:$DJ$120,ROWS($A$10:$A29)+2,FALSE)</f>
        <v>171</v>
      </c>
      <c r="AO29" s="25">
        <f>HLOOKUP(AO$7,$I$66:$DJ$120,ROWS($A$10:$A29)+2,FALSE)</f>
        <v>294</v>
      </c>
      <c r="AP29" s="25">
        <f>HLOOKUP(AP$7,$I$66:$DJ$120,ROWS($A$10:$A29)+2,FALSE)</f>
        <v>2161</v>
      </c>
      <c r="AQ29" s="25">
        <f>HLOOKUP(AQ$7,$I$66:$DJ$120,ROWS($A$10:$A29)+2,FALSE)</f>
        <v>1443</v>
      </c>
      <c r="AR29" s="25">
        <f>HLOOKUP(AR$7,$I$66:$DJ$120,ROWS($A$10:$A29)+2,FALSE)</f>
        <v>438</v>
      </c>
      <c r="AS29" s="25">
        <f>HLOOKUP(AS$7,$I$66:$DJ$120,ROWS($A$10:$A29)+2,FALSE)</f>
        <v>1100</v>
      </c>
      <c r="AT29" s="25">
        <f>HLOOKUP(AT$7,$I$66:$DJ$120,ROWS($A$10:$A29)+2,FALSE)</f>
        <v>1074</v>
      </c>
      <c r="AU29" s="25">
        <f>HLOOKUP(AU$7,$I$66:$DJ$120,ROWS($A$10:$A29)+2,FALSE)</f>
        <v>281</v>
      </c>
      <c r="AV29" s="25">
        <f>HLOOKUP(AV$7,$I$66:$DJ$120,ROWS($A$10:$A29)+2,FALSE)</f>
        <v>1350</v>
      </c>
      <c r="AW29" s="25">
        <f>HLOOKUP(AW$7,$I$66:$DJ$120,ROWS($A$10:$A29)+2,FALSE)</f>
        <v>0</v>
      </c>
      <c r="AX29" s="25">
        <f>HLOOKUP(AX$7,$I$66:$DJ$120,ROWS($A$10:$A29)+2,FALSE)</f>
        <v>1130</v>
      </c>
      <c r="AY29" s="25">
        <f>HLOOKUP(AY$7,$I$66:$DJ$120,ROWS($A$10:$A29)+2,FALSE)</f>
        <v>0</v>
      </c>
      <c r="AZ29" s="25">
        <f>HLOOKUP(AZ$7,$I$66:$DJ$120,ROWS($A$10:$A29)+2,FALSE)</f>
        <v>1853</v>
      </c>
      <c r="BA29" s="25">
        <f>HLOOKUP(BA$7,$I$66:$DJ$120,ROWS($A$10:$A29)+2,FALSE)</f>
        <v>26134</v>
      </c>
      <c r="BB29" s="25">
        <f>HLOOKUP(BB$7,$I$66:$DJ$120,ROWS($A$10:$A29)+2,FALSE)</f>
        <v>473</v>
      </c>
      <c r="BC29" s="25">
        <f>HLOOKUP(BC$7,$I$66:$DJ$120,ROWS($A$10:$A29)+2,FALSE)</f>
        <v>0</v>
      </c>
      <c r="BD29" s="25">
        <f>HLOOKUP(BD$7,$I$66:$DJ$120,ROWS($A$10:$A29)+2,FALSE)</f>
        <v>1278</v>
      </c>
      <c r="BE29" s="25">
        <f>HLOOKUP(BE$7,$I$66:$DJ$120,ROWS($A$10:$A29)+2,FALSE)</f>
        <v>1509</v>
      </c>
      <c r="BF29" s="25">
        <f>HLOOKUP(BF$7,$I$66:$DJ$120,ROWS($A$10:$A29)+2,FALSE)</f>
        <v>210</v>
      </c>
      <c r="BG29" s="25">
        <f>HLOOKUP(BG$7,$I$66:$DJ$120,ROWS($A$10:$A29)+2,FALSE)</f>
        <v>237</v>
      </c>
      <c r="BH29" s="25">
        <f>HLOOKUP(BH$7,$I$66:$DJ$120,ROWS($A$10:$A29)+2,FALSE)</f>
        <v>31</v>
      </c>
      <c r="BI29" s="25">
        <f>HLOOKUP(BI$7,$I$66:$DJ$120,ROWS($A$10:$A29)+2,FALSE)</f>
        <v>402</v>
      </c>
      <c r="BJ29" s="34">
        <f>HLOOKUP(BJ$7+0.5,$I$66:$DJ$120,ROWS($A$10:$A29)+2,FALSE)</f>
        <v>8319</v>
      </c>
      <c r="BK29" s="34">
        <f>HLOOKUP(BK$7+0.5,$I$66:$DJ$120,ROWS($A$10:$A29)+2,FALSE)</f>
        <v>2537</v>
      </c>
      <c r="BL29" s="34">
        <f>HLOOKUP(BL$7+0.5,$I$66:$DJ$120,ROWS($A$10:$A29)+2,FALSE)</f>
        <v>922</v>
      </c>
      <c r="BM29" s="34">
        <f>HLOOKUP(BM$7+0.5,$I$66:$DJ$120,ROWS($A$10:$A29)+2,FALSE)</f>
        <v>1204</v>
      </c>
      <c r="BN29" s="34">
        <f>HLOOKUP(BN$7+0.5,$I$66:$DJ$120,ROWS($A$10:$A29)+2,FALSE)</f>
        <v>1114</v>
      </c>
      <c r="BO29" s="34">
        <f>HLOOKUP(BO$7+0.5,$I$66:$DJ$120,ROWS($A$10:$A29)+2,FALSE)</f>
        <v>1933</v>
      </c>
      <c r="BP29" s="34">
        <f>HLOOKUP(BP$7+0.5,$I$66:$DJ$120,ROWS($A$10:$A29)+2,FALSE)</f>
        <v>567</v>
      </c>
      <c r="BQ29" s="34">
        <f>HLOOKUP(BQ$7+0.5,$I$66:$DJ$120,ROWS($A$10:$A29)+2,FALSE)</f>
        <v>120</v>
      </c>
      <c r="BR29" s="34">
        <f>HLOOKUP(BR$7+0.5,$I$66:$DJ$120,ROWS($A$10:$A29)+2,FALSE)</f>
        <v>281</v>
      </c>
      <c r="BS29" s="34">
        <f>HLOOKUP(BS$7+0.5,$I$66:$DJ$120,ROWS($A$10:$A29)+2,FALSE)</f>
        <v>228</v>
      </c>
      <c r="BT29" s="34">
        <f>HLOOKUP(BT$7+0.5,$I$66:$DJ$120,ROWS($A$10:$A29)+2,FALSE)</f>
        <v>2799</v>
      </c>
      <c r="BU29" s="34">
        <f>HLOOKUP(BU$7+0.5,$I$66:$DJ$120,ROWS($A$10:$A29)+2,FALSE)</f>
        <v>1868</v>
      </c>
      <c r="BV29" s="34">
        <f>HLOOKUP(BV$7+0.5,$I$66:$DJ$120,ROWS($A$10:$A29)+2,FALSE)</f>
        <v>502</v>
      </c>
      <c r="BW29" s="34">
        <f>HLOOKUP(BW$7+0.5,$I$66:$DJ$120,ROWS($A$10:$A29)+2,FALSE)</f>
        <v>205</v>
      </c>
      <c r="BX29" s="34">
        <f>HLOOKUP(BX$7+0.5,$I$66:$DJ$120,ROWS($A$10:$A29)+2,FALSE)</f>
        <v>1394</v>
      </c>
      <c r="BY29" s="34">
        <f>HLOOKUP(BY$7+0.5,$I$66:$DJ$120,ROWS($A$10:$A29)+2,FALSE)</f>
        <v>651</v>
      </c>
      <c r="BZ29" s="34">
        <f>HLOOKUP(BZ$7+0.5,$I$66:$DJ$120,ROWS($A$10:$A29)+2,FALSE)</f>
        <v>656</v>
      </c>
      <c r="CA29" s="34">
        <f>HLOOKUP(CA$7+0.5,$I$66:$DJ$120,ROWS($A$10:$A29)+2,FALSE)</f>
        <v>483</v>
      </c>
      <c r="CB29" s="34">
        <f>HLOOKUP(CB$7+0.5,$I$66:$DJ$120,ROWS($A$10:$A29)+2,FALSE)</f>
        <v>1093</v>
      </c>
      <c r="CC29" s="34" t="str">
        <f>HLOOKUP(CC$7+0.5,$I$66:$DJ$120,ROWS($A$10:$A29)+2,FALSE)</f>
        <v>N/A</v>
      </c>
      <c r="CD29" s="34">
        <f>HLOOKUP(CD$7+0.5,$I$66:$DJ$120,ROWS($A$10:$A29)+2,FALSE)</f>
        <v>269</v>
      </c>
      <c r="CE29" s="34">
        <f>HLOOKUP(CE$7+0.5,$I$66:$DJ$120,ROWS($A$10:$A29)+2,FALSE)</f>
        <v>699</v>
      </c>
      <c r="CF29" s="34">
        <f>HLOOKUP(CF$7+0.5,$I$66:$DJ$120,ROWS($A$10:$A29)+2,FALSE)</f>
        <v>702</v>
      </c>
      <c r="CG29" s="34">
        <f>HLOOKUP(CG$7+0.5,$I$66:$DJ$120,ROWS($A$10:$A29)+2,FALSE)</f>
        <v>886</v>
      </c>
      <c r="CH29" s="34">
        <f>HLOOKUP(CH$7+0.5,$I$66:$DJ$120,ROWS($A$10:$A29)+2,FALSE)</f>
        <v>513</v>
      </c>
      <c r="CI29" s="34">
        <f>HLOOKUP(CI$7+0.5,$I$66:$DJ$120,ROWS($A$10:$A29)+2,FALSE)</f>
        <v>2217</v>
      </c>
      <c r="CJ29" s="34">
        <f>HLOOKUP(CJ$7+0.5,$I$66:$DJ$120,ROWS($A$10:$A29)+2,FALSE)</f>
        <v>1534</v>
      </c>
      <c r="CK29" s="34">
        <f>HLOOKUP(CK$7+0.5,$I$66:$DJ$120,ROWS($A$10:$A29)+2,FALSE)</f>
        <v>72</v>
      </c>
      <c r="CL29" s="34">
        <f>HLOOKUP(CL$7+0.5,$I$66:$DJ$120,ROWS($A$10:$A29)+2,FALSE)</f>
        <v>193</v>
      </c>
      <c r="CM29" s="34">
        <f>HLOOKUP(CM$7+0.5,$I$66:$DJ$120,ROWS($A$10:$A29)+2,FALSE)</f>
        <v>785</v>
      </c>
      <c r="CN29" s="34">
        <f>HLOOKUP(CN$7+0.5,$I$66:$DJ$120,ROWS($A$10:$A29)+2,FALSE)</f>
        <v>427</v>
      </c>
      <c r="CO29" s="34">
        <f>HLOOKUP(CO$7+0.5,$I$66:$DJ$120,ROWS($A$10:$A29)+2,FALSE)</f>
        <v>249</v>
      </c>
      <c r="CP29" s="34">
        <f>HLOOKUP(CP$7+0.5,$I$66:$DJ$120,ROWS($A$10:$A29)+2,FALSE)</f>
        <v>256</v>
      </c>
      <c r="CQ29" s="34">
        <f>HLOOKUP(CQ$7+0.5,$I$66:$DJ$120,ROWS($A$10:$A29)+2,FALSE)</f>
        <v>822</v>
      </c>
      <c r="CR29" s="34">
        <f>HLOOKUP(CR$7+0.5,$I$66:$DJ$120,ROWS($A$10:$A29)+2,FALSE)</f>
        <v>686</v>
      </c>
      <c r="CS29" s="34">
        <f>HLOOKUP(CS$7+0.5,$I$66:$DJ$120,ROWS($A$10:$A29)+2,FALSE)</f>
        <v>514</v>
      </c>
      <c r="CT29" s="34">
        <f>HLOOKUP(CT$7+0.5,$I$66:$DJ$120,ROWS($A$10:$A29)+2,FALSE)</f>
        <v>774</v>
      </c>
      <c r="CU29" s="34">
        <f>HLOOKUP(CU$7+0.5,$I$66:$DJ$120,ROWS($A$10:$A29)+2,FALSE)</f>
        <v>675</v>
      </c>
      <c r="CV29" s="34">
        <f>HLOOKUP(CV$7+0.5,$I$66:$DJ$120,ROWS($A$10:$A29)+2,FALSE)</f>
        <v>277</v>
      </c>
      <c r="CW29" s="34">
        <f>HLOOKUP(CW$7+0.5,$I$66:$DJ$120,ROWS($A$10:$A29)+2,FALSE)</f>
        <v>747</v>
      </c>
      <c r="CX29" s="34">
        <f>HLOOKUP(CX$7+0.5,$I$66:$DJ$120,ROWS($A$10:$A29)+2,FALSE)</f>
        <v>281</v>
      </c>
      <c r="CY29" s="34">
        <f>HLOOKUP(CY$7+0.5,$I$66:$DJ$120,ROWS($A$10:$A29)+2,FALSE)</f>
        <v>706</v>
      </c>
      <c r="CZ29" s="34">
        <f>HLOOKUP(CZ$7+0.5,$I$66:$DJ$120,ROWS($A$10:$A29)+2,FALSE)</f>
        <v>281</v>
      </c>
      <c r="DA29" s="34">
        <f>HLOOKUP(DA$7+0.5,$I$66:$DJ$120,ROWS($A$10:$A29)+2,FALSE)</f>
        <v>621</v>
      </c>
      <c r="DB29" s="34">
        <f>HLOOKUP(DB$7+0.5,$I$66:$DJ$120,ROWS($A$10:$A29)+2,FALSE)</f>
        <v>3903</v>
      </c>
      <c r="DC29" s="34">
        <f>HLOOKUP(DC$7+0.5,$I$66:$DJ$120,ROWS($A$10:$A29)+2,FALSE)</f>
        <v>380</v>
      </c>
      <c r="DD29" s="34">
        <f>HLOOKUP(DD$7+0.5,$I$66:$DJ$120,ROWS($A$10:$A29)+2,FALSE)</f>
        <v>281</v>
      </c>
      <c r="DE29" s="34">
        <f>HLOOKUP(DE$7+0.5,$I$66:$DJ$120,ROWS($A$10:$A29)+2,FALSE)</f>
        <v>733</v>
      </c>
      <c r="DF29" s="34">
        <f>HLOOKUP(DF$7+0.5,$I$66:$DJ$120,ROWS($A$10:$A29)+2,FALSE)</f>
        <v>1126</v>
      </c>
      <c r="DG29" s="34">
        <f>HLOOKUP(DG$7+0.5,$I$66:$DJ$120,ROWS($A$10:$A29)+2,FALSE)</f>
        <v>254</v>
      </c>
      <c r="DH29" s="34">
        <f>HLOOKUP(DH$7+0.5,$I$66:$DJ$120,ROWS($A$10:$A29)+2,FALSE)</f>
        <v>229</v>
      </c>
      <c r="DI29" s="34">
        <f>HLOOKUP(DI$7+0.5,$I$66:$DJ$120,ROWS($A$10:$A29)+2,FALSE)</f>
        <v>67</v>
      </c>
      <c r="DJ29" s="34">
        <f>HLOOKUP(DJ$7+0.5,$I$66:$DJ$120,ROWS($A$10:$A29)+2,FALSE)</f>
        <v>285</v>
      </c>
    </row>
    <row r="30" spans="2:114" x14ac:dyDescent="0.25">
      <c r="B30" s="38" t="s">
        <v>27</v>
      </c>
      <c r="C30" s="16">
        <v>1313902</v>
      </c>
      <c r="D30" s="17">
        <v>1878</v>
      </c>
      <c r="E30" s="16">
        <v>1136780</v>
      </c>
      <c r="F30" s="17">
        <v>8034</v>
      </c>
      <c r="G30" s="16">
        <v>146735</v>
      </c>
      <c r="H30" s="17">
        <v>7677</v>
      </c>
      <c r="I30" s="36">
        <f>HLOOKUP(I$7,$I$66:$DJ$120,ROWS($A$10:$A30)+2,FALSE)</f>
        <v>27758</v>
      </c>
      <c r="J30" s="25">
        <f>HLOOKUP(J$7,$I$66:$DJ$120,ROWS($A$10:$A30)+2,FALSE)</f>
        <v>402</v>
      </c>
      <c r="K30" s="25">
        <f>HLOOKUP(K$7,$I$66:$DJ$120,ROWS($A$10:$A30)+2,FALSE)</f>
        <v>424</v>
      </c>
      <c r="L30" s="25">
        <f>HLOOKUP(L$7,$I$66:$DJ$120,ROWS($A$10:$A30)+2,FALSE)</f>
        <v>254</v>
      </c>
      <c r="M30" s="25">
        <f>HLOOKUP(M$7,$I$66:$DJ$120,ROWS($A$10:$A30)+2,FALSE)</f>
        <v>67</v>
      </c>
      <c r="N30" s="25">
        <f>HLOOKUP(N$7,$I$66:$DJ$120,ROWS($A$10:$A30)+2,FALSE)</f>
        <v>1066</v>
      </c>
      <c r="O30" s="25">
        <f>HLOOKUP(O$7,$I$66:$DJ$120,ROWS($A$10:$A30)+2,FALSE)</f>
        <v>478</v>
      </c>
      <c r="P30" s="25">
        <f>HLOOKUP(P$7,$I$66:$DJ$120,ROWS($A$10:$A30)+2,FALSE)</f>
        <v>1361</v>
      </c>
      <c r="Q30" s="25">
        <f>HLOOKUP(Q$7,$I$66:$DJ$120,ROWS($A$10:$A30)+2,FALSE)</f>
        <v>174</v>
      </c>
      <c r="R30" s="25">
        <f>HLOOKUP(R$7,$I$66:$DJ$120,ROWS($A$10:$A30)+2,FALSE)</f>
        <v>55</v>
      </c>
      <c r="S30" s="25">
        <f>HLOOKUP(S$7,$I$66:$DJ$120,ROWS($A$10:$A30)+2,FALSE)</f>
        <v>3025</v>
      </c>
      <c r="T30" s="25">
        <f>HLOOKUP(T$7,$I$66:$DJ$120,ROWS($A$10:$A30)+2,FALSE)</f>
        <v>844</v>
      </c>
      <c r="U30" s="25">
        <f>HLOOKUP(U$7,$I$66:$DJ$120,ROWS($A$10:$A30)+2,FALSE)</f>
        <v>62</v>
      </c>
      <c r="V30" s="25">
        <f>HLOOKUP(V$7,$I$66:$DJ$120,ROWS($A$10:$A30)+2,FALSE)</f>
        <v>0</v>
      </c>
      <c r="W30" s="25">
        <f>HLOOKUP(W$7,$I$66:$DJ$120,ROWS($A$10:$A30)+2,FALSE)</f>
        <v>311</v>
      </c>
      <c r="X30" s="25">
        <f>HLOOKUP(X$7,$I$66:$DJ$120,ROWS($A$10:$A30)+2,FALSE)</f>
        <v>259</v>
      </c>
      <c r="Y30" s="25">
        <f>HLOOKUP(Y$7,$I$66:$DJ$120,ROWS($A$10:$A30)+2,FALSE)</f>
        <v>337</v>
      </c>
      <c r="Z30" s="25">
        <f>HLOOKUP(Z$7,$I$66:$DJ$120,ROWS($A$10:$A30)+2,FALSE)</f>
        <v>56</v>
      </c>
      <c r="AA30" s="25">
        <f>HLOOKUP(AA$7,$I$66:$DJ$120,ROWS($A$10:$A30)+2,FALSE)</f>
        <v>484</v>
      </c>
      <c r="AB30" s="25">
        <f>HLOOKUP(AB$7,$I$66:$DJ$120,ROWS($A$10:$A30)+2,FALSE)</f>
        <v>115</v>
      </c>
      <c r="AC30" s="25" t="str">
        <f>HLOOKUP(AC$7,$I$66:$DJ$120,ROWS($A$10:$A30)+2,FALSE)</f>
        <v>N/A</v>
      </c>
      <c r="AD30" s="25">
        <f>HLOOKUP(AD$7,$I$66:$DJ$120,ROWS($A$10:$A30)+2,FALSE)</f>
        <v>243</v>
      </c>
      <c r="AE30" s="25">
        <f>HLOOKUP(AE$7,$I$66:$DJ$120,ROWS($A$10:$A30)+2,FALSE)</f>
        <v>3521</v>
      </c>
      <c r="AF30" s="25">
        <f>HLOOKUP(AF$7,$I$66:$DJ$120,ROWS($A$10:$A30)+2,FALSE)</f>
        <v>122</v>
      </c>
      <c r="AG30" s="25">
        <f>HLOOKUP(AG$7,$I$66:$DJ$120,ROWS($A$10:$A30)+2,FALSE)</f>
        <v>91</v>
      </c>
      <c r="AH30" s="25">
        <f>HLOOKUP(AH$7,$I$66:$DJ$120,ROWS($A$10:$A30)+2,FALSE)</f>
        <v>0</v>
      </c>
      <c r="AI30" s="25">
        <f>HLOOKUP(AI$7,$I$66:$DJ$120,ROWS($A$10:$A30)+2,FALSE)</f>
        <v>201</v>
      </c>
      <c r="AJ30" s="25">
        <f>HLOOKUP(AJ$7,$I$66:$DJ$120,ROWS($A$10:$A30)+2,FALSE)</f>
        <v>275</v>
      </c>
      <c r="AK30" s="25">
        <f>HLOOKUP(AK$7,$I$66:$DJ$120,ROWS($A$10:$A30)+2,FALSE)</f>
        <v>204</v>
      </c>
      <c r="AL30" s="25">
        <f>HLOOKUP(AL$7,$I$66:$DJ$120,ROWS($A$10:$A30)+2,FALSE)</f>
        <v>345</v>
      </c>
      <c r="AM30" s="25">
        <f>HLOOKUP(AM$7,$I$66:$DJ$120,ROWS($A$10:$A30)+2,FALSE)</f>
        <v>4058</v>
      </c>
      <c r="AN30" s="25">
        <f>HLOOKUP(AN$7,$I$66:$DJ$120,ROWS($A$10:$A30)+2,FALSE)</f>
        <v>902</v>
      </c>
      <c r="AO30" s="25">
        <f>HLOOKUP(AO$7,$I$66:$DJ$120,ROWS($A$10:$A30)+2,FALSE)</f>
        <v>234</v>
      </c>
      <c r="AP30" s="25">
        <f>HLOOKUP(AP$7,$I$66:$DJ$120,ROWS($A$10:$A30)+2,FALSE)</f>
        <v>2339</v>
      </c>
      <c r="AQ30" s="25">
        <f>HLOOKUP(AQ$7,$I$66:$DJ$120,ROWS($A$10:$A30)+2,FALSE)</f>
        <v>1001</v>
      </c>
      <c r="AR30" s="25">
        <f>HLOOKUP(AR$7,$I$66:$DJ$120,ROWS($A$10:$A30)+2,FALSE)</f>
        <v>55</v>
      </c>
      <c r="AS30" s="25">
        <f>HLOOKUP(AS$7,$I$66:$DJ$120,ROWS($A$10:$A30)+2,FALSE)</f>
        <v>315</v>
      </c>
      <c r="AT30" s="25">
        <f>HLOOKUP(AT$7,$I$66:$DJ$120,ROWS($A$10:$A30)+2,FALSE)</f>
        <v>124</v>
      </c>
      <c r="AU30" s="25">
        <f>HLOOKUP(AU$7,$I$66:$DJ$120,ROWS($A$10:$A30)+2,FALSE)</f>
        <v>0</v>
      </c>
      <c r="AV30" s="25">
        <f>HLOOKUP(AV$7,$I$66:$DJ$120,ROWS($A$10:$A30)+2,FALSE)</f>
        <v>375</v>
      </c>
      <c r="AW30" s="25">
        <f>HLOOKUP(AW$7,$I$66:$DJ$120,ROWS($A$10:$A30)+2,FALSE)</f>
        <v>379</v>
      </c>
      <c r="AX30" s="25">
        <f>HLOOKUP(AX$7,$I$66:$DJ$120,ROWS($A$10:$A30)+2,FALSE)</f>
        <v>148</v>
      </c>
      <c r="AY30" s="25">
        <f>HLOOKUP(AY$7,$I$66:$DJ$120,ROWS($A$10:$A30)+2,FALSE)</f>
        <v>0</v>
      </c>
      <c r="AZ30" s="25">
        <f>HLOOKUP(AZ$7,$I$66:$DJ$120,ROWS($A$10:$A30)+2,FALSE)</f>
        <v>249</v>
      </c>
      <c r="BA30" s="25">
        <f>HLOOKUP(BA$7,$I$66:$DJ$120,ROWS($A$10:$A30)+2,FALSE)</f>
        <v>458</v>
      </c>
      <c r="BB30" s="25">
        <f>HLOOKUP(BB$7,$I$66:$DJ$120,ROWS($A$10:$A30)+2,FALSE)</f>
        <v>390</v>
      </c>
      <c r="BC30" s="25">
        <f>HLOOKUP(BC$7,$I$66:$DJ$120,ROWS($A$10:$A30)+2,FALSE)</f>
        <v>420</v>
      </c>
      <c r="BD30" s="25">
        <f>HLOOKUP(BD$7,$I$66:$DJ$120,ROWS($A$10:$A30)+2,FALSE)</f>
        <v>654</v>
      </c>
      <c r="BE30" s="25">
        <f>HLOOKUP(BE$7,$I$66:$DJ$120,ROWS($A$10:$A30)+2,FALSE)</f>
        <v>381</v>
      </c>
      <c r="BF30" s="25">
        <f>HLOOKUP(BF$7,$I$66:$DJ$120,ROWS($A$10:$A30)+2,FALSE)</f>
        <v>0</v>
      </c>
      <c r="BG30" s="25">
        <f>HLOOKUP(BG$7,$I$66:$DJ$120,ROWS($A$10:$A30)+2,FALSE)</f>
        <v>0</v>
      </c>
      <c r="BH30" s="25">
        <f>HLOOKUP(BH$7,$I$66:$DJ$120,ROWS($A$10:$A30)+2,FALSE)</f>
        <v>500</v>
      </c>
      <c r="BI30" s="25">
        <f>HLOOKUP(BI$7,$I$66:$DJ$120,ROWS($A$10:$A30)+2,FALSE)</f>
        <v>204</v>
      </c>
      <c r="BJ30" s="34">
        <f>HLOOKUP(BJ$7+0.5,$I$66:$DJ$120,ROWS($A$10:$A30)+2,FALSE)</f>
        <v>3059</v>
      </c>
      <c r="BK30" s="34">
        <f>HLOOKUP(BK$7+0.5,$I$66:$DJ$120,ROWS($A$10:$A30)+2,FALSE)</f>
        <v>311</v>
      </c>
      <c r="BL30" s="34">
        <f>HLOOKUP(BL$7+0.5,$I$66:$DJ$120,ROWS($A$10:$A30)+2,FALSE)</f>
        <v>439</v>
      </c>
      <c r="BM30" s="34">
        <f>HLOOKUP(BM$7+0.5,$I$66:$DJ$120,ROWS($A$10:$A30)+2,FALSE)</f>
        <v>290</v>
      </c>
      <c r="BN30" s="34">
        <f>HLOOKUP(BN$7+0.5,$I$66:$DJ$120,ROWS($A$10:$A30)+2,FALSE)</f>
        <v>112</v>
      </c>
      <c r="BO30" s="34">
        <f>HLOOKUP(BO$7+0.5,$I$66:$DJ$120,ROWS($A$10:$A30)+2,FALSE)</f>
        <v>740</v>
      </c>
      <c r="BP30" s="34">
        <f>HLOOKUP(BP$7+0.5,$I$66:$DJ$120,ROWS($A$10:$A30)+2,FALSE)</f>
        <v>377</v>
      </c>
      <c r="BQ30" s="34">
        <f>HLOOKUP(BQ$7+0.5,$I$66:$DJ$120,ROWS($A$10:$A30)+2,FALSE)</f>
        <v>689</v>
      </c>
      <c r="BR30" s="34">
        <f>HLOOKUP(BR$7+0.5,$I$66:$DJ$120,ROWS($A$10:$A30)+2,FALSE)</f>
        <v>229</v>
      </c>
      <c r="BS30" s="34">
        <f>HLOOKUP(BS$7+0.5,$I$66:$DJ$120,ROWS($A$10:$A30)+2,FALSE)</f>
        <v>89</v>
      </c>
      <c r="BT30" s="34">
        <f>HLOOKUP(BT$7+0.5,$I$66:$DJ$120,ROWS($A$10:$A30)+2,FALSE)</f>
        <v>924</v>
      </c>
      <c r="BU30" s="34">
        <f>HLOOKUP(BU$7+0.5,$I$66:$DJ$120,ROWS($A$10:$A30)+2,FALSE)</f>
        <v>817</v>
      </c>
      <c r="BV30" s="34">
        <f>HLOOKUP(BV$7+0.5,$I$66:$DJ$120,ROWS($A$10:$A30)+2,FALSE)</f>
        <v>102</v>
      </c>
      <c r="BW30" s="34">
        <f>HLOOKUP(BW$7+0.5,$I$66:$DJ$120,ROWS($A$10:$A30)+2,FALSE)</f>
        <v>230</v>
      </c>
      <c r="BX30" s="34">
        <f>HLOOKUP(BX$7+0.5,$I$66:$DJ$120,ROWS($A$10:$A30)+2,FALSE)</f>
        <v>251</v>
      </c>
      <c r="BY30" s="34">
        <f>HLOOKUP(BY$7+0.5,$I$66:$DJ$120,ROWS($A$10:$A30)+2,FALSE)</f>
        <v>379</v>
      </c>
      <c r="BZ30" s="34">
        <f>HLOOKUP(BZ$7+0.5,$I$66:$DJ$120,ROWS($A$10:$A30)+2,FALSE)</f>
        <v>561</v>
      </c>
      <c r="CA30" s="34">
        <f>HLOOKUP(CA$7+0.5,$I$66:$DJ$120,ROWS($A$10:$A30)+2,FALSE)</f>
        <v>92</v>
      </c>
      <c r="CB30" s="34">
        <f>HLOOKUP(CB$7+0.5,$I$66:$DJ$120,ROWS($A$10:$A30)+2,FALSE)</f>
        <v>643</v>
      </c>
      <c r="CC30" s="34">
        <f>HLOOKUP(CC$7+0.5,$I$66:$DJ$120,ROWS($A$10:$A30)+2,FALSE)</f>
        <v>211</v>
      </c>
      <c r="CD30" s="34" t="str">
        <f>HLOOKUP(CD$7+0.5,$I$66:$DJ$120,ROWS($A$10:$A30)+2,FALSE)</f>
        <v>N/A</v>
      </c>
      <c r="CE30" s="34">
        <f>HLOOKUP(CE$7+0.5,$I$66:$DJ$120,ROWS($A$10:$A30)+2,FALSE)</f>
        <v>223</v>
      </c>
      <c r="CF30" s="34">
        <f>HLOOKUP(CF$7+0.5,$I$66:$DJ$120,ROWS($A$10:$A30)+2,FALSE)</f>
        <v>958</v>
      </c>
      <c r="CG30" s="34">
        <f>HLOOKUP(CG$7+0.5,$I$66:$DJ$120,ROWS($A$10:$A30)+2,FALSE)</f>
        <v>133</v>
      </c>
      <c r="CH30" s="34">
        <f>HLOOKUP(CH$7+0.5,$I$66:$DJ$120,ROWS($A$10:$A30)+2,FALSE)</f>
        <v>109</v>
      </c>
      <c r="CI30" s="34">
        <f>HLOOKUP(CI$7+0.5,$I$66:$DJ$120,ROWS($A$10:$A30)+2,FALSE)</f>
        <v>230</v>
      </c>
      <c r="CJ30" s="34">
        <f>HLOOKUP(CJ$7+0.5,$I$66:$DJ$120,ROWS($A$10:$A30)+2,FALSE)</f>
        <v>260</v>
      </c>
      <c r="CK30" s="34">
        <f>HLOOKUP(CK$7+0.5,$I$66:$DJ$120,ROWS($A$10:$A30)+2,FALSE)</f>
        <v>335</v>
      </c>
      <c r="CL30" s="34">
        <f>HLOOKUP(CL$7+0.5,$I$66:$DJ$120,ROWS($A$10:$A30)+2,FALSE)</f>
        <v>283</v>
      </c>
      <c r="CM30" s="34">
        <f>HLOOKUP(CM$7+0.5,$I$66:$DJ$120,ROWS($A$10:$A30)+2,FALSE)</f>
        <v>344</v>
      </c>
      <c r="CN30" s="34">
        <f>HLOOKUP(CN$7+0.5,$I$66:$DJ$120,ROWS($A$10:$A30)+2,FALSE)</f>
        <v>1966</v>
      </c>
      <c r="CO30" s="34">
        <f>HLOOKUP(CO$7+0.5,$I$66:$DJ$120,ROWS($A$10:$A30)+2,FALSE)</f>
        <v>508</v>
      </c>
      <c r="CP30" s="34">
        <f>HLOOKUP(CP$7+0.5,$I$66:$DJ$120,ROWS($A$10:$A30)+2,FALSE)</f>
        <v>298</v>
      </c>
      <c r="CQ30" s="34">
        <f>HLOOKUP(CQ$7+0.5,$I$66:$DJ$120,ROWS($A$10:$A30)+2,FALSE)</f>
        <v>962</v>
      </c>
      <c r="CR30" s="34">
        <f>HLOOKUP(CR$7+0.5,$I$66:$DJ$120,ROWS($A$10:$A30)+2,FALSE)</f>
        <v>1161</v>
      </c>
      <c r="CS30" s="34">
        <f>HLOOKUP(CS$7+0.5,$I$66:$DJ$120,ROWS($A$10:$A30)+2,FALSE)</f>
        <v>89</v>
      </c>
      <c r="CT30" s="34">
        <f>HLOOKUP(CT$7+0.5,$I$66:$DJ$120,ROWS($A$10:$A30)+2,FALSE)</f>
        <v>362</v>
      </c>
      <c r="CU30" s="34">
        <f>HLOOKUP(CU$7+0.5,$I$66:$DJ$120,ROWS($A$10:$A30)+2,FALSE)</f>
        <v>215</v>
      </c>
      <c r="CV30" s="34">
        <f>HLOOKUP(CV$7+0.5,$I$66:$DJ$120,ROWS($A$10:$A30)+2,FALSE)</f>
        <v>230</v>
      </c>
      <c r="CW30" s="34">
        <f>HLOOKUP(CW$7+0.5,$I$66:$DJ$120,ROWS($A$10:$A30)+2,FALSE)</f>
        <v>287</v>
      </c>
      <c r="CX30" s="34">
        <f>HLOOKUP(CX$7+0.5,$I$66:$DJ$120,ROWS($A$10:$A30)+2,FALSE)</f>
        <v>284</v>
      </c>
      <c r="CY30" s="34">
        <f>HLOOKUP(CY$7+0.5,$I$66:$DJ$120,ROWS($A$10:$A30)+2,FALSE)</f>
        <v>160</v>
      </c>
      <c r="CZ30" s="34">
        <f>HLOOKUP(CZ$7+0.5,$I$66:$DJ$120,ROWS($A$10:$A30)+2,FALSE)</f>
        <v>230</v>
      </c>
      <c r="DA30" s="34">
        <f>HLOOKUP(DA$7+0.5,$I$66:$DJ$120,ROWS($A$10:$A30)+2,FALSE)</f>
        <v>231</v>
      </c>
      <c r="DB30" s="34">
        <f>HLOOKUP(DB$7+0.5,$I$66:$DJ$120,ROWS($A$10:$A30)+2,FALSE)</f>
        <v>327</v>
      </c>
      <c r="DC30" s="34">
        <f>HLOOKUP(DC$7+0.5,$I$66:$DJ$120,ROWS($A$10:$A30)+2,FALSE)</f>
        <v>427</v>
      </c>
      <c r="DD30" s="34">
        <f>HLOOKUP(DD$7+0.5,$I$66:$DJ$120,ROWS($A$10:$A30)+2,FALSE)</f>
        <v>368</v>
      </c>
      <c r="DE30" s="34">
        <f>HLOOKUP(DE$7+0.5,$I$66:$DJ$120,ROWS($A$10:$A30)+2,FALSE)</f>
        <v>307</v>
      </c>
      <c r="DF30" s="34">
        <f>HLOOKUP(DF$7+0.5,$I$66:$DJ$120,ROWS($A$10:$A30)+2,FALSE)</f>
        <v>533</v>
      </c>
      <c r="DG30" s="34">
        <f>HLOOKUP(DG$7+0.5,$I$66:$DJ$120,ROWS($A$10:$A30)+2,FALSE)</f>
        <v>230</v>
      </c>
      <c r="DH30" s="34">
        <f>HLOOKUP(DH$7+0.5,$I$66:$DJ$120,ROWS($A$10:$A30)+2,FALSE)</f>
        <v>230</v>
      </c>
      <c r="DI30" s="34">
        <f>HLOOKUP(DI$7+0.5,$I$66:$DJ$120,ROWS($A$10:$A30)+2,FALSE)</f>
        <v>766</v>
      </c>
      <c r="DJ30" s="34">
        <f>HLOOKUP(DJ$7+0.5,$I$66:$DJ$120,ROWS($A$10:$A30)+2,FALSE)</f>
        <v>355</v>
      </c>
    </row>
    <row r="31" spans="2:114" x14ac:dyDescent="0.25">
      <c r="B31" s="38" t="s">
        <v>28</v>
      </c>
      <c r="C31" s="16">
        <v>5716785</v>
      </c>
      <c r="D31" s="17">
        <v>3648</v>
      </c>
      <c r="E31" s="16">
        <v>4917637</v>
      </c>
      <c r="F31" s="17">
        <v>22981</v>
      </c>
      <c r="G31" s="16">
        <v>588879</v>
      </c>
      <c r="H31" s="17">
        <v>20180</v>
      </c>
      <c r="I31" s="36">
        <f>HLOOKUP(I$7,$I$66:$DJ$120,ROWS($A$10:$A31)+2,FALSE)</f>
        <v>164484</v>
      </c>
      <c r="J31" s="25">
        <f>HLOOKUP(J$7,$I$66:$DJ$120,ROWS($A$10:$A31)+2,FALSE)</f>
        <v>1641</v>
      </c>
      <c r="K31" s="25">
        <f>HLOOKUP(K$7,$I$66:$DJ$120,ROWS($A$10:$A31)+2,FALSE)</f>
        <v>2672</v>
      </c>
      <c r="L31" s="25">
        <f>HLOOKUP(L$7,$I$66:$DJ$120,ROWS($A$10:$A31)+2,FALSE)</f>
        <v>1124</v>
      </c>
      <c r="M31" s="25">
        <f>HLOOKUP(M$7,$I$66:$DJ$120,ROWS($A$10:$A31)+2,FALSE)</f>
        <v>273</v>
      </c>
      <c r="N31" s="25">
        <f>HLOOKUP(N$7,$I$66:$DJ$120,ROWS($A$10:$A31)+2,FALSE)</f>
        <v>8206</v>
      </c>
      <c r="O31" s="25">
        <f>HLOOKUP(O$7,$I$66:$DJ$120,ROWS($A$10:$A31)+2,FALSE)</f>
        <v>2501</v>
      </c>
      <c r="P31" s="25">
        <f>HLOOKUP(P$7,$I$66:$DJ$120,ROWS($A$10:$A31)+2,FALSE)</f>
        <v>1603</v>
      </c>
      <c r="Q31" s="25">
        <f>HLOOKUP(Q$7,$I$66:$DJ$120,ROWS($A$10:$A31)+2,FALSE)</f>
        <v>8340</v>
      </c>
      <c r="R31" s="25">
        <f>HLOOKUP(R$7,$I$66:$DJ$120,ROWS($A$10:$A31)+2,FALSE)</f>
        <v>23202</v>
      </c>
      <c r="S31" s="25">
        <f>HLOOKUP(S$7,$I$66:$DJ$120,ROWS($A$10:$A31)+2,FALSE)</f>
        <v>6564</v>
      </c>
      <c r="T31" s="25">
        <f>HLOOKUP(T$7,$I$66:$DJ$120,ROWS($A$10:$A31)+2,FALSE)</f>
        <v>3454</v>
      </c>
      <c r="U31" s="25">
        <f>HLOOKUP(U$7,$I$66:$DJ$120,ROWS($A$10:$A31)+2,FALSE)</f>
        <v>422</v>
      </c>
      <c r="V31" s="25">
        <f>HLOOKUP(V$7,$I$66:$DJ$120,ROWS($A$10:$A31)+2,FALSE)</f>
        <v>357</v>
      </c>
      <c r="W31" s="25">
        <f>HLOOKUP(W$7,$I$66:$DJ$120,ROWS($A$10:$A31)+2,FALSE)</f>
        <v>3300</v>
      </c>
      <c r="X31" s="25">
        <f>HLOOKUP(X$7,$I$66:$DJ$120,ROWS($A$10:$A31)+2,FALSE)</f>
        <v>431</v>
      </c>
      <c r="Y31" s="25">
        <f>HLOOKUP(Y$7,$I$66:$DJ$120,ROWS($A$10:$A31)+2,FALSE)</f>
        <v>160</v>
      </c>
      <c r="Z31" s="25">
        <f>HLOOKUP(Z$7,$I$66:$DJ$120,ROWS($A$10:$A31)+2,FALSE)</f>
        <v>781</v>
      </c>
      <c r="AA31" s="25">
        <f>HLOOKUP(AA$7,$I$66:$DJ$120,ROWS($A$10:$A31)+2,FALSE)</f>
        <v>396</v>
      </c>
      <c r="AB31" s="25">
        <f>HLOOKUP(AB$7,$I$66:$DJ$120,ROWS($A$10:$A31)+2,FALSE)</f>
        <v>1376</v>
      </c>
      <c r="AC31" s="25">
        <f>HLOOKUP(AC$7,$I$66:$DJ$120,ROWS($A$10:$A31)+2,FALSE)</f>
        <v>53</v>
      </c>
      <c r="AD31" s="25" t="str">
        <f>HLOOKUP(AD$7,$I$66:$DJ$120,ROWS($A$10:$A31)+2,FALSE)</f>
        <v>N/A</v>
      </c>
      <c r="AE31" s="25">
        <f>HLOOKUP(AE$7,$I$66:$DJ$120,ROWS($A$10:$A31)+2,FALSE)</f>
        <v>1983</v>
      </c>
      <c r="AF31" s="25">
        <f>HLOOKUP(AF$7,$I$66:$DJ$120,ROWS($A$10:$A31)+2,FALSE)</f>
        <v>3572</v>
      </c>
      <c r="AG31" s="25">
        <f>HLOOKUP(AG$7,$I$66:$DJ$120,ROWS($A$10:$A31)+2,FALSE)</f>
        <v>820</v>
      </c>
      <c r="AH31" s="25">
        <f>HLOOKUP(AH$7,$I$66:$DJ$120,ROWS($A$10:$A31)+2,FALSE)</f>
        <v>403</v>
      </c>
      <c r="AI31" s="25">
        <f>HLOOKUP(AI$7,$I$66:$DJ$120,ROWS($A$10:$A31)+2,FALSE)</f>
        <v>1147</v>
      </c>
      <c r="AJ31" s="25">
        <f>HLOOKUP(AJ$7,$I$66:$DJ$120,ROWS($A$10:$A31)+2,FALSE)</f>
        <v>86</v>
      </c>
      <c r="AK31" s="25">
        <f>HLOOKUP(AK$7,$I$66:$DJ$120,ROWS($A$10:$A31)+2,FALSE)</f>
        <v>54</v>
      </c>
      <c r="AL31" s="25">
        <f>HLOOKUP(AL$7,$I$66:$DJ$120,ROWS($A$10:$A31)+2,FALSE)</f>
        <v>979</v>
      </c>
      <c r="AM31" s="25">
        <f>HLOOKUP(AM$7,$I$66:$DJ$120,ROWS($A$10:$A31)+2,FALSE)</f>
        <v>1369</v>
      </c>
      <c r="AN31" s="25">
        <f>HLOOKUP(AN$7,$I$66:$DJ$120,ROWS($A$10:$A31)+2,FALSE)</f>
        <v>9058</v>
      </c>
      <c r="AO31" s="25">
        <f>HLOOKUP(AO$7,$I$66:$DJ$120,ROWS($A$10:$A31)+2,FALSE)</f>
        <v>238</v>
      </c>
      <c r="AP31" s="25">
        <f>HLOOKUP(AP$7,$I$66:$DJ$120,ROWS($A$10:$A31)+2,FALSE)</f>
        <v>10736</v>
      </c>
      <c r="AQ31" s="25">
        <f>HLOOKUP(AQ$7,$I$66:$DJ$120,ROWS($A$10:$A31)+2,FALSE)</f>
        <v>5787</v>
      </c>
      <c r="AR31" s="25">
        <f>HLOOKUP(AR$7,$I$66:$DJ$120,ROWS($A$10:$A31)+2,FALSE)</f>
        <v>0</v>
      </c>
      <c r="AS31" s="25">
        <f>HLOOKUP(AS$7,$I$66:$DJ$120,ROWS($A$10:$A31)+2,FALSE)</f>
        <v>3277</v>
      </c>
      <c r="AT31" s="25">
        <f>HLOOKUP(AT$7,$I$66:$DJ$120,ROWS($A$10:$A31)+2,FALSE)</f>
        <v>607</v>
      </c>
      <c r="AU31" s="25">
        <f>HLOOKUP(AU$7,$I$66:$DJ$120,ROWS($A$10:$A31)+2,FALSE)</f>
        <v>723</v>
      </c>
      <c r="AV31" s="25">
        <f>HLOOKUP(AV$7,$I$66:$DJ$120,ROWS($A$10:$A31)+2,FALSE)</f>
        <v>13467</v>
      </c>
      <c r="AW31" s="25">
        <f>HLOOKUP(AW$7,$I$66:$DJ$120,ROWS($A$10:$A31)+2,FALSE)</f>
        <v>782</v>
      </c>
      <c r="AX31" s="25">
        <f>HLOOKUP(AX$7,$I$66:$DJ$120,ROWS($A$10:$A31)+2,FALSE)</f>
        <v>1710</v>
      </c>
      <c r="AY31" s="25">
        <f>HLOOKUP(AY$7,$I$66:$DJ$120,ROWS($A$10:$A31)+2,FALSE)</f>
        <v>49</v>
      </c>
      <c r="AZ31" s="25">
        <f>HLOOKUP(AZ$7,$I$66:$DJ$120,ROWS($A$10:$A31)+2,FALSE)</f>
        <v>2669</v>
      </c>
      <c r="BA31" s="25">
        <f>HLOOKUP(BA$7,$I$66:$DJ$120,ROWS($A$10:$A31)+2,FALSE)</f>
        <v>5883</v>
      </c>
      <c r="BB31" s="25">
        <f>HLOOKUP(BB$7,$I$66:$DJ$120,ROWS($A$10:$A31)+2,FALSE)</f>
        <v>655</v>
      </c>
      <c r="BC31" s="25">
        <f>HLOOKUP(BC$7,$I$66:$DJ$120,ROWS($A$10:$A31)+2,FALSE)</f>
        <v>350</v>
      </c>
      <c r="BD31" s="25">
        <f>HLOOKUP(BD$7,$I$66:$DJ$120,ROWS($A$10:$A31)+2,FALSE)</f>
        <v>24765</v>
      </c>
      <c r="BE31" s="25">
        <f>HLOOKUP(BE$7,$I$66:$DJ$120,ROWS($A$10:$A31)+2,FALSE)</f>
        <v>1542</v>
      </c>
      <c r="BF31" s="25">
        <f>HLOOKUP(BF$7,$I$66:$DJ$120,ROWS($A$10:$A31)+2,FALSE)</f>
        <v>4363</v>
      </c>
      <c r="BG31" s="25">
        <f>HLOOKUP(BG$7,$I$66:$DJ$120,ROWS($A$10:$A31)+2,FALSE)</f>
        <v>324</v>
      </c>
      <c r="BH31" s="25">
        <f>HLOOKUP(BH$7,$I$66:$DJ$120,ROWS($A$10:$A31)+2,FALSE)</f>
        <v>230</v>
      </c>
      <c r="BI31" s="25">
        <f>HLOOKUP(BI$7,$I$66:$DJ$120,ROWS($A$10:$A31)+2,FALSE)</f>
        <v>612</v>
      </c>
      <c r="BJ31" s="34">
        <f>HLOOKUP(BJ$7+0.5,$I$66:$DJ$120,ROWS($A$10:$A31)+2,FALSE)</f>
        <v>9180</v>
      </c>
      <c r="BK31" s="34">
        <f>HLOOKUP(BK$7+0.5,$I$66:$DJ$120,ROWS($A$10:$A31)+2,FALSE)</f>
        <v>1004</v>
      </c>
      <c r="BL31" s="34">
        <f>HLOOKUP(BL$7+0.5,$I$66:$DJ$120,ROWS($A$10:$A31)+2,FALSE)</f>
        <v>1268</v>
      </c>
      <c r="BM31" s="34">
        <f>HLOOKUP(BM$7+0.5,$I$66:$DJ$120,ROWS($A$10:$A31)+2,FALSE)</f>
        <v>770</v>
      </c>
      <c r="BN31" s="34">
        <f>HLOOKUP(BN$7+0.5,$I$66:$DJ$120,ROWS($A$10:$A31)+2,FALSE)</f>
        <v>418</v>
      </c>
      <c r="BO31" s="34">
        <f>HLOOKUP(BO$7+0.5,$I$66:$DJ$120,ROWS($A$10:$A31)+2,FALSE)</f>
        <v>2230</v>
      </c>
      <c r="BP31" s="34">
        <f>HLOOKUP(BP$7+0.5,$I$66:$DJ$120,ROWS($A$10:$A31)+2,FALSE)</f>
        <v>1523</v>
      </c>
      <c r="BQ31" s="34">
        <f>HLOOKUP(BQ$7+0.5,$I$66:$DJ$120,ROWS($A$10:$A31)+2,FALSE)</f>
        <v>798</v>
      </c>
      <c r="BR31" s="34">
        <f>HLOOKUP(BR$7+0.5,$I$66:$DJ$120,ROWS($A$10:$A31)+2,FALSE)</f>
        <v>3099</v>
      </c>
      <c r="BS31" s="34">
        <f>HLOOKUP(BS$7+0.5,$I$66:$DJ$120,ROWS($A$10:$A31)+2,FALSE)</f>
        <v>3764</v>
      </c>
      <c r="BT31" s="34">
        <f>HLOOKUP(BT$7+0.5,$I$66:$DJ$120,ROWS($A$10:$A31)+2,FALSE)</f>
        <v>1906</v>
      </c>
      <c r="BU31" s="34">
        <f>HLOOKUP(BU$7+0.5,$I$66:$DJ$120,ROWS($A$10:$A31)+2,FALSE)</f>
        <v>1271</v>
      </c>
      <c r="BV31" s="34">
        <f>HLOOKUP(BV$7+0.5,$I$66:$DJ$120,ROWS($A$10:$A31)+2,FALSE)</f>
        <v>439</v>
      </c>
      <c r="BW31" s="34">
        <f>HLOOKUP(BW$7+0.5,$I$66:$DJ$120,ROWS($A$10:$A31)+2,FALSE)</f>
        <v>415</v>
      </c>
      <c r="BX31" s="34">
        <f>HLOOKUP(BX$7+0.5,$I$66:$DJ$120,ROWS($A$10:$A31)+2,FALSE)</f>
        <v>1310</v>
      </c>
      <c r="BY31" s="34">
        <f>HLOOKUP(BY$7+0.5,$I$66:$DJ$120,ROWS($A$10:$A31)+2,FALSE)</f>
        <v>330</v>
      </c>
      <c r="BZ31" s="34">
        <f>HLOOKUP(BZ$7+0.5,$I$66:$DJ$120,ROWS($A$10:$A31)+2,FALSE)</f>
        <v>190</v>
      </c>
      <c r="CA31" s="34">
        <f>HLOOKUP(CA$7+0.5,$I$66:$DJ$120,ROWS($A$10:$A31)+2,FALSE)</f>
        <v>822</v>
      </c>
      <c r="CB31" s="34">
        <f>HLOOKUP(CB$7+0.5,$I$66:$DJ$120,ROWS($A$10:$A31)+2,FALSE)</f>
        <v>362</v>
      </c>
      <c r="CC31" s="34">
        <f>HLOOKUP(CC$7+0.5,$I$66:$DJ$120,ROWS($A$10:$A31)+2,FALSE)</f>
        <v>695</v>
      </c>
      <c r="CD31" s="34">
        <f>HLOOKUP(CD$7+0.5,$I$66:$DJ$120,ROWS($A$10:$A31)+2,FALSE)</f>
        <v>96</v>
      </c>
      <c r="CE31" s="34" t="str">
        <f>HLOOKUP(CE$7+0.5,$I$66:$DJ$120,ROWS($A$10:$A31)+2,FALSE)</f>
        <v>N/A</v>
      </c>
      <c r="CF31" s="34">
        <f>HLOOKUP(CF$7+0.5,$I$66:$DJ$120,ROWS($A$10:$A31)+2,FALSE)</f>
        <v>730</v>
      </c>
      <c r="CG31" s="34">
        <f>HLOOKUP(CG$7+0.5,$I$66:$DJ$120,ROWS($A$10:$A31)+2,FALSE)</f>
        <v>1269</v>
      </c>
      <c r="CH31" s="34">
        <f>HLOOKUP(CH$7+0.5,$I$66:$DJ$120,ROWS($A$10:$A31)+2,FALSE)</f>
        <v>543</v>
      </c>
      <c r="CI31" s="34">
        <f>HLOOKUP(CI$7+0.5,$I$66:$DJ$120,ROWS($A$10:$A31)+2,FALSE)</f>
        <v>383</v>
      </c>
      <c r="CJ31" s="34">
        <f>HLOOKUP(CJ$7+0.5,$I$66:$DJ$120,ROWS($A$10:$A31)+2,FALSE)</f>
        <v>633</v>
      </c>
      <c r="CK31" s="34">
        <f>HLOOKUP(CK$7+0.5,$I$66:$DJ$120,ROWS($A$10:$A31)+2,FALSE)</f>
        <v>106</v>
      </c>
      <c r="CL31" s="34">
        <f>HLOOKUP(CL$7+0.5,$I$66:$DJ$120,ROWS($A$10:$A31)+2,FALSE)</f>
        <v>88</v>
      </c>
      <c r="CM31" s="34">
        <f>HLOOKUP(CM$7+0.5,$I$66:$DJ$120,ROWS($A$10:$A31)+2,FALSE)</f>
        <v>800</v>
      </c>
      <c r="CN31" s="34">
        <f>HLOOKUP(CN$7+0.5,$I$66:$DJ$120,ROWS($A$10:$A31)+2,FALSE)</f>
        <v>1276</v>
      </c>
      <c r="CO31" s="34">
        <f>HLOOKUP(CO$7+0.5,$I$66:$DJ$120,ROWS($A$10:$A31)+2,FALSE)</f>
        <v>2330</v>
      </c>
      <c r="CP31" s="34">
        <f>HLOOKUP(CP$7+0.5,$I$66:$DJ$120,ROWS($A$10:$A31)+2,FALSE)</f>
        <v>287</v>
      </c>
      <c r="CQ31" s="34">
        <f>HLOOKUP(CQ$7+0.5,$I$66:$DJ$120,ROWS($A$10:$A31)+2,FALSE)</f>
        <v>2103</v>
      </c>
      <c r="CR31" s="34">
        <f>HLOOKUP(CR$7+0.5,$I$66:$DJ$120,ROWS($A$10:$A31)+2,FALSE)</f>
        <v>2059</v>
      </c>
      <c r="CS31" s="34">
        <f>HLOOKUP(CS$7+0.5,$I$66:$DJ$120,ROWS($A$10:$A31)+2,FALSE)</f>
        <v>289</v>
      </c>
      <c r="CT31" s="34">
        <f>HLOOKUP(CT$7+0.5,$I$66:$DJ$120,ROWS($A$10:$A31)+2,FALSE)</f>
        <v>1497</v>
      </c>
      <c r="CU31" s="34">
        <f>HLOOKUP(CU$7+0.5,$I$66:$DJ$120,ROWS($A$10:$A31)+2,FALSE)</f>
        <v>541</v>
      </c>
      <c r="CV31" s="34">
        <f>HLOOKUP(CV$7+0.5,$I$66:$DJ$120,ROWS($A$10:$A31)+2,FALSE)</f>
        <v>654</v>
      </c>
      <c r="CW31" s="34">
        <f>HLOOKUP(CW$7+0.5,$I$66:$DJ$120,ROWS($A$10:$A31)+2,FALSE)</f>
        <v>3147</v>
      </c>
      <c r="CX31" s="34">
        <f>HLOOKUP(CX$7+0.5,$I$66:$DJ$120,ROWS($A$10:$A31)+2,FALSE)</f>
        <v>626</v>
      </c>
      <c r="CY31" s="34">
        <f>HLOOKUP(CY$7+0.5,$I$66:$DJ$120,ROWS($A$10:$A31)+2,FALSE)</f>
        <v>852</v>
      </c>
      <c r="CZ31" s="34">
        <f>HLOOKUP(CZ$7+0.5,$I$66:$DJ$120,ROWS($A$10:$A31)+2,FALSE)</f>
        <v>81</v>
      </c>
      <c r="DA31" s="34">
        <f>HLOOKUP(DA$7+0.5,$I$66:$DJ$120,ROWS($A$10:$A31)+2,FALSE)</f>
        <v>1332</v>
      </c>
      <c r="DB31" s="34">
        <f>HLOOKUP(DB$7+0.5,$I$66:$DJ$120,ROWS($A$10:$A31)+2,FALSE)</f>
        <v>1511</v>
      </c>
      <c r="DC31" s="34">
        <f>HLOOKUP(DC$7+0.5,$I$66:$DJ$120,ROWS($A$10:$A31)+2,FALSE)</f>
        <v>451</v>
      </c>
      <c r="DD31" s="34">
        <f>HLOOKUP(DD$7+0.5,$I$66:$DJ$120,ROWS($A$10:$A31)+2,FALSE)</f>
        <v>328</v>
      </c>
      <c r="DE31" s="34">
        <f>HLOOKUP(DE$7+0.5,$I$66:$DJ$120,ROWS($A$10:$A31)+2,FALSE)</f>
        <v>4735</v>
      </c>
      <c r="DF31" s="34">
        <f>HLOOKUP(DF$7+0.5,$I$66:$DJ$120,ROWS($A$10:$A31)+2,FALSE)</f>
        <v>1004</v>
      </c>
      <c r="DG31" s="34">
        <f>HLOOKUP(DG$7+0.5,$I$66:$DJ$120,ROWS($A$10:$A31)+2,FALSE)</f>
        <v>1701</v>
      </c>
      <c r="DH31" s="34">
        <f>HLOOKUP(DH$7+0.5,$I$66:$DJ$120,ROWS($A$10:$A31)+2,FALSE)</f>
        <v>241</v>
      </c>
      <c r="DI31" s="34">
        <f>HLOOKUP(DI$7+0.5,$I$66:$DJ$120,ROWS($A$10:$A31)+2,FALSE)</f>
        <v>299</v>
      </c>
      <c r="DJ31" s="34">
        <f>HLOOKUP(DJ$7+0.5,$I$66:$DJ$120,ROWS($A$10:$A31)+2,FALSE)</f>
        <v>678</v>
      </c>
    </row>
    <row r="32" spans="2:114" x14ac:dyDescent="0.25">
      <c r="B32" s="38" t="s">
        <v>29</v>
      </c>
      <c r="C32" s="16">
        <v>6489250</v>
      </c>
      <c r="D32" s="17">
        <v>3528</v>
      </c>
      <c r="E32" s="16">
        <v>5583650</v>
      </c>
      <c r="F32" s="17">
        <v>23686</v>
      </c>
      <c r="G32" s="16">
        <v>706624</v>
      </c>
      <c r="H32" s="17">
        <v>22760</v>
      </c>
      <c r="I32" s="36">
        <f>HLOOKUP(I$7,$I$66:$DJ$120,ROWS($A$10:$A32)+2,FALSE)</f>
        <v>140162</v>
      </c>
      <c r="J32" s="25">
        <f>HLOOKUP(J$7,$I$66:$DJ$120,ROWS($A$10:$A32)+2,FALSE)</f>
        <v>583</v>
      </c>
      <c r="K32" s="25">
        <f>HLOOKUP(K$7,$I$66:$DJ$120,ROWS($A$10:$A32)+2,FALSE)</f>
        <v>1891</v>
      </c>
      <c r="L32" s="25">
        <f>HLOOKUP(L$7,$I$66:$DJ$120,ROWS($A$10:$A32)+2,FALSE)</f>
        <v>1572</v>
      </c>
      <c r="M32" s="25">
        <f>HLOOKUP(M$7,$I$66:$DJ$120,ROWS($A$10:$A32)+2,FALSE)</f>
        <v>206</v>
      </c>
      <c r="N32" s="25">
        <f>HLOOKUP(N$7,$I$66:$DJ$120,ROWS($A$10:$A32)+2,FALSE)</f>
        <v>14971</v>
      </c>
      <c r="O32" s="25">
        <f>HLOOKUP(O$7,$I$66:$DJ$120,ROWS($A$10:$A32)+2,FALSE)</f>
        <v>1051</v>
      </c>
      <c r="P32" s="25">
        <f>HLOOKUP(P$7,$I$66:$DJ$120,ROWS($A$10:$A32)+2,FALSE)</f>
        <v>13270</v>
      </c>
      <c r="Q32" s="25">
        <f>HLOOKUP(Q$7,$I$66:$DJ$120,ROWS($A$10:$A32)+2,FALSE)</f>
        <v>131</v>
      </c>
      <c r="R32" s="25">
        <f>HLOOKUP(R$7,$I$66:$DJ$120,ROWS($A$10:$A32)+2,FALSE)</f>
        <v>1539</v>
      </c>
      <c r="S32" s="25">
        <f>HLOOKUP(S$7,$I$66:$DJ$120,ROWS($A$10:$A32)+2,FALSE)</f>
        <v>11118</v>
      </c>
      <c r="T32" s="25">
        <f>HLOOKUP(T$7,$I$66:$DJ$120,ROWS($A$10:$A32)+2,FALSE)</f>
        <v>1409</v>
      </c>
      <c r="U32" s="25">
        <f>HLOOKUP(U$7,$I$66:$DJ$120,ROWS($A$10:$A32)+2,FALSE)</f>
        <v>682</v>
      </c>
      <c r="V32" s="25">
        <f>HLOOKUP(V$7,$I$66:$DJ$120,ROWS($A$10:$A32)+2,FALSE)</f>
        <v>79</v>
      </c>
      <c r="W32" s="25">
        <f>HLOOKUP(W$7,$I$66:$DJ$120,ROWS($A$10:$A32)+2,FALSE)</f>
        <v>2842</v>
      </c>
      <c r="X32" s="25">
        <f>HLOOKUP(X$7,$I$66:$DJ$120,ROWS($A$10:$A32)+2,FALSE)</f>
        <v>1891</v>
      </c>
      <c r="Y32" s="25">
        <f>HLOOKUP(Y$7,$I$66:$DJ$120,ROWS($A$10:$A32)+2,FALSE)</f>
        <v>307</v>
      </c>
      <c r="Z32" s="25">
        <f>HLOOKUP(Z$7,$I$66:$DJ$120,ROWS($A$10:$A32)+2,FALSE)</f>
        <v>0</v>
      </c>
      <c r="AA32" s="25">
        <f>HLOOKUP(AA$7,$I$66:$DJ$120,ROWS($A$10:$A32)+2,FALSE)</f>
        <v>340</v>
      </c>
      <c r="AB32" s="25">
        <f>HLOOKUP(AB$7,$I$66:$DJ$120,ROWS($A$10:$A32)+2,FALSE)</f>
        <v>0</v>
      </c>
      <c r="AC32" s="25">
        <f>HLOOKUP(AC$7,$I$66:$DJ$120,ROWS($A$10:$A32)+2,FALSE)</f>
        <v>4666</v>
      </c>
      <c r="AD32" s="25">
        <f>HLOOKUP(AD$7,$I$66:$DJ$120,ROWS($A$10:$A32)+2,FALSE)</f>
        <v>3660</v>
      </c>
      <c r="AE32" s="25" t="str">
        <f>HLOOKUP(AE$7,$I$66:$DJ$120,ROWS($A$10:$A32)+2,FALSE)</f>
        <v>N/A</v>
      </c>
      <c r="AF32" s="25">
        <f>HLOOKUP(AF$7,$I$66:$DJ$120,ROWS($A$10:$A32)+2,FALSE)</f>
        <v>1624</v>
      </c>
      <c r="AG32" s="25">
        <f>HLOOKUP(AG$7,$I$66:$DJ$120,ROWS($A$10:$A32)+2,FALSE)</f>
        <v>2185</v>
      </c>
      <c r="AH32" s="25">
        <f>HLOOKUP(AH$7,$I$66:$DJ$120,ROWS($A$10:$A32)+2,FALSE)</f>
        <v>453</v>
      </c>
      <c r="AI32" s="25">
        <f>HLOOKUP(AI$7,$I$66:$DJ$120,ROWS($A$10:$A32)+2,FALSE)</f>
        <v>1957</v>
      </c>
      <c r="AJ32" s="25">
        <f>HLOOKUP(AJ$7,$I$66:$DJ$120,ROWS($A$10:$A32)+2,FALSE)</f>
        <v>388</v>
      </c>
      <c r="AK32" s="25">
        <f>HLOOKUP(AK$7,$I$66:$DJ$120,ROWS($A$10:$A32)+2,FALSE)</f>
        <v>46</v>
      </c>
      <c r="AL32" s="25">
        <f>HLOOKUP(AL$7,$I$66:$DJ$120,ROWS($A$10:$A32)+2,FALSE)</f>
        <v>792</v>
      </c>
      <c r="AM32" s="25">
        <f>HLOOKUP(AM$7,$I$66:$DJ$120,ROWS($A$10:$A32)+2,FALSE)</f>
        <v>9911</v>
      </c>
      <c r="AN32" s="25">
        <f>HLOOKUP(AN$7,$I$66:$DJ$120,ROWS($A$10:$A32)+2,FALSE)</f>
        <v>4709</v>
      </c>
      <c r="AO32" s="25">
        <f>HLOOKUP(AO$7,$I$66:$DJ$120,ROWS($A$10:$A32)+2,FALSE)</f>
        <v>161</v>
      </c>
      <c r="AP32" s="25">
        <f>HLOOKUP(AP$7,$I$66:$DJ$120,ROWS($A$10:$A32)+2,FALSE)</f>
        <v>20002</v>
      </c>
      <c r="AQ32" s="25">
        <f>HLOOKUP(AQ$7,$I$66:$DJ$120,ROWS($A$10:$A32)+2,FALSE)</f>
        <v>2798</v>
      </c>
      <c r="AR32" s="25">
        <f>HLOOKUP(AR$7,$I$66:$DJ$120,ROWS($A$10:$A32)+2,FALSE)</f>
        <v>0</v>
      </c>
      <c r="AS32" s="25">
        <f>HLOOKUP(AS$7,$I$66:$DJ$120,ROWS($A$10:$A32)+2,FALSE)</f>
        <v>2163</v>
      </c>
      <c r="AT32" s="25">
        <f>HLOOKUP(AT$7,$I$66:$DJ$120,ROWS($A$10:$A32)+2,FALSE)</f>
        <v>158</v>
      </c>
      <c r="AU32" s="25">
        <f>HLOOKUP(AU$7,$I$66:$DJ$120,ROWS($A$10:$A32)+2,FALSE)</f>
        <v>228</v>
      </c>
      <c r="AV32" s="25">
        <f>HLOOKUP(AV$7,$I$66:$DJ$120,ROWS($A$10:$A32)+2,FALSE)</f>
        <v>5316</v>
      </c>
      <c r="AW32" s="25">
        <f>HLOOKUP(AW$7,$I$66:$DJ$120,ROWS($A$10:$A32)+2,FALSE)</f>
        <v>6965</v>
      </c>
      <c r="AX32" s="25">
        <f>HLOOKUP(AX$7,$I$66:$DJ$120,ROWS($A$10:$A32)+2,FALSE)</f>
        <v>1659</v>
      </c>
      <c r="AY32" s="25">
        <f>HLOOKUP(AY$7,$I$66:$DJ$120,ROWS($A$10:$A32)+2,FALSE)</f>
        <v>0</v>
      </c>
      <c r="AZ32" s="25">
        <f>HLOOKUP(AZ$7,$I$66:$DJ$120,ROWS($A$10:$A32)+2,FALSE)</f>
        <v>918</v>
      </c>
      <c r="BA32" s="25">
        <f>HLOOKUP(BA$7,$I$66:$DJ$120,ROWS($A$10:$A32)+2,FALSE)</f>
        <v>7073</v>
      </c>
      <c r="BB32" s="25">
        <f>HLOOKUP(BB$7,$I$66:$DJ$120,ROWS($A$10:$A32)+2,FALSE)</f>
        <v>207</v>
      </c>
      <c r="BC32" s="25">
        <f>HLOOKUP(BC$7,$I$66:$DJ$120,ROWS($A$10:$A32)+2,FALSE)</f>
        <v>1526</v>
      </c>
      <c r="BD32" s="25">
        <f>HLOOKUP(BD$7,$I$66:$DJ$120,ROWS($A$10:$A32)+2,FALSE)</f>
        <v>4542</v>
      </c>
      <c r="BE32" s="25">
        <f>HLOOKUP(BE$7,$I$66:$DJ$120,ROWS($A$10:$A32)+2,FALSE)</f>
        <v>1627</v>
      </c>
      <c r="BF32" s="25">
        <f>HLOOKUP(BF$7,$I$66:$DJ$120,ROWS($A$10:$A32)+2,FALSE)</f>
        <v>0</v>
      </c>
      <c r="BG32" s="25">
        <f>HLOOKUP(BG$7,$I$66:$DJ$120,ROWS($A$10:$A32)+2,FALSE)</f>
        <v>546</v>
      </c>
      <c r="BH32" s="25">
        <f>HLOOKUP(BH$7,$I$66:$DJ$120,ROWS($A$10:$A32)+2,FALSE)</f>
        <v>0</v>
      </c>
      <c r="BI32" s="25">
        <f>HLOOKUP(BI$7,$I$66:$DJ$120,ROWS($A$10:$A32)+2,FALSE)</f>
        <v>3085</v>
      </c>
      <c r="BJ32" s="34">
        <f>HLOOKUP(BJ$7+0.5,$I$66:$DJ$120,ROWS($A$10:$A32)+2,FALSE)</f>
        <v>8906</v>
      </c>
      <c r="BK32" s="34">
        <f>HLOOKUP(BK$7+0.5,$I$66:$DJ$120,ROWS($A$10:$A32)+2,FALSE)</f>
        <v>382</v>
      </c>
      <c r="BL32" s="34">
        <f>HLOOKUP(BL$7+0.5,$I$66:$DJ$120,ROWS($A$10:$A32)+2,FALSE)</f>
        <v>1205</v>
      </c>
      <c r="BM32" s="34">
        <f>HLOOKUP(BM$7+0.5,$I$66:$DJ$120,ROWS($A$10:$A32)+2,FALSE)</f>
        <v>1170</v>
      </c>
      <c r="BN32" s="34">
        <f>HLOOKUP(BN$7+0.5,$I$66:$DJ$120,ROWS($A$10:$A32)+2,FALSE)</f>
        <v>343</v>
      </c>
      <c r="BO32" s="34">
        <f>HLOOKUP(BO$7+0.5,$I$66:$DJ$120,ROWS($A$10:$A32)+2,FALSE)</f>
        <v>3388</v>
      </c>
      <c r="BP32" s="34">
        <f>HLOOKUP(BP$7+0.5,$I$66:$DJ$120,ROWS($A$10:$A32)+2,FALSE)</f>
        <v>527</v>
      </c>
      <c r="BQ32" s="34">
        <f>HLOOKUP(BQ$7+0.5,$I$66:$DJ$120,ROWS($A$10:$A32)+2,FALSE)</f>
        <v>2422</v>
      </c>
      <c r="BR32" s="34">
        <f>HLOOKUP(BR$7+0.5,$I$66:$DJ$120,ROWS($A$10:$A32)+2,FALSE)</f>
        <v>214</v>
      </c>
      <c r="BS32" s="34">
        <f>HLOOKUP(BS$7+0.5,$I$66:$DJ$120,ROWS($A$10:$A32)+2,FALSE)</f>
        <v>649</v>
      </c>
      <c r="BT32" s="34">
        <f>HLOOKUP(BT$7+0.5,$I$66:$DJ$120,ROWS($A$10:$A32)+2,FALSE)</f>
        <v>2520</v>
      </c>
      <c r="BU32" s="34">
        <f>HLOOKUP(BU$7+0.5,$I$66:$DJ$120,ROWS($A$10:$A32)+2,FALSE)</f>
        <v>612</v>
      </c>
      <c r="BV32" s="34">
        <f>HLOOKUP(BV$7+0.5,$I$66:$DJ$120,ROWS($A$10:$A32)+2,FALSE)</f>
        <v>598</v>
      </c>
      <c r="BW32" s="34">
        <f>HLOOKUP(BW$7+0.5,$I$66:$DJ$120,ROWS($A$10:$A32)+2,FALSE)</f>
        <v>128</v>
      </c>
      <c r="BX32" s="34">
        <f>HLOOKUP(BX$7+0.5,$I$66:$DJ$120,ROWS($A$10:$A32)+2,FALSE)</f>
        <v>1071</v>
      </c>
      <c r="BY32" s="34">
        <f>HLOOKUP(BY$7+0.5,$I$66:$DJ$120,ROWS($A$10:$A32)+2,FALSE)</f>
        <v>857</v>
      </c>
      <c r="BZ32" s="34">
        <f>HLOOKUP(BZ$7+0.5,$I$66:$DJ$120,ROWS($A$10:$A32)+2,FALSE)</f>
        <v>253</v>
      </c>
      <c r="CA32" s="34">
        <f>HLOOKUP(CA$7+0.5,$I$66:$DJ$120,ROWS($A$10:$A32)+2,FALSE)</f>
        <v>285</v>
      </c>
      <c r="CB32" s="34">
        <f>HLOOKUP(CB$7+0.5,$I$66:$DJ$120,ROWS($A$10:$A32)+2,FALSE)</f>
        <v>397</v>
      </c>
      <c r="CC32" s="34">
        <f>HLOOKUP(CC$7+0.5,$I$66:$DJ$120,ROWS($A$10:$A32)+2,FALSE)</f>
        <v>285</v>
      </c>
      <c r="CD32" s="34">
        <f>HLOOKUP(CD$7+0.5,$I$66:$DJ$120,ROWS($A$10:$A32)+2,FALSE)</f>
        <v>1266</v>
      </c>
      <c r="CE32" s="34">
        <f>HLOOKUP(CE$7+0.5,$I$66:$DJ$120,ROWS($A$10:$A32)+2,FALSE)</f>
        <v>1356</v>
      </c>
      <c r="CF32" s="34" t="str">
        <f>HLOOKUP(CF$7+0.5,$I$66:$DJ$120,ROWS($A$10:$A32)+2,FALSE)</f>
        <v>N/A</v>
      </c>
      <c r="CG32" s="34">
        <f>HLOOKUP(CG$7+0.5,$I$66:$DJ$120,ROWS($A$10:$A32)+2,FALSE)</f>
        <v>931</v>
      </c>
      <c r="CH32" s="34">
        <f>HLOOKUP(CH$7+0.5,$I$66:$DJ$120,ROWS($A$10:$A32)+2,FALSE)</f>
        <v>2035</v>
      </c>
      <c r="CI32" s="34">
        <f>HLOOKUP(CI$7+0.5,$I$66:$DJ$120,ROWS($A$10:$A32)+2,FALSE)</f>
        <v>534</v>
      </c>
      <c r="CJ32" s="34">
        <f>HLOOKUP(CJ$7+0.5,$I$66:$DJ$120,ROWS($A$10:$A32)+2,FALSE)</f>
        <v>1987</v>
      </c>
      <c r="CK32" s="34">
        <f>HLOOKUP(CK$7+0.5,$I$66:$DJ$120,ROWS($A$10:$A32)+2,FALSE)</f>
        <v>356</v>
      </c>
      <c r="CL32" s="34">
        <f>HLOOKUP(CL$7+0.5,$I$66:$DJ$120,ROWS($A$10:$A32)+2,FALSE)</f>
        <v>77</v>
      </c>
      <c r="CM32" s="34">
        <f>HLOOKUP(CM$7+0.5,$I$66:$DJ$120,ROWS($A$10:$A32)+2,FALSE)</f>
        <v>705</v>
      </c>
      <c r="CN32" s="34">
        <f>HLOOKUP(CN$7+0.5,$I$66:$DJ$120,ROWS($A$10:$A32)+2,FALSE)</f>
        <v>1876</v>
      </c>
      <c r="CO32" s="34">
        <f>HLOOKUP(CO$7+0.5,$I$66:$DJ$120,ROWS($A$10:$A32)+2,FALSE)</f>
        <v>1295</v>
      </c>
      <c r="CP32" s="34">
        <f>HLOOKUP(CP$7+0.5,$I$66:$DJ$120,ROWS($A$10:$A32)+2,FALSE)</f>
        <v>271</v>
      </c>
      <c r="CQ32" s="34">
        <f>HLOOKUP(CQ$7+0.5,$I$66:$DJ$120,ROWS($A$10:$A32)+2,FALSE)</f>
        <v>3186</v>
      </c>
      <c r="CR32" s="34">
        <f>HLOOKUP(CR$7+0.5,$I$66:$DJ$120,ROWS($A$10:$A32)+2,FALSE)</f>
        <v>1277</v>
      </c>
      <c r="CS32" s="34">
        <f>HLOOKUP(CS$7+0.5,$I$66:$DJ$120,ROWS($A$10:$A32)+2,FALSE)</f>
        <v>285</v>
      </c>
      <c r="CT32" s="34">
        <f>HLOOKUP(CT$7+0.5,$I$66:$DJ$120,ROWS($A$10:$A32)+2,FALSE)</f>
        <v>975</v>
      </c>
      <c r="CU32" s="34">
        <f>HLOOKUP(CU$7+0.5,$I$66:$DJ$120,ROWS($A$10:$A32)+2,FALSE)</f>
        <v>204</v>
      </c>
      <c r="CV32" s="34">
        <f>HLOOKUP(CV$7+0.5,$I$66:$DJ$120,ROWS($A$10:$A32)+2,FALSE)</f>
        <v>217</v>
      </c>
      <c r="CW32" s="34">
        <f>HLOOKUP(CW$7+0.5,$I$66:$DJ$120,ROWS($A$10:$A32)+2,FALSE)</f>
        <v>1681</v>
      </c>
      <c r="CX32" s="34">
        <f>HLOOKUP(CX$7+0.5,$I$66:$DJ$120,ROWS($A$10:$A32)+2,FALSE)</f>
        <v>1573</v>
      </c>
      <c r="CY32" s="34">
        <f>HLOOKUP(CY$7+0.5,$I$66:$DJ$120,ROWS($A$10:$A32)+2,FALSE)</f>
        <v>1086</v>
      </c>
      <c r="CZ32" s="34">
        <f>HLOOKUP(CZ$7+0.5,$I$66:$DJ$120,ROWS($A$10:$A32)+2,FALSE)</f>
        <v>285</v>
      </c>
      <c r="DA32" s="34">
        <f>HLOOKUP(DA$7+0.5,$I$66:$DJ$120,ROWS($A$10:$A32)+2,FALSE)</f>
        <v>591</v>
      </c>
      <c r="DB32" s="34">
        <f>HLOOKUP(DB$7+0.5,$I$66:$DJ$120,ROWS($A$10:$A32)+2,FALSE)</f>
        <v>2465</v>
      </c>
      <c r="DC32" s="34">
        <f>HLOOKUP(DC$7+0.5,$I$66:$DJ$120,ROWS($A$10:$A32)+2,FALSE)</f>
        <v>159</v>
      </c>
      <c r="DD32" s="34">
        <f>HLOOKUP(DD$7+0.5,$I$66:$DJ$120,ROWS($A$10:$A32)+2,FALSE)</f>
        <v>673</v>
      </c>
      <c r="DE32" s="34">
        <f>HLOOKUP(DE$7+0.5,$I$66:$DJ$120,ROWS($A$10:$A32)+2,FALSE)</f>
        <v>1704</v>
      </c>
      <c r="DF32" s="34">
        <f>HLOOKUP(DF$7+0.5,$I$66:$DJ$120,ROWS($A$10:$A32)+2,FALSE)</f>
        <v>791</v>
      </c>
      <c r="DG32" s="34">
        <f>HLOOKUP(DG$7+0.5,$I$66:$DJ$120,ROWS($A$10:$A32)+2,FALSE)</f>
        <v>285</v>
      </c>
      <c r="DH32" s="34">
        <f>HLOOKUP(DH$7+0.5,$I$66:$DJ$120,ROWS($A$10:$A32)+2,FALSE)</f>
        <v>404</v>
      </c>
      <c r="DI32" s="34">
        <f>HLOOKUP(DI$7+0.5,$I$66:$DJ$120,ROWS($A$10:$A32)+2,FALSE)</f>
        <v>285</v>
      </c>
      <c r="DJ32" s="34">
        <f>HLOOKUP(DJ$7+0.5,$I$66:$DJ$120,ROWS($A$10:$A32)+2,FALSE)</f>
        <v>1219</v>
      </c>
    </row>
    <row r="33" spans="2:114" x14ac:dyDescent="0.25">
      <c r="B33" s="38" t="s">
        <v>30</v>
      </c>
      <c r="C33" s="16">
        <v>9762127</v>
      </c>
      <c r="D33" s="17">
        <v>4595</v>
      </c>
      <c r="E33" s="16">
        <v>8310098</v>
      </c>
      <c r="F33" s="17">
        <v>29394</v>
      </c>
      <c r="G33" s="16">
        <v>1291901</v>
      </c>
      <c r="H33" s="17">
        <v>28130</v>
      </c>
      <c r="I33" s="36">
        <f>HLOOKUP(I$7,$I$66:$DJ$120,ROWS($A$10:$A33)+2,FALSE)</f>
        <v>116149</v>
      </c>
      <c r="J33" s="25">
        <f>HLOOKUP(J$7,$I$66:$DJ$120,ROWS($A$10:$A33)+2,FALSE)</f>
        <v>2403</v>
      </c>
      <c r="K33" s="25">
        <f>HLOOKUP(K$7,$I$66:$DJ$120,ROWS($A$10:$A33)+2,FALSE)</f>
        <v>1040</v>
      </c>
      <c r="L33" s="25">
        <f>HLOOKUP(L$7,$I$66:$DJ$120,ROWS($A$10:$A33)+2,FALSE)</f>
        <v>3197</v>
      </c>
      <c r="M33" s="25">
        <f>HLOOKUP(M$7,$I$66:$DJ$120,ROWS($A$10:$A33)+2,FALSE)</f>
        <v>636</v>
      </c>
      <c r="N33" s="25">
        <f>HLOOKUP(N$7,$I$66:$DJ$120,ROWS($A$10:$A33)+2,FALSE)</f>
        <v>6726</v>
      </c>
      <c r="O33" s="25">
        <f>HLOOKUP(O$7,$I$66:$DJ$120,ROWS($A$10:$A33)+2,FALSE)</f>
        <v>2031</v>
      </c>
      <c r="P33" s="25">
        <f>HLOOKUP(P$7,$I$66:$DJ$120,ROWS($A$10:$A33)+2,FALSE)</f>
        <v>277</v>
      </c>
      <c r="Q33" s="25">
        <f>HLOOKUP(Q$7,$I$66:$DJ$120,ROWS($A$10:$A33)+2,FALSE)</f>
        <v>167</v>
      </c>
      <c r="R33" s="25">
        <f>HLOOKUP(R$7,$I$66:$DJ$120,ROWS($A$10:$A33)+2,FALSE)</f>
        <v>471</v>
      </c>
      <c r="S33" s="25">
        <f>HLOOKUP(S$7,$I$66:$DJ$120,ROWS($A$10:$A33)+2,FALSE)</f>
        <v>11646</v>
      </c>
      <c r="T33" s="25">
        <f>HLOOKUP(T$7,$I$66:$DJ$120,ROWS($A$10:$A33)+2,FALSE)</f>
        <v>3913</v>
      </c>
      <c r="U33" s="25">
        <f>HLOOKUP(U$7,$I$66:$DJ$120,ROWS($A$10:$A33)+2,FALSE)</f>
        <v>313</v>
      </c>
      <c r="V33" s="25">
        <f>HLOOKUP(V$7,$I$66:$DJ$120,ROWS($A$10:$A33)+2,FALSE)</f>
        <v>66</v>
      </c>
      <c r="W33" s="25">
        <f>HLOOKUP(W$7,$I$66:$DJ$120,ROWS($A$10:$A33)+2,FALSE)</f>
        <v>10651</v>
      </c>
      <c r="X33" s="25">
        <f>HLOOKUP(X$7,$I$66:$DJ$120,ROWS($A$10:$A33)+2,FALSE)</f>
        <v>7816</v>
      </c>
      <c r="Y33" s="25">
        <f>HLOOKUP(Y$7,$I$66:$DJ$120,ROWS($A$10:$A33)+2,FALSE)</f>
        <v>758</v>
      </c>
      <c r="Z33" s="25">
        <f>HLOOKUP(Z$7,$I$66:$DJ$120,ROWS($A$10:$A33)+2,FALSE)</f>
        <v>640</v>
      </c>
      <c r="AA33" s="25">
        <f>HLOOKUP(AA$7,$I$66:$DJ$120,ROWS($A$10:$A33)+2,FALSE)</f>
        <v>2353</v>
      </c>
      <c r="AB33" s="25">
        <f>HLOOKUP(AB$7,$I$66:$DJ$120,ROWS($A$10:$A33)+2,FALSE)</f>
        <v>1342</v>
      </c>
      <c r="AC33" s="25">
        <f>HLOOKUP(AC$7,$I$66:$DJ$120,ROWS($A$10:$A33)+2,FALSE)</f>
        <v>645</v>
      </c>
      <c r="AD33" s="25">
        <f>HLOOKUP(AD$7,$I$66:$DJ$120,ROWS($A$10:$A33)+2,FALSE)</f>
        <v>620</v>
      </c>
      <c r="AE33" s="25">
        <f>HLOOKUP(AE$7,$I$66:$DJ$120,ROWS($A$10:$A33)+2,FALSE)</f>
        <v>1206</v>
      </c>
      <c r="AF33" s="25" t="str">
        <f>HLOOKUP(AF$7,$I$66:$DJ$120,ROWS($A$10:$A33)+2,FALSE)</f>
        <v>N/A</v>
      </c>
      <c r="AG33" s="25">
        <f>HLOOKUP(AG$7,$I$66:$DJ$120,ROWS($A$10:$A33)+2,FALSE)</f>
        <v>1275</v>
      </c>
      <c r="AH33" s="25">
        <f>HLOOKUP(AH$7,$I$66:$DJ$120,ROWS($A$10:$A33)+2,FALSE)</f>
        <v>656</v>
      </c>
      <c r="AI33" s="25">
        <f>HLOOKUP(AI$7,$I$66:$DJ$120,ROWS($A$10:$A33)+2,FALSE)</f>
        <v>2921</v>
      </c>
      <c r="AJ33" s="25">
        <f>HLOOKUP(AJ$7,$I$66:$DJ$120,ROWS($A$10:$A33)+2,FALSE)</f>
        <v>312</v>
      </c>
      <c r="AK33" s="25">
        <f>HLOOKUP(AK$7,$I$66:$DJ$120,ROWS($A$10:$A33)+2,FALSE)</f>
        <v>213</v>
      </c>
      <c r="AL33" s="25">
        <f>HLOOKUP(AL$7,$I$66:$DJ$120,ROWS($A$10:$A33)+2,FALSE)</f>
        <v>1874</v>
      </c>
      <c r="AM33" s="25">
        <f>HLOOKUP(AM$7,$I$66:$DJ$120,ROWS($A$10:$A33)+2,FALSE)</f>
        <v>437</v>
      </c>
      <c r="AN33" s="25">
        <f>HLOOKUP(AN$7,$I$66:$DJ$120,ROWS($A$10:$A33)+2,FALSE)</f>
        <v>1676</v>
      </c>
      <c r="AO33" s="25">
        <f>HLOOKUP(AO$7,$I$66:$DJ$120,ROWS($A$10:$A33)+2,FALSE)</f>
        <v>669</v>
      </c>
      <c r="AP33" s="25">
        <f>HLOOKUP(AP$7,$I$66:$DJ$120,ROWS($A$10:$A33)+2,FALSE)</f>
        <v>3135</v>
      </c>
      <c r="AQ33" s="25">
        <f>HLOOKUP(AQ$7,$I$66:$DJ$120,ROWS($A$10:$A33)+2,FALSE)</f>
        <v>2444</v>
      </c>
      <c r="AR33" s="25">
        <f>HLOOKUP(AR$7,$I$66:$DJ$120,ROWS($A$10:$A33)+2,FALSE)</f>
        <v>53</v>
      </c>
      <c r="AS33" s="25">
        <f>HLOOKUP(AS$7,$I$66:$DJ$120,ROWS($A$10:$A33)+2,FALSE)</f>
        <v>9783</v>
      </c>
      <c r="AT33" s="25">
        <f>HLOOKUP(AT$7,$I$66:$DJ$120,ROWS($A$10:$A33)+2,FALSE)</f>
        <v>2276</v>
      </c>
      <c r="AU33" s="25">
        <f>HLOOKUP(AU$7,$I$66:$DJ$120,ROWS($A$10:$A33)+2,FALSE)</f>
        <v>537</v>
      </c>
      <c r="AV33" s="25">
        <f>HLOOKUP(AV$7,$I$66:$DJ$120,ROWS($A$10:$A33)+2,FALSE)</f>
        <v>3134</v>
      </c>
      <c r="AW33" s="25">
        <f>HLOOKUP(AW$7,$I$66:$DJ$120,ROWS($A$10:$A33)+2,FALSE)</f>
        <v>653</v>
      </c>
      <c r="AX33" s="25">
        <f>HLOOKUP(AX$7,$I$66:$DJ$120,ROWS($A$10:$A33)+2,FALSE)</f>
        <v>1446</v>
      </c>
      <c r="AY33" s="25">
        <f>HLOOKUP(AY$7,$I$66:$DJ$120,ROWS($A$10:$A33)+2,FALSE)</f>
        <v>706</v>
      </c>
      <c r="AZ33" s="25">
        <f>HLOOKUP(AZ$7,$I$66:$DJ$120,ROWS($A$10:$A33)+2,FALSE)</f>
        <v>4453</v>
      </c>
      <c r="BA33" s="25">
        <f>HLOOKUP(BA$7,$I$66:$DJ$120,ROWS($A$10:$A33)+2,FALSE)</f>
        <v>7184</v>
      </c>
      <c r="BB33" s="25">
        <f>HLOOKUP(BB$7,$I$66:$DJ$120,ROWS($A$10:$A33)+2,FALSE)</f>
        <v>545</v>
      </c>
      <c r="BC33" s="25">
        <f>HLOOKUP(BC$7,$I$66:$DJ$120,ROWS($A$10:$A33)+2,FALSE)</f>
        <v>45</v>
      </c>
      <c r="BD33" s="25">
        <f>HLOOKUP(BD$7,$I$66:$DJ$120,ROWS($A$10:$A33)+2,FALSE)</f>
        <v>2073</v>
      </c>
      <c r="BE33" s="25">
        <f>HLOOKUP(BE$7,$I$66:$DJ$120,ROWS($A$10:$A33)+2,FALSE)</f>
        <v>1427</v>
      </c>
      <c r="BF33" s="25">
        <f>HLOOKUP(BF$7,$I$66:$DJ$120,ROWS($A$10:$A33)+2,FALSE)</f>
        <v>446</v>
      </c>
      <c r="BG33" s="25">
        <f>HLOOKUP(BG$7,$I$66:$DJ$120,ROWS($A$10:$A33)+2,FALSE)</f>
        <v>6291</v>
      </c>
      <c r="BH33" s="25">
        <f>HLOOKUP(BH$7,$I$66:$DJ$120,ROWS($A$10:$A33)+2,FALSE)</f>
        <v>568</v>
      </c>
      <c r="BI33" s="25">
        <f>HLOOKUP(BI$7,$I$66:$DJ$120,ROWS($A$10:$A33)+2,FALSE)</f>
        <v>1432</v>
      </c>
      <c r="BJ33" s="34">
        <f>HLOOKUP(BJ$7+0.5,$I$66:$DJ$120,ROWS($A$10:$A33)+2,FALSE)</f>
        <v>8123</v>
      </c>
      <c r="BK33" s="34">
        <f>HLOOKUP(BK$7+0.5,$I$66:$DJ$120,ROWS($A$10:$A33)+2,FALSE)</f>
        <v>1803</v>
      </c>
      <c r="BL33" s="34">
        <f>HLOOKUP(BL$7+0.5,$I$66:$DJ$120,ROWS($A$10:$A33)+2,FALSE)</f>
        <v>758</v>
      </c>
      <c r="BM33" s="34">
        <f>HLOOKUP(BM$7+0.5,$I$66:$DJ$120,ROWS($A$10:$A33)+2,FALSE)</f>
        <v>1076</v>
      </c>
      <c r="BN33" s="34">
        <f>HLOOKUP(BN$7+0.5,$I$66:$DJ$120,ROWS($A$10:$A33)+2,FALSE)</f>
        <v>434</v>
      </c>
      <c r="BO33" s="34">
        <f>HLOOKUP(BO$7+0.5,$I$66:$DJ$120,ROWS($A$10:$A33)+2,FALSE)</f>
        <v>2018</v>
      </c>
      <c r="BP33" s="34">
        <f>HLOOKUP(BP$7+0.5,$I$66:$DJ$120,ROWS($A$10:$A33)+2,FALSE)</f>
        <v>695</v>
      </c>
      <c r="BQ33" s="34">
        <f>HLOOKUP(BQ$7+0.5,$I$66:$DJ$120,ROWS($A$10:$A33)+2,FALSE)</f>
        <v>303</v>
      </c>
      <c r="BR33" s="34">
        <f>HLOOKUP(BR$7+0.5,$I$66:$DJ$120,ROWS($A$10:$A33)+2,FALSE)</f>
        <v>160</v>
      </c>
      <c r="BS33" s="34">
        <f>HLOOKUP(BS$7+0.5,$I$66:$DJ$120,ROWS($A$10:$A33)+2,FALSE)</f>
        <v>272</v>
      </c>
      <c r="BT33" s="34">
        <f>HLOOKUP(BT$7+0.5,$I$66:$DJ$120,ROWS($A$10:$A33)+2,FALSE)</f>
        <v>2178</v>
      </c>
      <c r="BU33" s="34">
        <f>HLOOKUP(BU$7+0.5,$I$66:$DJ$120,ROWS($A$10:$A33)+2,FALSE)</f>
        <v>1925</v>
      </c>
      <c r="BV33" s="34">
        <f>HLOOKUP(BV$7+0.5,$I$66:$DJ$120,ROWS($A$10:$A33)+2,FALSE)</f>
        <v>337</v>
      </c>
      <c r="BW33" s="34">
        <f>HLOOKUP(BW$7+0.5,$I$66:$DJ$120,ROWS($A$10:$A33)+2,FALSE)</f>
        <v>79</v>
      </c>
      <c r="BX33" s="34">
        <f>HLOOKUP(BX$7+0.5,$I$66:$DJ$120,ROWS($A$10:$A33)+2,FALSE)</f>
        <v>1903</v>
      </c>
      <c r="BY33" s="34">
        <f>HLOOKUP(BY$7+0.5,$I$66:$DJ$120,ROWS($A$10:$A33)+2,FALSE)</f>
        <v>2004</v>
      </c>
      <c r="BZ33" s="34">
        <f>HLOOKUP(BZ$7+0.5,$I$66:$DJ$120,ROWS($A$10:$A33)+2,FALSE)</f>
        <v>493</v>
      </c>
      <c r="CA33" s="34">
        <f>HLOOKUP(CA$7+0.5,$I$66:$DJ$120,ROWS($A$10:$A33)+2,FALSE)</f>
        <v>469</v>
      </c>
      <c r="CB33" s="34">
        <f>HLOOKUP(CB$7+0.5,$I$66:$DJ$120,ROWS($A$10:$A33)+2,FALSE)</f>
        <v>1473</v>
      </c>
      <c r="CC33" s="34">
        <f>HLOOKUP(CC$7+0.5,$I$66:$DJ$120,ROWS($A$10:$A33)+2,FALSE)</f>
        <v>747</v>
      </c>
      <c r="CD33" s="34">
        <f>HLOOKUP(CD$7+0.5,$I$66:$DJ$120,ROWS($A$10:$A33)+2,FALSE)</f>
        <v>477</v>
      </c>
      <c r="CE33" s="34">
        <f>HLOOKUP(CE$7+0.5,$I$66:$DJ$120,ROWS($A$10:$A33)+2,FALSE)</f>
        <v>428</v>
      </c>
      <c r="CF33" s="34">
        <f>HLOOKUP(CF$7+0.5,$I$66:$DJ$120,ROWS($A$10:$A33)+2,FALSE)</f>
        <v>574</v>
      </c>
      <c r="CG33" s="34" t="str">
        <f>HLOOKUP(CG$7+0.5,$I$66:$DJ$120,ROWS($A$10:$A33)+2,FALSE)</f>
        <v>N/A</v>
      </c>
      <c r="CH33" s="34">
        <f>HLOOKUP(CH$7+0.5,$I$66:$DJ$120,ROWS($A$10:$A33)+2,FALSE)</f>
        <v>646</v>
      </c>
      <c r="CI33" s="34">
        <f>HLOOKUP(CI$7+0.5,$I$66:$DJ$120,ROWS($A$10:$A33)+2,FALSE)</f>
        <v>474</v>
      </c>
      <c r="CJ33" s="34">
        <f>HLOOKUP(CJ$7+0.5,$I$66:$DJ$120,ROWS($A$10:$A33)+2,FALSE)</f>
        <v>1486</v>
      </c>
      <c r="CK33" s="34">
        <f>HLOOKUP(CK$7+0.5,$I$66:$DJ$120,ROWS($A$10:$A33)+2,FALSE)</f>
        <v>235</v>
      </c>
      <c r="CL33" s="34">
        <f>HLOOKUP(CL$7+0.5,$I$66:$DJ$120,ROWS($A$10:$A33)+2,FALSE)</f>
        <v>214</v>
      </c>
      <c r="CM33" s="34">
        <f>HLOOKUP(CM$7+0.5,$I$66:$DJ$120,ROWS($A$10:$A33)+2,FALSE)</f>
        <v>1028</v>
      </c>
      <c r="CN33" s="34">
        <f>HLOOKUP(CN$7+0.5,$I$66:$DJ$120,ROWS($A$10:$A33)+2,FALSE)</f>
        <v>357</v>
      </c>
      <c r="CO33" s="34">
        <f>HLOOKUP(CO$7+0.5,$I$66:$DJ$120,ROWS($A$10:$A33)+2,FALSE)</f>
        <v>861</v>
      </c>
      <c r="CP33" s="34">
        <f>HLOOKUP(CP$7+0.5,$I$66:$DJ$120,ROWS($A$10:$A33)+2,FALSE)</f>
        <v>411</v>
      </c>
      <c r="CQ33" s="34">
        <f>HLOOKUP(CQ$7+0.5,$I$66:$DJ$120,ROWS($A$10:$A33)+2,FALSE)</f>
        <v>871</v>
      </c>
      <c r="CR33" s="34">
        <f>HLOOKUP(CR$7+0.5,$I$66:$DJ$120,ROWS($A$10:$A33)+2,FALSE)</f>
        <v>903</v>
      </c>
      <c r="CS33" s="34">
        <f>HLOOKUP(CS$7+0.5,$I$66:$DJ$120,ROWS($A$10:$A33)+2,FALSE)</f>
        <v>71</v>
      </c>
      <c r="CT33" s="34">
        <f>HLOOKUP(CT$7+0.5,$I$66:$DJ$120,ROWS($A$10:$A33)+2,FALSE)</f>
        <v>1851</v>
      </c>
      <c r="CU33" s="34">
        <f>HLOOKUP(CU$7+0.5,$I$66:$DJ$120,ROWS($A$10:$A33)+2,FALSE)</f>
        <v>1296</v>
      </c>
      <c r="CV33" s="34">
        <f>HLOOKUP(CV$7+0.5,$I$66:$DJ$120,ROWS($A$10:$A33)+2,FALSE)</f>
        <v>341</v>
      </c>
      <c r="CW33" s="34">
        <f>HLOOKUP(CW$7+0.5,$I$66:$DJ$120,ROWS($A$10:$A33)+2,FALSE)</f>
        <v>1226</v>
      </c>
      <c r="CX33" s="34">
        <f>HLOOKUP(CX$7+0.5,$I$66:$DJ$120,ROWS($A$10:$A33)+2,FALSE)</f>
        <v>702</v>
      </c>
      <c r="CY33" s="34">
        <f>HLOOKUP(CY$7+0.5,$I$66:$DJ$120,ROWS($A$10:$A33)+2,FALSE)</f>
        <v>869</v>
      </c>
      <c r="CZ33" s="34">
        <f>HLOOKUP(CZ$7+0.5,$I$66:$DJ$120,ROWS($A$10:$A33)+2,FALSE)</f>
        <v>521</v>
      </c>
      <c r="DA33" s="34">
        <f>HLOOKUP(DA$7+0.5,$I$66:$DJ$120,ROWS($A$10:$A33)+2,FALSE)</f>
        <v>1559</v>
      </c>
      <c r="DB33" s="34">
        <f>HLOOKUP(DB$7+0.5,$I$66:$DJ$120,ROWS($A$10:$A33)+2,FALSE)</f>
        <v>2265</v>
      </c>
      <c r="DC33" s="34">
        <f>HLOOKUP(DC$7+0.5,$I$66:$DJ$120,ROWS($A$10:$A33)+2,FALSE)</f>
        <v>388</v>
      </c>
      <c r="DD33" s="34">
        <f>HLOOKUP(DD$7+0.5,$I$66:$DJ$120,ROWS($A$10:$A33)+2,FALSE)</f>
        <v>77</v>
      </c>
      <c r="DE33" s="34">
        <f>HLOOKUP(DE$7+0.5,$I$66:$DJ$120,ROWS($A$10:$A33)+2,FALSE)</f>
        <v>807</v>
      </c>
      <c r="DF33" s="34">
        <f>HLOOKUP(DF$7+0.5,$I$66:$DJ$120,ROWS($A$10:$A33)+2,FALSE)</f>
        <v>666</v>
      </c>
      <c r="DG33" s="34">
        <f>HLOOKUP(DG$7+0.5,$I$66:$DJ$120,ROWS($A$10:$A33)+2,FALSE)</f>
        <v>319</v>
      </c>
      <c r="DH33" s="34">
        <f>HLOOKUP(DH$7+0.5,$I$66:$DJ$120,ROWS($A$10:$A33)+2,FALSE)</f>
        <v>1731</v>
      </c>
      <c r="DI33" s="34">
        <f>HLOOKUP(DI$7+0.5,$I$66:$DJ$120,ROWS($A$10:$A33)+2,FALSE)</f>
        <v>429</v>
      </c>
      <c r="DJ33" s="34">
        <f>HLOOKUP(DJ$7+0.5,$I$66:$DJ$120,ROWS($A$10:$A33)+2,FALSE)</f>
        <v>1082</v>
      </c>
    </row>
    <row r="34" spans="2:114" x14ac:dyDescent="0.25">
      <c r="B34" s="38" t="s">
        <v>31</v>
      </c>
      <c r="C34" s="16">
        <v>5244256</v>
      </c>
      <c r="D34" s="17">
        <v>3049</v>
      </c>
      <c r="E34" s="16">
        <v>4480630</v>
      </c>
      <c r="F34" s="17">
        <v>17843</v>
      </c>
      <c r="G34" s="16">
        <v>647946</v>
      </c>
      <c r="H34" s="17">
        <v>16565</v>
      </c>
      <c r="I34" s="36">
        <f>HLOOKUP(I$7,$I$66:$DJ$120,ROWS($A$10:$A34)+2,FALSE)</f>
        <v>89872</v>
      </c>
      <c r="J34" s="25">
        <f>HLOOKUP(J$7,$I$66:$DJ$120,ROWS($A$10:$A34)+2,FALSE)</f>
        <v>266</v>
      </c>
      <c r="K34" s="25">
        <f>HLOOKUP(K$7,$I$66:$DJ$120,ROWS($A$10:$A34)+2,FALSE)</f>
        <v>1169</v>
      </c>
      <c r="L34" s="25">
        <f>HLOOKUP(L$7,$I$66:$DJ$120,ROWS($A$10:$A34)+2,FALSE)</f>
        <v>4165</v>
      </c>
      <c r="M34" s="25">
        <f>HLOOKUP(M$7,$I$66:$DJ$120,ROWS($A$10:$A34)+2,FALSE)</f>
        <v>279</v>
      </c>
      <c r="N34" s="25">
        <f>HLOOKUP(N$7,$I$66:$DJ$120,ROWS($A$10:$A34)+2,FALSE)</f>
        <v>6233</v>
      </c>
      <c r="O34" s="25">
        <f>HLOOKUP(O$7,$I$66:$DJ$120,ROWS($A$10:$A34)+2,FALSE)</f>
        <v>2521</v>
      </c>
      <c r="P34" s="25">
        <f>HLOOKUP(P$7,$I$66:$DJ$120,ROWS($A$10:$A34)+2,FALSE)</f>
        <v>211</v>
      </c>
      <c r="Q34" s="25">
        <f>HLOOKUP(Q$7,$I$66:$DJ$120,ROWS($A$10:$A34)+2,FALSE)</f>
        <v>176</v>
      </c>
      <c r="R34" s="25">
        <f>HLOOKUP(R$7,$I$66:$DJ$120,ROWS($A$10:$A34)+2,FALSE)</f>
        <v>306</v>
      </c>
      <c r="S34" s="25">
        <f>HLOOKUP(S$7,$I$66:$DJ$120,ROWS($A$10:$A34)+2,FALSE)</f>
        <v>2575</v>
      </c>
      <c r="T34" s="25">
        <f>HLOOKUP(T$7,$I$66:$DJ$120,ROWS($A$10:$A34)+2,FALSE)</f>
        <v>1776</v>
      </c>
      <c r="U34" s="25">
        <f>HLOOKUP(U$7,$I$66:$DJ$120,ROWS($A$10:$A34)+2,FALSE)</f>
        <v>227</v>
      </c>
      <c r="V34" s="25">
        <f>HLOOKUP(V$7,$I$66:$DJ$120,ROWS($A$10:$A34)+2,FALSE)</f>
        <v>231</v>
      </c>
      <c r="W34" s="25">
        <f>HLOOKUP(W$7,$I$66:$DJ$120,ROWS($A$10:$A34)+2,FALSE)</f>
        <v>6641</v>
      </c>
      <c r="X34" s="25">
        <f>HLOOKUP(X$7,$I$66:$DJ$120,ROWS($A$10:$A34)+2,FALSE)</f>
        <v>1120</v>
      </c>
      <c r="Y34" s="25">
        <f>HLOOKUP(Y$7,$I$66:$DJ$120,ROWS($A$10:$A34)+2,FALSE)</f>
        <v>4948</v>
      </c>
      <c r="Z34" s="25">
        <f>HLOOKUP(Z$7,$I$66:$DJ$120,ROWS($A$10:$A34)+2,FALSE)</f>
        <v>1067</v>
      </c>
      <c r="AA34" s="25">
        <f>HLOOKUP(AA$7,$I$66:$DJ$120,ROWS($A$10:$A34)+2,FALSE)</f>
        <v>402</v>
      </c>
      <c r="AB34" s="25">
        <f>HLOOKUP(AB$7,$I$66:$DJ$120,ROWS($A$10:$A34)+2,FALSE)</f>
        <v>519</v>
      </c>
      <c r="AC34" s="25">
        <f>HLOOKUP(AC$7,$I$66:$DJ$120,ROWS($A$10:$A34)+2,FALSE)</f>
        <v>172</v>
      </c>
      <c r="AD34" s="25">
        <f>HLOOKUP(AD$7,$I$66:$DJ$120,ROWS($A$10:$A34)+2,FALSE)</f>
        <v>1259</v>
      </c>
      <c r="AE34" s="25">
        <f>HLOOKUP(AE$7,$I$66:$DJ$120,ROWS($A$10:$A34)+2,FALSE)</f>
        <v>1092</v>
      </c>
      <c r="AF34" s="25">
        <f>HLOOKUP(AF$7,$I$66:$DJ$120,ROWS($A$10:$A34)+2,FALSE)</f>
        <v>2631</v>
      </c>
      <c r="AG34" s="25" t="str">
        <f>HLOOKUP(AG$7,$I$66:$DJ$120,ROWS($A$10:$A34)+2,FALSE)</f>
        <v>N/A</v>
      </c>
      <c r="AH34" s="25">
        <f>HLOOKUP(AH$7,$I$66:$DJ$120,ROWS($A$10:$A34)+2,FALSE)</f>
        <v>196</v>
      </c>
      <c r="AI34" s="25">
        <f>HLOOKUP(AI$7,$I$66:$DJ$120,ROWS($A$10:$A34)+2,FALSE)</f>
        <v>1549</v>
      </c>
      <c r="AJ34" s="25">
        <f>HLOOKUP(AJ$7,$I$66:$DJ$120,ROWS($A$10:$A34)+2,FALSE)</f>
        <v>1020</v>
      </c>
      <c r="AK34" s="25">
        <f>HLOOKUP(AK$7,$I$66:$DJ$120,ROWS($A$10:$A34)+2,FALSE)</f>
        <v>734</v>
      </c>
      <c r="AL34" s="25">
        <f>HLOOKUP(AL$7,$I$66:$DJ$120,ROWS($A$10:$A34)+2,FALSE)</f>
        <v>540</v>
      </c>
      <c r="AM34" s="25">
        <f>HLOOKUP(AM$7,$I$66:$DJ$120,ROWS($A$10:$A34)+2,FALSE)</f>
        <v>183</v>
      </c>
      <c r="AN34" s="25">
        <f>HLOOKUP(AN$7,$I$66:$DJ$120,ROWS($A$10:$A34)+2,FALSE)</f>
        <v>513</v>
      </c>
      <c r="AO34" s="25">
        <f>HLOOKUP(AO$7,$I$66:$DJ$120,ROWS($A$10:$A34)+2,FALSE)</f>
        <v>151</v>
      </c>
      <c r="AP34" s="25">
        <f>HLOOKUP(AP$7,$I$66:$DJ$120,ROWS($A$10:$A34)+2,FALSE)</f>
        <v>1309</v>
      </c>
      <c r="AQ34" s="25">
        <f>HLOOKUP(AQ$7,$I$66:$DJ$120,ROWS($A$10:$A34)+2,FALSE)</f>
        <v>1673</v>
      </c>
      <c r="AR34" s="25">
        <f>HLOOKUP(AR$7,$I$66:$DJ$120,ROWS($A$10:$A34)+2,FALSE)</f>
        <v>7316</v>
      </c>
      <c r="AS34" s="25">
        <f>HLOOKUP(AS$7,$I$66:$DJ$120,ROWS($A$10:$A34)+2,FALSE)</f>
        <v>1035</v>
      </c>
      <c r="AT34" s="25">
        <f>HLOOKUP(AT$7,$I$66:$DJ$120,ROWS($A$10:$A34)+2,FALSE)</f>
        <v>284</v>
      </c>
      <c r="AU34" s="25">
        <f>HLOOKUP(AU$7,$I$66:$DJ$120,ROWS($A$10:$A34)+2,FALSE)</f>
        <v>738</v>
      </c>
      <c r="AV34" s="25">
        <f>HLOOKUP(AV$7,$I$66:$DJ$120,ROWS($A$10:$A34)+2,FALSE)</f>
        <v>730</v>
      </c>
      <c r="AW34" s="25">
        <f>HLOOKUP(AW$7,$I$66:$DJ$120,ROWS($A$10:$A34)+2,FALSE)</f>
        <v>123</v>
      </c>
      <c r="AX34" s="25">
        <f>HLOOKUP(AX$7,$I$66:$DJ$120,ROWS($A$10:$A34)+2,FALSE)</f>
        <v>1597</v>
      </c>
      <c r="AY34" s="25">
        <f>HLOOKUP(AY$7,$I$66:$DJ$120,ROWS($A$10:$A34)+2,FALSE)</f>
        <v>3237</v>
      </c>
      <c r="AZ34" s="25">
        <f>HLOOKUP(AZ$7,$I$66:$DJ$120,ROWS($A$10:$A34)+2,FALSE)</f>
        <v>1155</v>
      </c>
      <c r="BA34" s="25">
        <f>HLOOKUP(BA$7,$I$66:$DJ$120,ROWS($A$10:$A34)+2,FALSE)</f>
        <v>2619</v>
      </c>
      <c r="BB34" s="25">
        <f>HLOOKUP(BB$7,$I$66:$DJ$120,ROWS($A$10:$A34)+2,FALSE)</f>
        <v>1013</v>
      </c>
      <c r="BC34" s="25">
        <f>HLOOKUP(BC$7,$I$66:$DJ$120,ROWS($A$10:$A34)+2,FALSE)</f>
        <v>0</v>
      </c>
      <c r="BD34" s="25">
        <f>HLOOKUP(BD$7,$I$66:$DJ$120,ROWS($A$10:$A34)+2,FALSE)</f>
        <v>2371</v>
      </c>
      <c r="BE34" s="25">
        <f>HLOOKUP(BE$7,$I$66:$DJ$120,ROWS($A$10:$A34)+2,FALSE)</f>
        <v>1328</v>
      </c>
      <c r="BF34" s="25">
        <f>HLOOKUP(BF$7,$I$66:$DJ$120,ROWS($A$10:$A34)+2,FALSE)</f>
        <v>200</v>
      </c>
      <c r="BG34" s="25">
        <f>HLOOKUP(BG$7,$I$66:$DJ$120,ROWS($A$10:$A34)+2,FALSE)</f>
        <v>17929</v>
      </c>
      <c r="BH34" s="25">
        <f>HLOOKUP(BH$7,$I$66:$DJ$120,ROWS($A$10:$A34)+2,FALSE)</f>
        <v>343</v>
      </c>
      <c r="BI34" s="25">
        <f>HLOOKUP(BI$7,$I$66:$DJ$120,ROWS($A$10:$A34)+2,FALSE)</f>
        <v>39</v>
      </c>
      <c r="BJ34" s="34">
        <f>HLOOKUP(BJ$7+0.5,$I$66:$DJ$120,ROWS($A$10:$A34)+2,FALSE)</f>
        <v>6022</v>
      </c>
      <c r="BK34" s="34">
        <f>HLOOKUP(BK$7+0.5,$I$66:$DJ$120,ROWS($A$10:$A34)+2,FALSE)</f>
        <v>342</v>
      </c>
      <c r="BL34" s="34">
        <f>HLOOKUP(BL$7+0.5,$I$66:$DJ$120,ROWS($A$10:$A34)+2,FALSE)</f>
        <v>851</v>
      </c>
      <c r="BM34" s="34">
        <f>HLOOKUP(BM$7+0.5,$I$66:$DJ$120,ROWS($A$10:$A34)+2,FALSE)</f>
        <v>1655</v>
      </c>
      <c r="BN34" s="34">
        <f>HLOOKUP(BN$7+0.5,$I$66:$DJ$120,ROWS($A$10:$A34)+2,FALSE)</f>
        <v>321</v>
      </c>
      <c r="BO34" s="34">
        <f>HLOOKUP(BO$7+0.5,$I$66:$DJ$120,ROWS($A$10:$A34)+2,FALSE)</f>
        <v>1680</v>
      </c>
      <c r="BP34" s="34">
        <f>HLOOKUP(BP$7+0.5,$I$66:$DJ$120,ROWS($A$10:$A34)+2,FALSE)</f>
        <v>1122</v>
      </c>
      <c r="BQ34" s="34">
        <f>HLOOKUP(BQ$7+0.5,$I$66:$DJ$120,ROWS($A$10:$A34)+2,FALSE)</f>
        <v>259</v>
      </c>
      <c r="BR34" s="34">
        <f>HLOOKUP(BR$7+0.5,$I$66:$DJ$120,ROWS($A$10:$A34)+2,FALSE)</f>
        <v>171</v>
      </c>
      <c r="BS34" s="34">
        <f>HLOOKUP(BS$7+0.5,$I$66:$DJ$120,ROWS($A$10:$A34)+2,FALSE)</f>
        <v>353</v>
      </c>
      <c r="BT34" s="34">
        <f>HLOOKUP(BT$7+0.5,$I$66:$DJ$120,ROWS($A$10:$A34)+2,FALSE)</f>
        <v>951</v>
      </c>
      <c r="BU34" s="34">
        <f>HLOOKUP(BU$7+0.5,$I$66:$DJ$120,ROWS($A$10:$A34)+2,FALSE)</f>
        <v>1237</v>
      </c>
      <c r="BV34" s="34">
        <f>HLOOKUP(BV$7+0.5,$I$66:$DJ$120,ROWS($A$10:$A34)+2,FALSE)</f>
        <v>253</v>
      </c>
      <c r="BW34" s="34">
        <f>HLOOKUP(BW$7+0.5,$I$66:$DJ$120,ROWS($A$10:$A34)+2,FALSE)</f>
        <v>314</v>
      </c>
      <c r="BX34" s="34">
        <f>HLOOKUP(BX$7+0.5,$I$66:$DJ$120,ROWS($A$10:$A34)+2,FALSE)</f>
        <v>2137</v>
      </c>
      <c r="BY34" s="34">
        <f>HLOOKUP(BY$7+0.5,$I$66:$DJ$120,ROWS($A$10:$A34)+2,FALSE)</f>
        <v>433</v>
      </c>
      <c r="BZ34" s="34">
        <f>HLOOKUP(BZ$7+0.5,$I$66:$DJ$120,ROWS($A$10:$A34)+2,FALSE)</f>
        <v>2094</v>
      </c>
      <c r="CA34" s="34">
        <f>HLOOKUP(CA$7+0.5,$I$66:$DJ$120,ROWS($A$10:$A34)+2,FALSE)</f>
        <v>576</v>
      </c>
      <c r="CB34" s="34">
        <f>HLOOKUP(CB$7+0.5,$I$66:$DJ$120,ROWS($A$10:$A34)+2,FALSE)</f>
        <v>273</v>
      </c>
      <c r="CC34" s="34">
        <f>HLOOKUP(CC$7+0.5,$I$66:$DJ$120,ROWS($A$10:$A34)+2,FALSE)</f>
        <v>402</v>
      </c>
      <c r="CD34" s="34">
        <f>HLOOKUP(CD$7+0.5,$I$66:$DJ$120,ROWS($A$10:$A34)+2,FALSE)</f>
        <v>199</v>
      </c>
      <c r="CE34" s="34">
        <f>HLOOKUP(CE$7+0.5,$I$66:$DJ$120,ROWS($A$10:$A34)+2,FALSE)</f>
        <v>797</v>
      </c>
      <c r="CF34" s="34">
        <f>HLOOKUP(CF$7+0.5,$I$66:$DJ$120,ROWS($A$10:$A34)+2,FALSE)</f>
        <v>531</v>
      </c>
      <c r="CG34" s="34">
        <f>HLOOKUP(CG$7+0.5,$I$66:$DJ$120,ROWS($A$10:$A34)+2,FALSE)</f>
        <v>1867</v>
      </c>
      <c r="CH34" s="34" t="str">
        <f>HLOOKUP(CH$7+0.5,$I$66:$DJ$120,ROWS($A$10:$A34)+2,FALSE)</f>
        <v>N/A</v>
      </c>
      <c r="CI34" s="34">
        <f>HLOOKUP(CI$7+0.5,$I$66:$DJ$120,ROWS($A$10:$A34)+2,FALSE)</f>
        <v>169</v>
      </c>
      <c r="CJ34" s="34">
        <f>HLOOKUP(CJ$7+0.5,$I$66:$DJ$120,ROWS($A$10:$A34)+2,FALSE)</f>
        <v>898</v>
      </c>
      <c r="CK34" s="34">
        <f>HLOOKUP(CK$7+0.5,$I$66:$DJ$120,ROWS($A$10:$A34)+2,FALSE)</f>
        <v>547</v>
      </c>
      <c r="CL34" s="34">
        <f>HLOOKUP(CL$7+0.5,$I$66:$DJ$120,ROWS($A$10:$A34)+2,FALSE)</f>
        <v>415</v>
      </c>
      <c r="CM34" s="34">
        <f>HLOOKUP(CM$7+0.5,$I$66:$DJ$120,ROWS($A$10:$A34)+2,FALSE)</f>
        <v>364</v>
      </c>
      <c r="CN34" s="34">
        <f>HLOOKUP(CN$7+0.5,$I$66:$DJ$120,ROWS($A$10:$A34)+2,FALSE)</f>
        <v>142</v>
      </c>
      <c r="CO34" s="34">
        <f>HLOOKUP(CO$7+0.5,$I$66:$DJ$120,ROWS($A$10:$A34)+2,FALSE)</f>
        <v>416</v>
      </c>
      <c r="CP34" s="34">
        <f>HLOOKUP(CP$7+0.5,$I$66:$DJ$120,ROWS($A$10:$A34)+2,FALSE)</f>
        <v>137</v>
      </c>
      <c r="CQ34" s="34">
        <f>HLOOKUP(CQ$7+0.5,$I$66:$DJ$120,ROWS($A$10:$A34)+2,FALSE)</f>
        <v>650</v>
      </c>
      <c r="CR34" s="34">
        <f>HLOOKUP(CR$7+0.5,$I$66:$DJ$120,ROWS($A$10:$A34)+2,FALSE)</f>
        <v>808</v>
      </c>
      <c r="CS34" s="34">
        <f>HLOOKUP(CS$7+0.5,$I$66:$DJ$120,ROWS($A$10:$A34)+2,FALSE)</f>
        <v>1621</v>
      </c>
      <c r="CT34" s="34">
        <f>HLOOKUP(CT$7+0.5,$I$66:$DJ$120,ROWS($A$10:$A34)+2,FALSE)</f>
        <v>669</v>
      </c>
      <c r="CU34" s="34">
        <f>HLOOKUP(CU$7+0.5,$I$66:$DJ$120,ROWS($A$10:$A34)+2,FALSE)</f>
        <v>299</v>
      </c>
      <c r="CV34" s="34">
        <f>HLOOKUP(CV$7+0.5,$I$66:$DJ$120,ROWS($A$10:$A34)+2,FALSE)</f>
        <v>390</v>
      </c>
      <c r="CW34" s="34">
        <f>HLOOKUP(CW$7+0.5,$I$66:$DJ$120,ROWS($A$10:$A34)+2,FALSE)</f>
        <v>459</v>
      </c>
      <c r="CX34" s="34">
        <f>HLOOKUP(CX$7+0.5,$I$66:$DJ$120,ROWS($A$10:$A34)+2,FALSE)</f>
        <v>148</v>
      </c>
      <c r="CY34" s="34">
        <f>HLOOKUP(CY$7+0.5,$I$66:$DJ$120,ROWS($A$10:$A34)+2,FALSE)</f>
        <v>1554</v>
      </c>
      <c r="CZ34" s="34">
        <f>HLOOKUP(CZ$7+0.5,$I$66:$DJ$120,ROWS($A$10:$A34)+2,FALSE)</f>
        <v>922</v>
      </c>
      <c r="DA34" s="34">
        <f>HLOOKUP(DA$7+0.5,$I$66:$DJ$120,ROWS($A$10:$A34)+2,FALSE)</f>
        <v>1037</v>
      </c>
      <c r="DB34" s="34">
        <f>HLOOKUP(DB$7+0.5,$I$66:$DJ$120,ROWS($A$10:$A34)+2,FALSE)</f>
        <v>1241</v>
      </c>
      <c r="DC34" s="34">
        <f>HLOOKUP(DC$7+0.5,$I$66:$DJ$120,ROWS($A$10:$A34)+2,FALSE)</f>
        <v>792</v>
      </c>
      <c r="DD34" s="34">
        <f>HLOOKUP(DD$7+0.5,$I$66:$DJ$120,ROWS($A$10:$A34)+2,FALSE)</f>
        <v>211</v>
      </c>
      <c r="DE34" s="34">
        <f>HLOOKUP(DE$7+0.5,$I$66:$DJ$120,ROWS($A$10:$A34)+2,FALSE)</f>
        <v>1485</v>
      </c>
      <c r="DF34" s="34">
        <f>HLOOKUP(DF$7+0.5,$I$66:$DJ$120,ROWS($A$10:$A34)+2,FALSE)</f>
        <v>604</v>
      </c>
      <c r="DG34" s="34">
        <f>HLOOKUP(DG$7+0.5,$I$66:$DJ$120,ROWS($A$10:$A34)+2,FALSE)</f>
        <v>211</v>
      </c>
      <c r="DH34" s="34">
        <f>HLOOKUP(DH$7+0.5,$I$66:$DJ$120,ROWS($A$10:$A34)+2,FALSE)</f>
        <v>2252</v>
      </c>
      <c r="DI34" s="34">
        <f>HLOOKUP(DI$7+0.5,$I$66:$DJ$120,ROWS($A$10:$A34)+2,FALSE)</f>
        <v>280</v>
      </c>
      <c r="DJ34" s="34">
        <f>HLOOKUP(DJ$7+0.5,$I$66:$DJ$120,ROWS($A$10:$A34)+2,FALSE)</f>
        <v>62</v>
      </c>
    </row>
    <row r="35" spans="2:114" x14ac:dyDescent="0.25">
      <c r="B35" s="38" t="s">
        <v>32</v>
      </c>
      <c r="C35" s="16">
        <v>2931228</v>
      </c>
      <c r="D35" s="17">
        <v>3253</v>
      </c>
      <c r="E35" s="16">
        <v>2510729</v>
      </c>
      <c r="F35" s="17">
        <v>16977</v>
      </c>
      <c r="G35" s="16">
        <v>340266</v>
      </c>
      <c r="H35" s="17">
        <v>16300</v>
      </c>
      <c r="I35" s="36">
        <f>HLOOKUP(I$7,$I$66:$DJ$120,ROWS($A$10:$A35)+2,FALSE)</f>
        <v>72321</v>
      </c>
      <c r="J35" s="25">
        <f>HLOOKUP(J$7,$I$66:$DJ$120,ROWS($A$10:$A35)+2,FALSE)</f>
        <v>8306</v>
      </c>
      <c r="K35" s="25">
        <f>HLOOKUP(K$7,$I$66:$DJ$120,ROWS($A$10:$A35)+2,FALSE)</f>
        <v>1192</v>
      </c>
      <c r="L35" s="25">
        <f>HLOOKUP(L$7,$I$66:$DJ$120,ROWS($A$10:$A35)+2,FALSE)</f>
        <v>187</v>
      </c>
      <c r="M35" s="25">
        <f>HLOOKUP(M$7,$I$66:$DJ$120,ROWS($A$10:$A35)+2,FALSE)</f>
        <v>4941</v>
      </c>
      <c r="N35" s="25">
        <f>HLOOKUP(N$7,$I$66:$DJ$120,ROWS($A$10:$A35)+2,FALSE)</f>
        <v>3000</v>
      </c>
      <c r="O35" s="25">
        <f>HLOOKUP(O$7,$I$66:$DJ$120,ROWS($A$10:$A35)+2,FALSE)</f>
        <v>1167</v>
      </c>
      <c r="P35" s="25">
        <f>HLOOKUP(P$7,$I$66:$DJ$120,ROWS($A$10:$A35)+2,FALSE)</f>
        <v>71</v>
      </c>
      <c r="Q35" s="25">
        <f>HLOOKUP(Q$7,$I$66:$DJ$120,ROWS($A$10:$A35)+2,FALSE)</f>
        <v>0</v>
      </c>
      <c r="R35" s="25">
        <f>HLOOKUP(R$7,$I$66:$DJ$120,ROWS($A$10:$A35)+2,FALSE)</f>
        <v>0</v>
      </c>
      <c r="S35" s="25">
        <f>HLOOKUP(S$7,$I$66:$DJ$120,ROWS($A$10:$A35)+2,FALSE)</f>
        <v>4814</v>
      </c>
      <c r="T35" s="25">
        <f>HLOOKUP(T$7,$I$66:$DJ$120,ROWS($A$10:$A35)+2,FALSE)</f>
        <v>4014</v>
      </c>
      <c r="U35" s="25">
        <f>HLOOKUP(U$7,$I$66:$DJ$120,ROWS($A$10:$A35)+2,FALSE)</f>
        <v>276</v>
      </c>
      <c r="V35" s="25">
        <f>HLOOKUP(V$7,$I$66:$DJ$120,ROWS($A$10:$A35)+2,FALSE)</f>
        <v>121</v>
      </c>
      <c r="W35" s="25">
        <f>HLOOKUP(W$7,$I$66:$DJ$120,ROWS($A$10:$A35)+2,FALSE)</f>
        <v>3030</v>
      </c>
      <c r="X35" s="25">
        <f>HLOOKUP(X$7,$I$66:$DJ$120,ROWS($A$10:$A35)+2,FALSE)</f>
        <v>1403</v>
      </c>
      <c r="Y35" s="25">
        <f>HLOOKUP(Y$7,$I$66:$DJ$120,ROWS($A$10:$A35)+2,FALSE)</f>
        <v>114</v>
      </c>
      <c r="Z35" s="25">
        <f>HLOOKUP(Z$7,$I$66:$DJ$120,ROWS($A$10:$A35)+2,FALSE)</f>
        <v>330</v>
      </c>
      <c r="AA35" s="25">
        <f>HLOOKUP(AA$7,$I$66:$DJ$120,ROWS($A$10:$A35)+2,FALSE)</f>
        <v>407</v>
      </c>
      <c r="AB35" s="25">
        <f>HLOOKUP(AB$7,$I$66:$DJ$120,ROWS($A$10:$A35)+2,FALSE)</f>
        <v>7390</v>
      </c>
      <c r="AC35" s="25">
        <f>HLOOKUP(AC$7,$I$66:$DJ$120,ROWS($A$10:$A35)+2,FALSE)</f>
        <v>0</v>
      </c>
      <c r="AD35" s="25">
        <f>HLOOKUP(AD$7,$I$66:$DJ$120,ROWS($A$10:$A35)+2,FALSE)</f>
        <v>649</v>
      </c>
      <c r="AE35" s="25">
        <f>HLOOKUP(AE$7,$I$66:$DJ$120,ROWS($A$10:$A35)+2,FALSE)</f>
        <v>107</v>
      </c>
      <c r="AF35" s="25">
        <f>HLOOKUP(AF$7,$I$66:$DJ$120,ROWS($A$10:$A35)+2,FALSE)</f>
        <v>2495</v>
      </c>
      <c r="AG35" s="25">
        <f>HLOOKUP(AG$7,$I$66:$DJ$120,ROWS($A$10:$A35)+2,FALSE)</f>
        <v>863</v>
      </c>
      <c r="AH35" s="25" t="str">
        <f>HLOOKUP(AH$7,$I$66:$DJ$120,ROWS($A$10:$A35)+2,FALSE)</f>
        <v>N/A</v>
      </c>
      <c r="AI35" s="25">
        <f>HLOOKUP(AI$7,$I$66:$DJ$120,ROWS($A$10:$A35)+2,FALSE)</f>
        <v>959</v>
      </c>
      <c r="AJ35" s="25">
        <f>HLOOKUP(AJ$7,$I$66:$DJ$120,ROWS($A$10:$A35)+2,FALSE)</f>
        <v>314</v>
      </c>
      <c r="AK35" s="25">
        <f>HLOOKUP(AK$7,$I$66:$DJ$120,ROWS($A$10:$A35)+2,FALSE)</f>
        <v>0</v>
      </c>
      <c r="AL35" s="25">
        <f>HLOOKUP(AL$7,$I$66:$DJ$120,ROWS($A$10:$A35)+2,FALSE)</f>
        <v>408</v>
      </c>
      <c r="AM35" s="25">
        <f>HLOOKUP(AM$7,$I$66:$DJ$120,ROWS($A$10:$A35)+2,FALSE)</f>
        <v>0</v>
      </c>
      <c r="AN35" s="25">
        <f>HLOOKUP(AN$7,$I$66:$DJ$120,ROWS($A$10:$A35)+2,FALSE)</f>
        <v>403</v>
      </c>
      <c r="AO35" s="25">
        <f>HLOOKUP(AO$7,$I$66:$DJ$120,ROWS($A$10:$A35)+2,FALSE)</f>
        <v>633</v>
      </c>
      <c r="AP35" s="25">
        <f>HLOOKUP(AP$7,$I$66:$DJ$120,ROWS($A$10:$A35)+2,FALSE)</f>
        <v>1026</v>
      </c>
      <c r="AQ35" s="25">
        <f>HLOOKUP(AQ$7,$I$66:$DJ$120,ROWS($A$10:$A35)+2,FALSE)</f>
        <v>2227</v>
      </c>
      <c r="AR35" s="25">
        <f>HLOOKUP(AR$7,$I$66:$DJ$120,ROWS($A$10:$A35)+2,FALSE)</f>
        <v>0</v>
      </c>
      <c r="AS35" s="25">
        <f>HLOOKUP(AS$7,$I$66:$DJ$120,ROWS($A$10:$A35)+2,FALSE)</f>
        <v>1312</v>
      </c>
      <c r="AT35" s="25">
        <f>HLOOKUP(AT$7,$I$66:$DJ$120,ROWS($A$10:$A35)+2,FALSE)</f>
        <v>663</v>
      </c>
      <c r="AU35" s="25">
        <f>HLOOKUP(AU$7,$I$66:$DJ$120,ROWS($A$10:$A35)+2,FALSE)</f>
        <v>0</v>
      </c>
      <c r="AV35" s="25">
        <f>HLOOKUP(AV$7,$I$66:$DJ$120,ROWS($A$10:$A35)+2,FALSE)</f>
        <v>750</v>
      </c>
      <c r="AW35" s="25">
        <f>HLOOKUP(AW$7,$I$66:$DJ$120,ROWS($A$10:$A35)+2,FALSE)</f>
        <v>145</v>
      </c>
      <c r="AX35" s="25">
        <f>HLOOKUP(AX$7,$I$66:$DJ$120,ROWS($A$10:$A35)+2,FALSE)</f>
        <v>1860</v>
      </c>
      <c r="AY35" s="25">
        <f>HLOOKUP(AY$7,$I$66:$DJ$120,ROWS($A$10:$A35)+2,FALSE)</f>
        <v>56</v>
      </c>
      <c r="AZ35" s="25">
        <f>HLOOKUP(AZ$7,$I$66:$DJ$120,ROWS($A$10:$A35)+2,FALSE)</f>
        <v>8158</v>
      </c>
      <c r="BA35" s="25">
        <f>HLOOKUP(BA$7,$I$66:$DJ$120,ROWS($A$10:$A35)+2,FALSE)</f>
        <v>5755</v>
      </c>
      <c r="BB35" s="25">
        <f>HLOOKUP(BB$7,$I$66:$DJ$120,ROWS($A$10:$A35)+2,FALSE)</f>
        <v>232</v>
      </c>
      <c r="BC35" s="25">
        <f>HLOOKUP(BC$7,$I$66:$DJ$120,ROWS($A$10:$A35)+2,FALSE)</f>
        <v>0</v>
      </c>
      <c r="BD35" s="25">
        <f>HLOOKUP(BD$7,$I$66:$DJ$120,ROWS($A$10:$A35)+2,FALSE)</f>
        <v>572</v>
      </c>
      <c r="BE35" s="25">
        <f>HLOOKUP(BE$7,$I$66:$DJ$120,ROWS($A$10:$A35)+2,FALSE)</f>
        <v>508</v>
      </c>
      <c r="BF35" s="25">
        <f>HLOOKUP(BF$7,$I$66:$DJ$120,ROWS($A$10:$A35)+2,FALSE)</f>
        <v>94</v>
      </c>
      <c r="BG35" s="25">
        <f>HLOOKUP(BG$7,$I$66:$DJ$120,ROWS($A$10:$A35)+2,FALSE)</f>
        <v>879</v>
      </c>
      <c r="BH35" s="25">
        <f>HLOOKUP(BH$7,$I$66:$DJ$120,ROWS($A$10:$A35)+2,FALSE)</f>
        <v>490</v>
      </c>
      <c r="BI35" s="25">
        <f>HLOOKUP(BI$7,$I$66:$DJ$120,ROWS($A$10:$A35)+2,FALSE)</f>
        <v>814</v>
      </c>
      <c r="BJ35" s="34">
        <f>HLOOKUP(BJ$7+0.5,$I$66:$DJ$120,ROWS($A$10:$A35)+2,FALSE)</f>
        <v>5412</v>
      </c>
      <c r="BK35" s="34">
        <f>HLOOKUP(BK$7+0.5,$I$66:$DJ$120,ROWS($A$10:$A35)+2,FALSE)</f>
        <v>2433</v>
      </c>
      <c r="BL35" s="34">
        <f>HLOOKUP(BL$7+0.5,$I$66:$DJ$120,ROWS($A$10:$A35)+2,FALSE)</f>
        <v>1055</v>
      </c>
      <c r="BM35" s="34">
        <f>HLOOKUP(BM$7+0.5,$I$66:$DJ$120,ROWS($A$10:$A35)+2,FALSE)</f>
        <v>188</v>
      </c>
      <c r="BN35" s="34">
        <f>HLOOKUP(BN$7+0.5,$I$66:$DJ$120,ROWS($A$10:$A35)+2,FALSE)</f>
        <v>2495</v>
      </c>
      <c r="BO35" s="34">
        <f>HLOOKUP(BO$7+0.5,$I$66:$DJ$120,ROWS($A$10:$A35)+2,FALSE)</f>
        <v>1221</v>
      </c>
      <c r="BP35" s="34">
        <f>HLOOKUP(BP$7+0.5,$I$66:$DJ$120,ROWS($A$10:$A35)+2,FALSE)</f>
        <v>854</v>
      </c>
      <c r="BQ35" s="34">
        <f>HLOOKUP(BQ$7+0.5,$I$66:$DJ$120,ROWS($A$10:$A35)+2,FALSE)</f>
        <v>140</v>
      </c>
      <c r="BR35" s="34">
        <f>HLOOKUP(BR$7+0.5,$I$66:$DJ$120,ROWS($A$10:$A35)+2,FALSE)</f>
        <v>287</v>
      </c>
      <c r="BS35" s="34">
        <f>HLOOKUP(BS$7+0.5,$I$66:$DJ$120,ROWS($A$10:$A35)+2,FALSE)</f>
        <v>287</v>
      </c>
      <c r="BT35" s="34">
        <f>HLOOKUP(BT$7+0.5,$I$66:$DJ$120,ROWS($A$10:$A35)+2,FALSE)</f>
        <v>1372</v>
      </c>
      <c r="BU35" s="34">
        <f>HLOOKUP(BU$7+0.5,$I$66:$DJ$120,ROWS($A$10:$A35)+2,FALSE)</f>
        <v>1632</v>
      </c>
      <c r="BV35" s="34">
        <f>HLOOKUP(BV$7+0.5,$I$66:$DJ$120,ROWS($A$10:$A35)+2,FALSE)</f>
        <v>383</v>
      </c>
      <c r="BW35" s="34">
        <f>HLOOKUP(BW$7+0.5,$I$66:$DJ$120,ROWS($A$10:$A35)+2,FALSE)</f>
        <v>172</v>
      </c>
      <c r="BX35" s="34">
        <f>HLOOKUP(BX$7+0.5,$I$66:$DJ$120,ROWS($A$10:$A35)+2,FALSE)</f>
        <v>1391</v>
      </c>
      <c r="BY35" s="34">
        <f>HLOOKUP(BY$7+0.5,$I$66:$DJ$120,ROWS($A$10:$A35)+2,FALSE)</f>
        <v>1445</v>
      </c>
      <c r="BZ35" s="34">
        <f>HLOOKUP(BZ$7+0.5,$I$66:$DJ$120,ROWS($A$10:$A35)+2,FALSE)</f>
        <v>136</v>
      </c>
      <c r="CA35" s="34">
        <f>HLOOKUP(CA$7+0.5,$I$66:$DJ$120,ROWS($A$10:$A35)+2,FALSE)</f>
        <v>360</v>
      </c>
      <c r="CB35" s="34">
        <f>HLOOKUP(CB$7+0.5,$I$66:$DJ$120,ROWS($A$10:$A35)+2,FALSE)</f>
        <v>350</v>
      </c>
      <c r="CC35" s="34">
        <f>HLOOKUP(CC$7+0.5,$I$66:$DJ$120,ROWS($A$10:$A35)+2,FALSE)</f>
        <v>1780</v>
      </c>
      <c r="CD35" s="34">
        <f>HLOOKUP(CD$7+0.5,$I$66:$DJ$120,ROWS($A$10:$A35)+2,FALSE)</f>
        <v>287</v>
      </c>
      <c r="CE35" s="34">
        <f>HLOOKUP(CE$7+0.5,$I$66:$DJ$120,ROWS($A$10:$A35)+2,FALSE)</f>
        <v>529</v>
      </c>
      <c r="CF35" s="34">
        <f>HLOOKUP(CF$7+0.5,$I$66:$DJ$120,ROWS($A$10:$A35)+2,FALSE)</f>
        <v>154</v>
      </c>
      <c r="CG35" s="34">
        <f>HLOOKUP(CG$7+0.5,$I$66:$DJ$120,ROWS($A$10:$A35)+2,FALSE)</f>
        <v>1469</v>
      </c>
      <c r="CH35" s="34">
        <f>HLOOKUP(CH$7+0.5,$I$66:$DJ$120,ROWS($A$10:$A35)+2,FALSE)</f>
        <v>996</v>
      </c>
      <c r="CI35" s="34" t="str">
        <f>HLOOKUP(CI$7+0.5,$I$66:$DJ$120,ROWS($A$10:$A35)+2,FALSE)</f>
        <v>N/A</v>
      </c>
      <c r="CJ35" s="34">
        <f>HLOOKUP(CJ$7+0.5,$I$66:$DJ$120,ROWS($A$10:$A35)+2,FALSE)</f>
        <v>544</v>
      </c>
      <c r="CK35" s="34">
        <f>HLOOKUP(CK$7+0.5,$I$66:$DJ$120,ROWS($A$10:$A35)+2,FALSE)</f>
        <v>278</v>
      </c>
      <c r="CL35" s="34">
        <f>HLOOKUP(CL$7+0.5,$I$66:$DJ$120,ROWS($A$10:$A35)+2,FALSE)</f>
        <v>287</v>
      </c>
      <c r="CM35" s="34">
        <f>HLOOKUP(CM$7+0.5,$I$66:$DJ$120,ROWS($A$10:$A35)+2,FALSE)</f>
        <v>323</v>
      </c>
      <c r="CN35" s="34">
        <f>HLOOKUP(CN$7+0.5,$I$66:$DJ$120,ROWS($A$10:$A35)+2,FALSE)</f>
        <v>287</v>
      </c>
      <c r="CO35" s="34">
        <f>HLOOKUP(CO$7+0.5,$I$66:$DJ$120,ROWS($A$10:$A35)+2,FALSE)</f>
        <v>398</v>
      </c>
      <c r="CP35" s="34">
        <f>HLOOKUP(CP$7+0.5,$I$66:$DJ$120,ROWS($A$10:$A35)+2,FALSE)</f>
        <v>669</v>
      </c>
      <c r="CQ35" s="34">
        <f>HLOOKUP(CQ$7+0.5,$I$66:$DJ$120,ROWS($A$10:$A35)+2,FALSE)</f>
        <v>524</v>
      </c>
      <c r="CR35" s="34">
        <f>HLOOKUP(CR$7+0.5,$I$66:$DJ$120,ROWS($A$10:$A35)+2,FALSE)</f>
        <v>1080</v>
      </c>
      <c r="CS35" s="34">
        <f>HLOOKUP(CS$7+0.5,$I$66:$DJ$120,ROWS($A$10:$A35)+2,FALSE)</f>
        <v>287</v>
      </c>
      <c r="CT35" s="34">
        <f>HLOOKUP(CT$7+0.5,$I$66:$DJ$120,ROWS($A$10:$A35)+2,FALSE)</f>
        <v>783</v>
      </c>
      <c r="CU35" s="34">
        <f>HLOOKUP(CU$7+0.5,$I$66:$DJ$120,ROWS($A$10:$A35)+2,FALSE)</f>
        <v>520</v>
      </c>
      <c r="CV35" s="34">
        <f>HLOOKUP(CV$7+0.5,$I$66:$DJ$120,ROWS($A$10:$A35)+2,FALSE)</f>
        <v>287</v>
      </c>
      <c r="CW35" s="34">
        <f>HLOOKUP(CW$7+0.5,$I$66:$DJ$120,ROWS($A$10:$A35)+2,FALSE)</f>
        <v>499</v>
      </c>
      <c r="CX35" s="34">
        <f>HLOOKUP(CX$7+0.5,$I$66:$DJ$120,ROWS($A$10:$A35)+2,FALSE)</f>
        <v>241</v>
      </c>
      <c r="CY35" s="34">
        <f>HLOOKUP(CY$7+0.5,$I$66:$DJ$120,ROWS($A$10:$A35)+2,FALSE)</f>
        <v>982</v>
      </c>
      <c r="CZ35" s="34">
        <f>HLOOKUP(CZ$7+0.5,$I$66:$DJ$120,ROWS($A$10:$A35)+2,FALSE)</f>
        <v>99</v>
      </c>
      <c r="DA35" s="34">
        <f>HLOOKUP(DA$7+0.5,$I$66:$DJ$120,ROWS($A$10:$A35)+2,FALSE)</f>
        <v>2173</v>
      </c>
      <c r="DB35" s="34">
        <f>HLOOKUP(DB$7+0.5,$I$66:$DJ$120,ROWS($A$10:$A35)+2,FALSE)</f>
        <v>1663</v>
      </c>
      <c r="DC35" s="34">
        <f>HLOOKUP(DC$7+0.5,$I$66:$DJ$120,ROWS($A$10:$A35)+2,FALSE)</f>
        <v>229</v>
      </c>
      <c r="DD35" s="34">
        <f>HLOOKUP(DD$7+0.5,$I$66:$DJ$120,ROWS($A$10:$A35)+2,FALSE)</f>
        <v>287</v>
      </c>
      <c r="DE35" s="34">
        <f>HLOOKUP(DE$7+0.5,$I$66:$DJ$120,ROWS($A$10:$A35)+2,FALSE)</f>
        <v>350</v>
      </c>
      <c r="DF35" s="34">
        <f>HLOOKUP(DF$7+0.5,$I$66:$DJ$120,ROWS($A$10:$A35)+2,FALSE)</f>
        <v>492</v>
      </c>
      <c r="DG35" s="34">
        <f>HLOOKUP(DG$7+0.5,$I$66:$DJ$120,ROWS($A$10:$A35)+2,FALSE)</f>
        <v>177</v>
      </c>
      <c r="DH35" s="34">
        <f>HLOOKUP(DH$7+0.5,$I$66:$DJ$120,ROWS($A$10:$A35)+2,FALSE)</f>
        <v>630</v>
      </c>
      <c r="DI35" s="34">
        <f>HLOOKUP(DI$7+0.5,$I$66:$DJ$120,ROWS($A$10:$A35)+2,FALSE)</f>
        <v>422</v>
      </c>
      <c r="DJ35" s="34">
        <f>HLOOKUP(DJ$7+0.5,$I$66:$DJ$120,ROWS($A$10:$A35)+2,FALSE)</f>
        <v>728</v>
      </c>
    </row>
    <row r="36" spans="2:114" x14ac:dyDescent="0.25">
      <c r="B36" s="38" t="s">
        <v>33</v>
      </c>
      <c r="C36" s="16">
        <v>5920858</v>
      </c>
      <c r="D36" s="17">
        <v>4730</v>
      </c>
      <c r="E36" s="16">
        <v>4968921</v>
      </c>
      <c r="F36" s="17">
        <v>23164</v>
      </c>
      <c r="G36" s="16">
        <v>786726</v>
      </c>
      <c r="H36" s="17">
        <v>21904</v>
      </c>
      <c r="I36" s="36">
        <f>HLOOKUP(I$7,$I$66:$DJ$120,ROWS($A$10:$A36)+2,FALSE)</f>
        <v>145226</v>
      </c>
      <c r="J36" s="25">
        <f>HLOOKUP(J$7,$I$66:$DJ$120,ROWS($A$10:$A36)+2,FALSE)</f>
        <v>819</v>
      </c>
      <c r="K36" s="25">
        <f>HLOOKUP(K$7,$I$66:$DJ$120,ROWS($A$10:$A36)+2,FALSE)</f>
        <v>1051</v>
      </c>
      <c r="L36" s="25">
        <f>HLOOKUP(L$7,$I$66:$DJ$120,ROWS($A$10:$A36)+2,FALSE)</f>
        <v>2988</v>
      </c>
      <c r="M36" s="25">
        <f>HLOOKUP(M$7,$I$66:$DJ$120,ROWS($A$10:$A36)+2,FALSE)</f>
        <v>4381</v>
      </c>
      <c r="N36" s="25">
        <f>HLOOKUP(N$7,$I$66:$DJ$120,ROWS($A$10:$A36)+2,FALSE)</f>
        <v>9840</v>
      </c>
      <c r="O36" s="25">
        <f>HLOOKUP(O$7,$I$66:$DJ$120,ROWS($A$10:$A36)+2,FALSE)</f>
        <v>1903</v>
      </c>
      <c r="P36" s="25">
        <f>HLOOKUP(P$7,$I$66:$DJ$120,ROWS($A$10:$A36)+2,FALSE)</f>
        <v>243</v>
      </c>
      <c r="Q36" s="25">
        <f>HLOOKUP(Q$7,$I$66:$DJ$120,ROWS($A$10:$A36)+2,FALSE)</f>
        <v>314</v>
      </c>
      <c r="R36" s="25">
        <f>HLOOKUP(R$7,$I$66:$DJ$120,ROWS($A$10:$A36)+2,FALSE)</f>
        <v>478</v>
      </c>
      <c r="S36" s="25">
        <f>HLOOKUP(S$7,$I$66:$DJ$120,ROWS($A$10:$A36)+2,FALSE)</f>
        <v>8317</v>
      </c>
      <c r="T36" s="25">
        <f>HLOOKUP(T$7,$I$66:$DJ$120,ROWS($A$10:$A36)+2,FALSE)</f>
        <v>2492</v>
      </c>
      <c r="U36" s="25">
        <f>HLOOKUP(U$7,$I$66:$DJ$120,ROWS($A$10:$A36)+2,FALSE)</f>
        <v>380</v>
      </c>
      <c r="V36" s="25">
        <f>HLOOKUP(V$7,$I$66:$DJ$120,ROWS($A$10:$A36)+2,FALSE)</f>
        <v>830</v>
      </c>
      <c r="W36" s="25">
        <f>HLOOKUP(W$7,$I$66:$DJ$120,ROWS($A$10:$A36)+2,FALSE)</f>
        <v>21277</v>
      </c>
      <c r="X36" s="25">
        <f>HLOOKUP(X$7,$I$66:$DJ$120,ROWS($A$10:$A36)+2,FALSE)</f>
        <v>3351</v>
      </c>
      <c r="Y36" s="25">
        <f>HLOOKUP(Y$7,$I$66:$DJ$120,ROWS($A$10:$A36)+2,FALSE)</f>
        <v>4708</v>
      </c>
      <c r="Z36" s="25">
        <f>HLOOKUP(Z$7,$I$66:$DJ$120,ROWS($A$10:$A36)+2,FALSE)</f>
        <v>23427</v>
      </c>
      <c r="AA36" s="25">
        <f>HLOOKUP(AA$7,$I$66:$DJ$120,ROWS($A$10:$A36)+2,FALSE)</f>
        <v>2552</v>
      </c>
      <c r="AB36" s="25">
        <f>HLOOKUP(AB$7,$I$66:$DJ$120,ROWS($A$10:$A36)+2,FALSE)</f>
        <v>2238</v>
      </c>
      <c r="AC36" s="25">
        <f>HLOOKUP(AC$7,$I$66:$DJ$120,ROWS($A$10:$A36)+2,FALSE)</f>
        <v>171</v>
      </c>
      <c r="AD36" s="25">
        <f>HLOOKUP(AD$7,$I$66:$DJ$120,ROWS($A$10:$A36)+2,FALSE)</f>
        <v>1359</v>
      </c>
      <c r="AE36" s="25">
        <f>HLOOKUP(AE$7,$I$66:$DJ$120,ROWS($A$10:$A36)+2,FALSE)</f>
        <v>1395</v>
      </c>
      <c r="AF36" s="25">
        <f>HLOOKUP(AF$7,$I$66:$DJ$120,ROWS($A$10:$A36)+2,FALSE)</f>
        <v>2610</v>
      </c>
      <c r="AG36" s="25">
        <f>HLOOKUP(AG$7,$I$66:$DJ$120,ROWS($A$10:$A36)+2,FALSE)</f>
        <v>1701</v>
      </c>
      <c r="AH36" s="25">
        <f>HLOOKUP(AH$7,$I$66:$DJ$120,ROWS($A$10:$A36)+2,FALSE)</f>
        <v>1183</v>
      </c>
      <c r="AI36" s="25" t="str">
        <f>HLOOKUP(AI$7,$I$66:$DJ$120,ROWS($A$10:$A36)+2,FALSE)</f>
        <v>N/A</v>
      </c>
      <c r="AJ36" s="25">
        <f>HLOOKUP(AJ$7,$I$66:$DJ$120,ROWS($A$10:$A36)+2,FALSE)</f>
        <v>220</v>
      </c>
      <c r="AK36" s="25">
        <f>HLOOKUP(AK$7,$I$66:$DJ$120,ROWS($A$10:$A36)+2,FALSE)</f>
        <v>2636</v>
      </c>
      <c r="AL36" s="25">
        <f>HLOOKUP(AL$7,$I$66:$DJ$120,ROWS($A$10:$A36)+2,FALSE)</f>
        <v>1060</v>
      </c>
      <c r="AM36" s="25">
        <f>HLOOKUP(AM$7,$I$66:$DJ$120,ROWS($A$10:$A36)+2,FALSE)</f>
        <v>108</v>
      </c>
      <c r="AN36" s="25">
        <f>HLOOKUP(AN$7,$I$66:$DJ$120,ROWS($A$10:$A36)+2,FALSE)</f>
        <v>1320</v>
      </c>
      <c r="AO36" s="25">
        <f>HLOOKUP(AO$7,$I$66:$DJ$120,ROWS($A$10:$A36)+2,FALSE)</f>
        <v>150</v>
      </c>
      <c r="AP36" s="25">
        <f>HLOOKUP(AP$7,$I$66:$DJ$120,ROWS($A$10:$A36)+2,FALSE)</f>
        <v>2630</v>
      </c>
      <c r="AQ36" s="25">
        <f>HLOOKUP(AQ$7,$I$66:$DJ$120,ROWS($A$10:$A36)+2,FALSE)</f>
        <v>1825</v>
      </c>
      <c r="AR36" s="25">
        <f>HLOOKUP(AR$7,$I$66:$DJ$120,ROWS($A$10:$A36)+2,FALSE)</f>
        <v>848</v>
      </c>
      <c r="AS36" s="25">
        <f>HLOOKUP(AS$7,$I$66:$DJ$120,ROWS($A$10:$A36)+2,FALSE)</f>
        <v>2163</v>
      </c>
      <c r="AT36" s="25">
        <f>HLOOKUP(AT$7,$I$66:$DJ$120,ROWS($A$10:$A36)+2,FALSE)</f>
        <v>4647</v>
      </c>
      <c r="AU36" s="25">
        <f>HLOOKUP(AU$7,$I$66:$DJ$120,ROWS($A$10:$A36)+2,FALSE)</f>
        <v>314</v>
      </c>
      <c r="AV36" s="25">
        <f>HLOOKUP(AV$7,$I$66:$DJ$120,ROWS($A$10:$A36)+2,FALSE)</f>
        <v>1639</v>
      </c>
      <c r="AW36" s="25">
        <f>HLOOKUP(AW$7,$I$66:$DJ$120,ROWS($A$10:$A36)+2,FALSE)</f>
        <v>0</v>
      </c>
      <c r="AX36" s="25">
        <f>HLOOKUP(AX$7,$I$66:$DJ$120,ROWS($A$10:$A36)+2,FALSE)</f>
        <v>954</v>
      </c>
      <c r="AY36" s="25">
        <f>HLOOKUP(AY$7,$I$66:$DJ$120,ROWS($A$10:$A36)+2,FALSE)</f>
        <v>512</v>
      </c>
      <c r="AZ36" s="25">
        <f>HLOOKUP(AZ$7,$I$66:$DJ$120,ROWS($A$10:$A36)+2,FALSE)</f>
        <v>3311</v>
      </c>
      <c r="BA36" s="25">
        <f>HLOOKUP(BA$7,$I$66:$DJ$120,ROWS($A$10:$A36)+2,FALSE)</f>
        <v>12884</v>
      </c>
      <c r="BB36" s="25">
        <f>HLOOKUP(BB$7,$I$66:$DJ$120,ROWS($A$10:$A36)+2,FALSE)</f>
        <v>1319</v>
      </c>
      <c r="BC36" s="25">
        <f>HLOOKUP(BC$7,$I$66:$DJ$120,ROWS($A$10:$A36)+2,FALSE)</f>
        <v>498</v>
      </c>
      <c r="BD36" s="25">
        <f>HLOOKUP(BD$7,$I$66:$DJ$120,ROWS($A$10:$A36)+2,FALSE)</f>
        <v>3206</v>
      </c>
      <c r="BE36" s="25">
        <f>HLOOKUP(BE$7,$I$66:$DJ$120,ROWS($A$10:$A36)+2,FALSE)</f>
        <v>1107</v>
      </c>
      <c r="BF36" s="25">
        <f>HLOOKUP(BF$7,$I$66:$DJ$120,ROWS($A$10:$A36)+2,FALSE)</f>
        <v>177</v>
      </c>
      <c r="BG36" s="25">
        <f>HLOOKUP(BG$7,$I$66:$DJ$120,ROWS($A$10:$A36)+2,FALSE)</f>
        <v>1331</v>
      </c>
      <c r="BH36" s="25">
        <f>HLOOKUP(BH$7,$I$66:$DJ$120,ROWS($A$10:$A36)+2,FALSE)</f>
        <v>359</v>
      </c>
      <c r="BI36" s="25">
        <f>HLOOKUP(BI$7,$I$66:$DJ$120,ROWS($A$10:$A36)+2,FALSE)</f>
        <v>867</v>
      </c>
      <c r="BJ36" s="34">
        <f>HLOOKUP(BJ$7+0.5,$I$66:$DJ$120,ROWS($A$10:$A36)+2,FALSE)</f>
        <v>7633</v>
      </c>
      <c r="BK36" s="34">
        <f>HLOOKUP(BK$7+0.5,$I$66:$DJ$120,ROWS($A$10:$A36)+2,FALSE)</f>
        <v>561</v>
      </c>
      <c r="BL36" s="34">
        <f>HLOOKUP(BL$7+0.5,$I$66:$DJ$120,ROWS($A$10:$A36)+2,FALSE)</f>
        <v>822</v>
      </c>
      <c r="BM36" s="34">
        <f>HLOOKUP(BM$7+0.5,$I$66:$DJ$120,ROWS($A$10:$A36)+2,FALSE)</f>
        <v>1145</v>
      </c>
      <c r="BN36" s="34">
        <f>HLOOKUP(BN$7+0.5,$I$66:$DJ$120,ROWS($A$10:$A36)+2,FALSE)</f>
        <v>1133</v>
      </c>
      <c r="BO36" s="34">
        <f>HLOOKUP(BO$7+0.5,$I$66:$DJ$120,ROWS($A$10:$A36)+2,FALSE)</f>
        <v>2218</v>
      </c>
      <c r="BP36" s="34">
        <f>HLOOKUP(BP$7+0.5,$I$66:$DJ$120,ROWS($A$10:$A36)+2,FALSE)</f>
        <v>781</v>
      </c>
      <c r="BQ36" s="34">
        <f>HLOOKUP(BQ$7+0.5,$I$66:$DJ$120,ROWS($A$10:$A36)+2,FALSE)</f>
        <v>282</v>
      </c>
      <c r="BR36" s="34">
        <f>HLOOKUP(BR$7+0.5,$I$66:$DJ$120,ROWS($A$10:$A36)+2,FALSE)</f>
        <v>322</v>
      </c>
      <c r="BS36" s="34">
        <f>HLOOKUP(BS$7+0.5,$I$66:$DJ$120,ROWS($A$10:$A36)+2,FALSE)</f>
        <v>322</v>
      </c>
      <c r="BT36" s="34">
        <f>HLOOKUP(BT$7+0.5,$I$66:$DJ$120,ROWS($A$10:$A36)+2,FALSE)</f>
        <v>2320</v>
      </c>
      <c r="BU36" s="34">
        <f>HLOOKUP(BU$7+0.5,$I$66:$DJ$120,ROWS($A$10:$A36)+2,FALSE)</f>
        <v>1119</v>
      </c>
      <c r="BV36" s="34">
        <f>HLOOKUP(BV$7+0.5,$I$66:$DJ$120,ROWS($A$10:$A36)+2,FALSE)</f>
        <v>294</v>
      </c>
      <c r="BW36" s="34">
        <f>HLOOKUP(BW$7+0.5,$I$66:$DJ$120,ROWS($A$10:$A36)+2,FALSE)</f>
        <v>909</v>
      </c>
      <c r="BX36" s="34">
        <f>HLOOKUP(BX$7+0.5,$I$66:$DJ$120,ROWS($A$10:$A36)+2,FALSE)</f>
        <v>3689</v>
      </c>
      <c r="BY36" s="34">
        <f>HLOOKUP(BY$7+0.5,$I$66:$DJ$120,ROWS($A$10:$A36)+2,FALSE)</f>
        <v>1123</v>
      </c>
      <c r="BZ36" s="34">
        <f>HLOOKUP(BZ$7+0.5,$I$66:$DJ$120,ROWS($A$10:$A36)+2,FALSE)</f>
        <v>1328</v>
      </c>
      <c r="CA36" s="34">
        <f>HLOOKUP(CA$7+0.5,$I$66:$DJ$120,ROWS($A$10:$A36)+2,FALSE)</f>
        <v>3689</v>
      </c>
      <c r="CB36" s="34">
        <f>HLOOKUP(CB$7+0.5,$I$66:$DJ$120,ROWS($A$10:$A36)+2,FALSE)</f>
        <v>1075</v>
      </c>
      <c r="CC36" s="34">
        <f>HLOOKUP(CC$7+0.5,$I$66:$DJ$120,ROWS($A$10:$A36)+2,FALSE)</f>
        <v>2007</v>
      </c>
      <c r="CD36" s="34">
        <f>HLOOKUP(CD$7+0.5,$I$66:$DJ$120,ROWS($A$10:$A36)+2,FALSE)</f>
        <v>179</v>
      </c>
      <c r="CE36" s="34">
        <f>HLOOKUP(CE$7+0.5,$I$66:$DJ$120,ROWS($A$10:$A36)+2,FALSE)</f>
        <v>812</v>
      </c>
      <c r="CF36" s="34">
        <f>HLOOKUP(CF$7+0.5,$I$66:$DJ$120,ROWS($A$10:$A36)+2,FALSE)</f>
        <v>931</v>
      </c>
      <c r="CG36" s="34">
        <f>HLOOKUP(CG$7+0.5,$I$66:$DJ$120,ROWS($A$10:$A36)+2,FALSE)</f>
        <v>954</v>
      </c>
      <c r="CH36" s="34">
        <f>HLOOKUP(CH$7+0.5,$I$66:$DJ$120,ROWS($A$10:$A36)+2,FALSE)</f>
        <v>810</v>
      </c>
      <c r="CI36" s="34">
        <f>HLOOKUP(CI$7+0.5,$I$66:$DJ$120,ROWS($A$10:$A36)+2,FALSE)</f>
        <v>510</v>
      </c>
      <c r="CJ36" s="34" t="str">
        <f>HLOOKUP(CJ$7+0.5,$I$66:$DJ$120,ROWS($A$10:$A36)+2,FALSE)</f>
        <v>N/A</v>
      </c>
      <c r="CK36" s="34">
        <f>HLOOKUP(CK$7+0.5,$I$66:$DJ$120,ROWS($A$10:$A36)+2,FALSE)</f>
        <v>192</v>
      </c>
      <c r="CL36" s="34">
        <f>HLOOKUP(CL$7+0.5,$I$66:$DJ$120,ROWS($A$10:$A36)+2,FALSE)</f>
        <v>1240</v>
      </c>
      <c r="CM36" s="34">
        <f>HLOOKUP(CM$7+0.5,$I$66:$DJ$120,ROWS($A$10:$A36)+2,FALSE)</f>
        <v>648</v>
      </c>
      <c r="CN36" s="34">
        <f>HLOOKUP(CN$7+0.5,$I$66:$DJ$120,ROWS($A$10:$A36)+2,FALSE)</f>
        <v>180</v>
      </c>
      <c r="CO36" s="34">
        <f>HLOOKUP(CO$7+0.5,$I$66:$DJ$120,ROWS($A$10:$A36)+2,FALSE)</f>
        <v>804</v>
      </c>
      <c r="CP36" s="34">
        <f>HLOOKUP(CP$7+0.5,$I$66:$DJ$120,ROWS($A$10:$A36)+2,FALSE)</f>
        <v>147</v>
      </c>
      <c r="CQ36" s="34">
        <f>HLOOKUP(CQ$7+0.5,$I$66:$DJ$120,ROWS($A$10:$A36)+2,FALSE)</f>
        <v>1474</v>
      </c>
      <c r="CR36" s="34">
        <f>HLOOKUP(CR$7+0.5,$I$66:$DJ$120,ROWS($A$10:$A36)+2,FALSE)</f>
        <v>760</v>
      </c>
      <c r="CS36" s="34">
        <f>HLOOKUP(CS$7+0.5,$I$66:$DJ$120,ROWS($A$10:$A36)+2,FALSE)</f>
        <v>1186</v>
      </c>
      <c r="CT36" s="34">
        <f>HLOOKUP(CT$7+0.5,$I$66:$DJ$120,ROWS($A$10:$A36)+2,FALSE)</f>
        <v>847</v>
      </c>
      <c r="CU36" s="34">
        <f>HLOOKUP(CU$7+0.5,$I$66:$DJ$120,ROWS($A$10:$A36)+2,FALSE)</f>
        <v>1478</v>
      </c>
      <c r="CV36" s="34">
        <f>HLOOKUP(CV$7+0.5,$I$66:$DJ$120,ROWS($A$10:$A36)+2,FALSE)</f>
        <v>204</v>
      </c>
      <c r="CW36" s="34">
        <f>HLOOKUP(CW$7+0.5,$I$66:$DJ$120,ROWS($A$10:$A36)+2,FALSE)</f>
        <v>755</v>
      </c>
      <c r="CX36" s="34">
        <f>HLOOKUP(CX$7+0.5,$I$66:$DJ$120,ROWS($A$10:$A36)+2,FALSE)</f>
        <v>259</v>
      </c>
      <c r="CY36" s="34">
        <f>HLOOKUP(CY$7+0.5,$I$66:$DJ$120,ROWS($A$10:$A36)+2,FALSE)</f>
        <v>578</v>
      </c>
      <c r="CZ36" s="34">
        <f>HLOOKUP(CZ$7+0.5,$I$66:$DJ$120,ROWS($A$10:$A36)+2,FALSE)</f>
        <v>445</v>
      </c>
      <c r="DA36" s="34">
        <f>HLOOKUP(DA$7+0.5,$I$66:$DJ$120,ROWS($A$10:$A36)+2,FALSE)</f>
        <v>1272</v>
      </c>
      <c r="DB36" s="34">
        <f>HLOOKUP(DB$7+0.5,$I$66:$DJ$120,ROWS($A$10:$A36)+2,FALSE)</f>
        <v>3043</v>
      </c>
      <c r="DC36" s="34">
        <f>HLOOKUP(DC$7+0.5,$I$66:$DJ$120,ROWS($A$10:$A36)+2,FALSE)</f>
        <v>664</v>
      </c>
      <c r="DD36" s="34">
        <f>HLOOKUP(DD$7+0.5,$I$66:$DJ$120,ROWS($A$10:$A36)+2,FALSE)</f>
        <v>524</v>
      </c>
      <c r="DE36" s="34">
        <f>HLOOKUP(DE$7+0.5,$I$66:$DJ$120,ROWS($A$10:$A36)+2,FALSE)</f>
        <v>1413</v>
      </c>
      <c r="DF36" s="34">
        <f>HLOOKUP(DF$7+0.5,$I$66:$DJ$120,ROWS($A$10:$A36)+2,FALSE)</f>
        <v>748</v>
      </c>
      <c r="DG36" s="34">
        <f>HLOOKUP(DG$7+0.5,$I$66:$DJ$120,ROWS($A$10:$A36)+2,FALSE)</f>
        <v>231</v>
      </c>
      <c r="DH36" s="34">
        <f>HLOOKUP(DH$7+0.5,$I$66:$DJ$120,ROWS($A$10:$A36)+2,FALSE)</f>
        <v>693</v>
      </c>
      <c r="DI36" s="34">
        <f>HLOOKUP(DI$7+0.5,$I$66:$DJ$120,ROWS($A$10:$A36)+2,FALSE)</f>
        <v>496</v>
      </c>
      <c r="DJ36" s="34">
        <f>HLOOKUP(DJ$7+0.5,$I$66:$DJ$120,ROWS($A$10:$A36)+2,FALSE)</f>
        <v>658</v>
      </c>
    </row>
    <row r="37" spans="2:114" x14ac:dyDescent="0.25">
      <c r="B37" s="38" t="s">
        <v>34</v>
      </c>
      <c r="C37" s="16">
        <v>978507</v>
      </c>
      <c r="D37" s="17">
        <v>1744</v>
      </c>
      <c r="E37" s="16">
        <v>821709</v>
      </c>
      <c r="F37" s="17">
        <v>7063</v>
      </c>
      <c r="G37" s="16">
        <v>117752</v>
      </c>
      <c r="H37" s="17">
        <v>6986</v>
      </c>
      <c r="I37" s="36">
        <f>HLOOKUP(I$7,$I$66:$DJ$120,ROWS($A$10:$A37)+2,FALSE)</f>
        <v>35630</v>
      </c>
      <c r="J37" s="25">
        <f>HLOOKUP(J$7,$I$66:$DJ$120,ROWS($A$10:$A37)+2,FALSE)</f>
        <v>212</v>
      </c>
      <c r="K37" s="25">
        <f>HLOOKUP(K$7,$I$66:$DJ$120,ROWS($A$10:$A37)+2,FALSE)</f>
        <v>650</v>
      </c>
      <c r="L37" s="25">
        <f>HLOOKUP(L$7,$I$66:$DJ$120,ROWS($A$10:$A37)+2,FALSE)</f>
        <v>1909</v>
      </c>
      <c r="M37" s="25">
        <f>HLOOKUP(M$7,$I$66:$DJ$120,ROWS($A$10:$A37)+2,FALSE)</f>
        <v>672</v>
      </c>
      <c r="N37" s="25">
        <f>HLOOKUP(N$7,$I$66:$DJ$120,ROWS($A$10:$A37)+2,FALSE)</f>
        <v>5756</v>
      </c>
      <c r="O37" s="25">
        <f>HLOOKUP(O$7,$I$66:$DJ$120,ROWS($A$10:$A37)+2,FALSE)</f>
        <v>2185</v>
      </c>
      <c r="P37" s="25">
        <f>HLOOKUP(P$7,$I$66:$DJ$120,ROWS($A$10:$A37)+2,FALSE)</f>
        <v>128</v>
      </c>
      <c r="Q37" s="25">
        <f>HLOOKUP(Q$7,$I$66:$DJ$120,ROWS($A$10:$A37)+2,FALSE)</f>
        <v>71</v>
      </c>
      <c r="R37" s="25">
        <f>HLOOKUP(R$7,$I$66:$DJ$120,ROWS($A$10:$A37)+2,FALSE)</f>
        <v>0</v>
      </c>
      <c r="S37" s="25">
        <f>HLOOKUP(S$7,$I$66:$DJ$120,ROWS($A$10:$A37)+2,FALSE)</f>
        <v>1373</v>
      </c>
      <c r="T37" s="25">
        <f>HLOOKUP(T$7,$I$66:$DJ$120,ROWS($A$10:$A37)+2,FALSE)</f>
        <v>46</v>
      </c>
      <c r="U37" s="25">
        <f>HLOOKUP(U$7,$I$66:$DJ$120,ROWS($A$10:$A37)+2,FALSE)</f>
        <v>0</v>
      </c>
      <c r="V37" s="25">
        <f>HLOOKUP(V$7,$I$66:$DJ$120,ROWS($A$10:$A37)+2,FALSE)</f>
        <v>1458</v>
      </c>
      <c r="W37" s="25">
        <f>HLOOKUP(W$7,$I$66:$DJ$120,ROWS($A$10:$A37)+2,FALSE)</f>
        <v>1094</v>
      </c>
      <c r="X37" s="25">
        <f>HLOOKUP(X$7,$I$66:$DJ$120,ROWS($A$10:$A37)+2,FALSE)</f>
        <v>251</v>
      </c>
      <c r="Y37" s="25">
        <f>HLOOKUP(Y$7,$I$66:$DJ$120,ROWS($A$10:$A37)+2,FALSE)</f>
        <v>169</v>
      </c>
      <c r="Z37" s="25">
        <f>HLOOKUP(Z$7,$I$66:$DJ$120,ROWS($A$10:$A37)+2,FALSE)</f>
        <v>60</v>
      </c>
      <c r="AA37" s="25">
        <f>HLOOKUP(AA$7,$I$66:$DJ$120,ROWS($A$10:$A37)+2,FALSE)</f>
        <v>321</v>
      </c>
      <c r="AB37" s="25">
        <f>HLOOKUP(AB$7,$I$66:$DJ$120,ROWS($A$10:$A37)+2,FALSE)</f>
        <v>85</v>
      </c>
      <c r="AC37" s="25">
        <f>HLOOKUP(AC$7,$I$66:$DJ$120,ROWS($A$10:$A37)+2,FALSE)</f>
        <v>76</v>
      </c>
      <c r="AD37" s="25">
        <f>HLOOKUP(AD$7,$I$66:$DJ$120,ROWS($A$10:$A37)+2,FALSE)</f>
        <v>51</v>
      </c>
      <c r="AE37" s="25">
        <f>HLOOKUP(AE$7,$I$66:$DJ$120,ROWS($A$10:$A37)+2,FALSE)</f>
        <v>59</v>
      </c>
      <c r="AF37" s="25">
        <f>HLOOKUP(AF$7,$I$66:$DJ$120,ROWS($A$10:$A37)+2,FALSE)</f>
        <v>648</v>
      </c>
      <c r="AG37" s="25">
        <f>HLOOKUP(AG$7,$I$66:$DJ$120,ROWS($A$10:$A37)+2,FALSE)</f>
        <v>1323</v>
      </c>
      <c r="AH37" s="25">
        <f>HLOOKUP(AH$7,$I$66:$DJ$120,ROWS($A$10:$A37)+2,FALSE)</f>
        <v>242</v>
      </c>
      <c r="AI37" s="25">
        <f>HLOOKUP(AI$7,$I$66:$DJ$120,ROWS($A$10:$A37)+2,FALSE)</f>
        <v>564</v>
      </c>
      <c r="AJ37" s="25" t="str">
        <f>HLOOKUP(AJ$7,$I$66:$DJ$120,ROWS($A$10:$A37)+2,FALSE)</f>
        <v>N/A</v>
      </c>
      <c r="AK37" s="25">
        <f>HLOOKUP(AK$7,$I$66:$DJ$120,ROWS($A$10:$A37)+2,FALSE)</f>
        <v>340</v>
      </c>
      <c r="AL37" s="25">
        <f>HLOOKUP(AL$7,$I$66:$DJ$120,ROWS($A$10:$A37)+2,FALSE)</f>
        <v>548</v>
      </c>
      <c r="AM37" s="25">
        <f>HLOOKUP(AM$7,$I$66:$DJ$120,ROWS($A$10:$A37)+2,FALSE)</f>
        <v>0</v>
      </c>
      <c r="AN37" s="25">
        <f>HLOOKUP(AN$7,$I$66:$DJ$120,ROWS($A$10:$A37)+2,FALSE)</f>
        <v>0</v>
      </c>
      <c r="AO37" s="25">
        <f>HLOOKUP(AO$7,$I$66:$DJ$120,ROWS($A$10:$A37)+2,FALSE)</f>
        <v>660</v>
      </c>
      <c r="AP37" s="25">
        <f>HLOOKUP(AP$7,$I$66:$DJ$120,ROWS($A$10:$A37)+2,FALSE)</f>
        <v>246</v>
      </c>
      <c r="AQ37" s="25">
        <f>HLOOKUP(AQ$7,$I$66:$DJ$120,ROWS($A$10:$A37)+2,FALSE)</f>
        <v>1072</v>
      </c>
      <c r="AR37" s="25">
        <f>HLOOKUP(AR$7,$I$66:$DJ$120,ROWS($A$10:$A37)+2,FALSE)</f>
        <v>1677</v>
      </c>
      <c r="AS37" s="25">
        <f>HLOOKUP(AS$7,$I$66:$DJ$120,ROWS($A$10:$A37)+2,FALSE)</f>
        <v>89</v>
      </c>
      <c r="AT37" s="25">
        <f>HLOOKUP(AT$7,$I$66:$DJ$120,ROWS($A$10:$A37)+2,FALSE)</f>
        <v>182</v>
      </c>
      <c r="AU37" s="25">
        <f>HLOOKUP(AU$7,$I$66:$DJ$120,ROWS($A$10:$A37)+2,FALSE)</f>
        <v>1620</v>
      </c>
      <c r="AV37" s="25">
        <f>HLOOKUP(AV$7,$I$66:$DJ$120,ROWS($A$10:$A37)+2,FALSE)</f>
        <v>419</v>
      </c>
      <c r="AW37" s="25">
        <f>HLOOKUP(AW$7,$I$66:$DJ$120,ROWS($A$10:$A37)+2,FALSE)</f>
        <v>0</v>
      </c>
      <c r="AX37" s="25">
        <f>HLOOKUP(AX$7,$I$66:$DJ$120,ROWS($A$10:$A37)+2,FALSE)</f>
        <v>110</v>
      </c>
      <c r="AY37" s="25">
        <f>HLOOKUP(AY$7,$I$66:$DJ$120,ROWS($A$10:$A37)+2,FALSE)</f>
        <v>295</v>
      </c>
      <c r="AZ37" s="25">
        <f>HLOOKUP(AZ$7,$I$66:$DJ$120,ROWS($A$10:$A37)+2,FALSE)</f>
        <v>111</v>
      </c>
      <c r="BA37" s="25">
        <f>HLOOKUP(BA$7,$I$66:$DJ$120,ROWS($A$10:$A37)+2,FALSE)</f>
        <v>2101</v>
      </c>
      <c r="BB37" s="25">
        <f>HLOOKUP(BB$7,$I$66:$DJ$120,ROWS($A$10:$A37)+2,FALSE)</f>
        <v>964</v>
      </c>
      <c r="BC37" s="25">
        <f>HLOOKUP(BC$7,$I$66:$DJ$120,ROWS($A$10:$A37)+2,FALSE)</f>
        <v>0</v>
      </c>
      <c r="BD37" s="25">
        <f>HLOOKUP(BD$7,$I$66:$DJ$120,ROWS($A$10:$A37)+2,FALSE)</f>
        <v>497</v>
      </c>
      <c r="BE37" s="25">
        <f>HLOOKUP(BE$7,$I$66:$DJ$120,ROWS($A$10:$A37)+2,FALSE)</f>
        <v>3250</v>
      </c>
      <c r="BF37" s="25">
        <f>HLOOKUP(BF$7,$I$66:$DJ$120,ROWS($A$10:$A37)+2,FALSE)</f>
        <v>0</v>
      </c>
      <c r="BG37" s="25">
        <f>HLOOKUP(BG$7,$I$66:$DJ$120,ROWS($A$10:$A37)+2,FALSE)</f>
        <v>357</v>
      </c>
      <c r="BH37" s="25">
        <f>HLOOKUP(BH$7,$I$66:$DJ$120,ROWS($A$10:$A37)+2,FALSE)</f>
        <v>1689</v>
      </c>
      <c r="BI37" s="25">
        <f>HLOOKUP(BI$7,$I$66:$DJ$120,ROWS($A$10:$A37)+2,FALSE)</f>
        <v>11</v>
      </c>
      <c r="BJ37" s="34">
        <f>HLOOKUP(BJ$7+0.5,$I$66:$DJ$120,ROWS($A$10:$A37)+2,FALSE)</f>
        <v>3807</v>
      </c>
      <c r="BK37" s="34">
        <f>HLOOKUP(BK$7+0.5,$I$66:$DJ$120,ROWS($A$10:$A37)+2,FALSE)</f>
        <v>332</v>
      </c>
      <c r="BL37" s="34">
        <f>HLOOKUP(BL$7+0.5,$I$66:$DJ$120,ROWS($A$10:$A37)+2,FALSE)</f>
        <v>561</v>
      </c>
      <c r="BM37" s="34">
        <f>HLOOKUP(BM$7+0.5,$I$66:$DJ$120,ROWS($A$10:$A37)+2,FALSE)</f>
        <v>1125</v>
      </c>
      <c r="BN37" s="34">
        <f>HLOOKUP(BN$7+0.5,$I$66:$DJ$120,ROWS($A$10:$A37)+2,FALSE)</f>
        <v>487</v>
      </c>
      <c r="BO37" s="34">
        <f>HLOOKUP(BO$7+0.5,$I$66:$DJ$120,ROWS($A$10:$A37)+2,FALSE)</f>
        <v>1903</v>
      </c>
      <c r="BP37" s="34">
        <f>HLOOKUP(BP$7+0.5,$I$66:$DJ$120,ROWS($A$10:$A37)+2,FALSE)</f>
        <v>870</v>
      </c>
      <c r="BQ37" s="34">
        <f>HLOOKUP(BQ$7+0.5,$I$66:$DJ$120,ROWS($A$10:$A37)+2,FALSE)</f>
        <v>148</v>
      </c>
      <c r="BR37" s="34">
        <f>HLOOKUP(BR$7+0.5,$I$66:$DJ$120,ROWS($A$10:$A37)+2,FALSE)</f>
        <v>120</v>
      </c>
      <c r="BS37" s="34">
        <f>HLOOKUP(BS$7+0.5,$I$66:$DJ$120,ROWS($A$10:$A37)+2,FALSE)</f>
        <v>237</v>
      </c>
      <c r="BT37" s="34">
        <f>HLOOKUP(BT$7+0.5,$I$66:$DJ$120,ROWS($A$10:$A37)+2,FALSE)</f>
        <v>1173</v>
      </c>
      <c r="BU37" s="34">
        <f>HLOOKUP(BU$7+0.5,$I$66:$DJ$120,ROWS($A$10:$A37)+2,FALSE)</f>
        <v>87</v>
      </c>
      <c r="BV37" s="34">
        <f>HLOOKUP(BV$7+0.5,$I$66:$DJ$120,ROWS($A$10:$A37)+2,FALSE)</f>
        <v>237</v>
      </c>
      <c r="BW37" s="34">
        <f>HLOOKUP(BW$7+0.5,$I$66:$DJ$120,ROWS($A$10:$A37)+2,FALSE)</f>
        <v>859</v>
      </c>
      <c r="BX37" s="34">
        <f>HLOOKUP(BX$7+0.5,$I$66:$DJ$120,ROWS($A$10:$A37)+2,FALSE)</f>
        <v>789</v>
      </c>
      <c r="BY37" s="34">
        <f>HLOOKUP(BY$7+0.5,$I$66:$DJ$120,ROWS($A$10:$A37)+2,FALSE)</f>
        <v>233</v>
      </c>
      <c r="BZ37" s="34">
        <f>HLOOKUP(BZ$7+0.5,$I$66:$DJ$120,ROWS($A$10:$A37)+2,FALSE)</f>
        <v>198</v>
      </c>
      <c r="CA37" s="34">
        <f>HLOOKUP(CA$7+0.5,$I$66:$DJ$120,ROWS($A$10:$A37)+2,FALSE)</f>
        <v>93</v>
      </c>
      <c r="CB37" s="34">
        <f>HLOOKUP(CB$7+0.5,$I$66:$DJ$120,ROWS($A$10:$A37)+2,FALSE)</f>
        <v>490</v>
      </c>
      <c r="CC37" s="34">
        <f>HLOOKUP(CC$7+0.5,$I$66:$DJ$120,ROWS($A$10:$A37)+2,FALSE)</f>
        <v>118</v>
      </c>
      <c r="CD37" s="34">
        <f>HLOOKUP(CD$7+0.5,$I$66:$DJ$120,ROWS($A$10:$A37)+2,FALSE)</f>
        <v>102</v>
      </c>
      <c r="CE37" s="34">
        <f>HLOOKUP(CE$7+0.5,$I$66:$DJ$120,ROWS($A$10:$A37)+2,FALSE)</f>
        <v>86</v>
      </c>
      <c r="CF37" s="34">
        <f>HLOOKUP(CF$7+0.5,$I$66:$DJ$120,ROWS($A$10:$A37)+2,FALSE)</f>
        <v>97</v>
      </c>
      <c r="CG37" s="34">
        <f>HLOOKUP(CG$7+0.5,$I$66:$DJ$120,ROWS($A$10:$A37)+2,FALSE)</f>
        <v>534</v>
      </c>
      <c r="CH37" s="34">
        <f>HLOOKUP(CH$7+0.5,$I$66:$DJ$120,ROWS($A$10:$A37)+2,FALSE)</f>
        <v>603</v>
      </c>
      <c r="CI37" s="34">
        <f>HLOOKUP(CI$7+0.5,$I$66:$DJ$120,ROWS($A$10:$A37)+2,FALSE)</f>
        <v>356</v>
      </c>
      <c r="CJ37" s="34">
        <f>HLOOKUP(CJ$7+0.5,$I$66:$DJ$120,ROWS($A$10:$A37)+2,FALSE)</f>
        <v>481</v>
      </c>
      <c r="CK37" s="34" t="str">
        <f>HLOOKUP(CK$7+0.5,$I$66:$DJ$120,ROWS($A$10:$A37)+2,FALSE)</f>
        <v>N/A</v>
      </c>
      <c r="CL37" s="34">
        <f>HLOOKUP(CL$7+0.5,$I$66:$DJ$120,ROWS($A$10:$A37)+2,FALSE)</f>
        <v>424</v>
      </c>
      <c r="CM37" s="34">
        <f>HLOOKUP(CM$7+0.5,$I$66:$DJ$120,ROWS($A$10:$A37)+2,FALSE)</f>
        <v>386</v>
      </c>
      <c r="CN37" s="34">
        <f>HLOOKUP(CN$7+0.5,$I$66:$DJ$120,ROWS($A$10:$A37)+2,FALSE)</f>
        <v>237</v>
      </c>
      <c r="CO37" s="34">
        <f>HLOOKUP(CO$7+0.5,$I$66:$DJ$120,ROWS($A$10:$A37)+2,FALSE)</f>
        <v>237</v>
      </c>
      <c r="CP37" s="34">
        <f>HLOOKUP(CP$7+0.5,$I$66:$DJ$120,ROWS($A$10:$A37)+2,FALSE)</f>
        <v>688</v>
      </c>
      <c r="CQ37" s="34">
        <f>HLOOKUP(CQ$7+0.5,$I$66:$DJ$120,ROWS($A$10:$A37)+2,FALSE)</f>
        <v>282</v>
      </c>
      <c r="CR37" s="34">
        <f>HLOOKUP(CR$7+0.5,$I$66:$DJ$120,ROWS($A$10:$A37)+2,FALSE)</f>
        <v>1127</v>
      </c>
      <c r="CS37" s="34">
        <f>HLOOKUP(CS$7+0.5,$I$66:$DJ$120,ROWS($A$10:$A37)+2,FALSE)</f>
        <v>1012</v>
      </c>
      <c r="CT37" s="34">
        <f>HLOOKUP(CT$7+0.5,$I$66:$DJ$120,ROWS($A$10:$A37)+2,FALSE)</f>
        <v>118</v>
      </c>
      <c r="CU37" s="34">
        <f>HLOOKUP(CU$7+0.5,$I$66:$DJ$120,ROWS($A$10:$A37)+2,FALSE)</f>
        <v>174</v>
      </c>
      <c r="CV37" s="34">
        <f>HLOOKUP(CV$7+0.5,$I$66:$DJ$120,ROWS($A$10:$A37)+2,FALSE)</f>
        <v>861</v>
      </c>
      <c r="CW37" s="34">
        <f>HLOOKUP(CW$7+0.5,$I$66:$DJ$120,ROWS($A$10:$A37)+2,FALSE)</f>
        <v>319</v>
      </c>
      <c r="CX37" s="34">
        <f>HLOOKUP(CX$7+0.5,$I$66:$DJ$120,ROWS($A$10:$A37)+2,FALSE)</f>
        <v>237</v>
      </c>
      <c r="CY37" s="34">
        <f>HLOOKUP(CY$7+0.5,$I$66:$DJ$120,ROWS($A$10:$A37)+2,FALSE)</f>
        <v>150</v>
      </c>
      <c r="CZ37" s="34">
        <f>HLOOKUP(CZ$7+0.5,$I$66:$DJ$120,ROWS($A$10:$A37)+2,FALSE)</f>
        <v>258</v>
      </c>
      <c r="DA37" s="34">
        <f>HLOOKUP(DA$7+0.5,$I$66:$DJ$120,ROWS($A$10:$A37)+2,FALSE)</f>
        <v>193</v>
      </c>
      <c r="DB37" s="34">
        <f>HLOOKUP(DB$7+0.5,$I$66:$DJ$120,ROWS($A$10:$A37)+2,FALSE)</f>
        <v>1013</v>
      </c>
      <c r="DC37" s="34">
        <f>HLOOKUP(DC$7+0.5,$I$66:$DJ$120,ROWS($A$10:$A37)+2,FALSE)</f>
        <v>618</v>
      </c>
      <c r="DD37" s="34">
        <f>HLOOKUP(DD$7+0.5,$I$66:$DJ$120,ROWS($A$10:$A37)+2,FALSE)</f>
        <v>237</v>
      </c>
      <c r="DE37" s="34">
        <f>HLOOKUP(DE$7+0.5,$I$66:$DJ$120,ROWS($A$10:$A37)+2,FALSE)</f>
        <v>401</v>
      </c>
      <c r="DF37" s="34">
        <f>HLOOKUP(DF$7+0.5,$I$66:$DJ$120,ROWS($A$10:$A37)+2,FALSE)</f>
        <v>1281</v>
      </c>
      <c r="DG37" s="34">
        <f>HLOOKUP(DG$7+0.5,$I$66:$DJ$120,ROWS($A$10:$A37)+2,FALSE)</f>
        <v>237</v>
      </c>
      <c r="DH37" s="34">
        <f>HLOOKUP(DH$7+0.5,$I$66:$DJ$120,ROWS($A$10:$A37)+2,FALSE)</f>
        <v>267</v>
      </c>
      <c r="DI37" s="34">
        <f>HLOOKUP(DI$7+0.5,$I$66:$DJ$120,ROWS($A$10:$A37)+2,FALSE)</f>
        <v>672</v>
      </c>
      <c r="DJ37" s="34">
        <f>HLOOKUP(DJ$7+0.5,$I$66:$DJ$120,ROWS($A$10:$A37)+2,FALSE)</f>
        <v>19</v>
      </c>
    </row>
    <row r="38" spans="2:114" x14ac:dyDescent="0.25">
      <c r="B38" s="38" t="s">
        <v>35</v>
      </c>
      <c r="C38" s="16">
        <v>1802697</v>
      </c>
      <c r="D38" s="17">
        <v>2153</v>
      </c>
      <c r="E38" s="16">
        <v>1497138</v>
      </c>
      <c r="F38" s="17">
        <v>11336</v>
      </c>
      <c r="G38" s="16">
        <v>247005</v>
      </c>
      <c r="H38" s="17">
        <v>9960</v>
      </c>
      <c r="I38" s="36">
        <f>HLOOKUP(I$7,$I$66:$DJ$120,ROWS($A$10:$A38)+2,FALSE)</f>
        <v>51290</v>
      </c>
      <c r="J38" s="25">
        <f>HLOOKUP(J$7,$I$66:$DJ$120,ROWS($A$10:$A38)+2,FALSE)</f>
        <v>232</v>
      </c>
      <c r="K38" s="25">
        <f>HLOOKUP(K$7,$I$66:$DJ$120,ROWS($A$10:$A38)+2,FALSE)</f>
        <v>35</v>
      </c>
      <c r="L38" s="25">
        <f>HLOOKUP(L$7,$I$66:$DJ$120,ROWS($A$10:$A38)+2,FALSE)</f>
        <v>2322</v>
      </c>
      <c r="M38" s="25">
        <f>HLOOKUP(M$7,$I$66:$DJ$120,ROWS($A$10:$A38)+2,FALSE)</f>
        <v>674</v>
      </c>
      <c r="N38" s="25">
        <f>HLOOKUP(N$7,$I$66:$DJ$120,ROWS($A$10:$A38)+2,FALSE)</f>
        <v>4430</v>
      </c>
      <c r="O38" s="25">
        <f>HLOOKUP(O$7,$I$66:$DJ$120,ROWS($A$10:$A38)+2,FALSE)</f>
        <v>4182</v>
      </c>
      <c r="P38" s="25">
        <f>HLOOKUP(P$7,$I$66:$DJ$120,ROWS($A$10:$A38)+2,FALSE)</f>
        <v>361</v>
      </c>
      <c r="Q38" s="25">
        <f>HLOOKUP(Q$7,$I$66:$DJ$120,ROWS($A$10:$A38)+2,FALSE)</f>
        <v>177</v>
      </c>
      <c r="R38" s="25">
        <f>HLOOKUP(R$7,$I$66:$DJ$120,ROWS($A$10:$A38)+2,FALSE)</f>
        <v>0</v>
      </c>
      <c r="S38" s="25">
        <f>HLOOKUP(S$7,$I$66:$DJ$120,ROWS($A$10:$A38)+2,FALSE)</f>
        <v>1775</v>
      </c>
      <c r="T38" s="25">
        <f>HLOOKUP(T$7,$I$66:$DJ$120,ROWS($A$10:$A38)+2,FALSE)</f>
        <v>1202</v>
      </c>
      <c r="U38" s="25">
        <f>HLOOKUP(U$7,$I$66:$DJ$120,ROWS($A$10:$A38)+2,FALSE)</f>
        <v>257</v>
      </c>
      <c r="V38" s="25">
        <f>HLOOKUP(V$7,$I$66:$DJ$120,ROWS($A$10:$A38)+2,FALSE)</f>
        <v>127</v>
      </c>
      <c r="W38" s="25">
        <f>HLOOKUP(W$7,$I$66:$DJ$120,ROWS($A$10:$A38)+2,FALSE)</f>
        <v>1820</v>
      </c>
      <c r="X38" s="25">
        <f>HLOOKUP(X$7,$I$66:$DJ$120,ROWS($A$10:$A38)+2,FALSE)</f>
        <v>639</v>
      </c>
      <c r="Y38" s="25">
        <f>HLOOKUP(Y$7,$I$66:$DJ$120,ROWS($A$10:$A38)+2,FALSE)</f>
        <v>5536</v>
      </c>
      <c r="Z38" s="25">
        <f>HLOOKUP(Z$7,$I$66:$DJ$120,ROWS($A$10:$A38)+2,FALSE)</f>
        <v>2484</v>
      </c>
      <c r="AA38" s="25">
        <f>HLOOKUP(AA$7,$I$66:$DJ$120,ROWS($A$10:$A38)+2,FALSE)</f>
        <v>153</v>
      </c>
      <c r="AB38" s="25">
        <f>HLOOKUP(AB$7,$I$66:$DJ$120,ROWS($A$10:$A38)+2,FALSE)</f>
        <v>89</v>
      </c>
      <c r="AC38" s="25">
        <f>HLOOKUP(AC$7,$I$66:$DJ$120,ROWS($A$10:$A38)+2,FALSE)</f>
        <v>0</v>
      </c>
      <c r="AD38" s="25">
        <f>HLOOKUP(AD$7,$I$66:$DJ$120,ROWS($A$10:$A38)+2,FALSE)</f>
        <v>77</v>
      </c>
      <c r="AE38" s="25">
        <f>HLOOKUP(AE$7,$I$66:$DJ$120,ROWS($A$10:$A38)+2,FALSE)</f>
        <v>100</v>
      </c>
      <c r="AF38" s="25">
        <f>HLOOKUP(AF$7,$I$66:$DJ$120,ROWS($A$10:$A38)+2,FALSE)</f>
        <v>726</v>
      </c>
      <c r="AG38" s="25">
        <f>HLOOKUP(AG$7,$I$66:$DJ$120,ROWS($A$10:$A38)+2,FALSE)</f>
        <v>2254</v>
      </c>
      <c r="AH38" s="25">
        <f>HLOOKUP(AH$7,$I$66:$DJ$120,ROWS($A$10:$A38)+2,FALSE)</f>
        <v>823</v>
      </c>
      <c r="AI38" s="25">
        <f>HLOOKUP(AI$7,$I$66:$DJ$120,ROWS($A$10:$A38)+2,FALSE)</f>
        <v>2723</v>
      </c>
      <c r="AJ38" s="25">
        <f>HLOOKUP(AJ$7,$I$66:$DJ$120,ROWS($A$10:$A38)+2,FALSE)</f>
        <v>112</v>
      </c>
      <c r="AK38" s="25" t="str">
        <f>HLOOKUP(AK$7,$I$66:$DJ$120,ROWS($A$10:$A38)+2,FALSE)</f>
        <v>N/A</v>
      </c>
      <c r="AL38" s="25">
        <f>HLOOKUP(AL$7,$I$66:$DJ$120,ROWS($A$10:$A38)+2,FALSE)</f>
        <v>232</v>
      </c>
      <c r="AM38" s="25">
        <f>HLOOKUP(AM$7,$I$66:$DJ$120,ROWS($A$10:$A38)+2,FALSE)</f>
        <v>0</v>
      </c>
      <c r="AN38" s="25">
        <f>HLOOKUP(AN$7,$I$66:$DJ$120,ROWS($A$10:$A38)+2,FALSE)</f>
        <v>143</v>
      </c>
      <c r="AO38" s="25">
        <f>HLOOKUP(AO$7,$I$66:$DJ$120,ROWS($A$10:$A38)+2,FALSE)</f>
        <v>831</v>
      </c>
      <c r="AP38" s="25">
        <f>HLOOKUP(AP$7,$I$66:$DJ$120,ROWS($A$10:$A38)+2,FALSE)</f>
        <v>111</v>
      </c>
      <c r="AQ38" s="25">
        <f>HLOOKUP(AQ$7,$I$66:$DJ$120,ROWS($A$10:$A38)+2,FALSE)</f>
        <v>442</v>
      </c>
      <c r="AR38" s="25">
        <f>HLOOKUP(AR$7,$I$66:$DJ$120,ROWS($A$10:$A38)+2,FALSE)</f>
        <v>777</v>
      </c>
      <c r="AS38" s="25">
        <f>HLOOKUP(AS$7,$I$66:$DJ$120,ROWS($A$10:$A38)+2,FALSE)</f>
        <v>1232</v>
      </c>
      <c r="AT38" s="25">
        <f>HLOOKUP(AT$7,$I$66:$DJ$120,ROWS($A$10:$A38)+2,FALSE)</f>
        <v>702</v>
      </c>
      <c r="AU38" s="25">
        <f>HLOOKUP(AU$7,$I$66:$DJ$120,ROWS($A$10:$A38)+2,FALSE)</f>
        <v>506</v>
      </c>
      <c r="AV38" s="25">
        <f>HLOOKUP(AV$7,$I$66:$DJ$120,ROWS($A$10:$A38)+2,FALSE)</f>
        <v>345</v>
      </c>
      <c r="AW38" s="25">
        <f>HLOOKUP(AW$7,$I$66:$DJ$120,ROWS($A$10:$A38)+2,FALSE)</f>
        <v>0</v>
      </c>
      <c r="AX38" s="25">
        <f>HLOOKUP(AX$7,$I$66:$DJ$120,ROWS($A$10:$A38)+2,FALSE)</f>
        <v>65</v>
      </c>
      <c r="AY38" s="25">
        <f>HLOOKUP(AY$7,$I$66:$DJ$120,ROWS($A$10:$A38)+2,FALSE)</f>
        <v>2936</v>
      </c>
      <c r="AZ38" s="25">
        <f>HLOOKUP(AZ$7,$I$66:$DJ$120,ROWS($A$10:$A38)+2,FALSE)</f>
        <v>77</v>
      </c>
      <c r="BA38" s="25">
        <f>HLOOKUP(BA$7,$I$66:$DJ$120,ROWS($A$10:$A38)+2,FALSE)</f>
        <v>4445</v>
      </c>
      <c r="BB38" s="25">
        <f>HLOOKUP(BB$7,$I$66:$DJ$120,ROWS($A$10:$A38)+2,FALSE)</f>
        <v>537</v>
      </c>
      <c r="BC38" s="25">
        <f>HLOOKUP(BC$7,$I$66:$DJ$120,ROWS($A$10:$A38)+2,FALSE)</f>
        <v>0</v>
      </c>
      <c r="BD38" s="25">
        <f>HLOOKUP(BD$7,$I$66:$DJ$120,ROWS($A$10:$A38)+2,FALSE)</f>
        <v>772</v>
      </c>
      <c r="BE38" s="25">
        <f>HLOOKUP(BE$7,$I$66:$DJ$120,ROWS($A$10:$A38)+2,FALSE)</f>
        <v>1230</v>
      </c>
      <c r="BF38" s="25">
        <f>HLOOKUP(BF$7,$I$66:$DJ$120,ROWS($A$10:$A38)+2,FALSE)</f>
        <v>73</v>
      </c>
      <c r="BG38" s="25">
        <f>HLOOKUP(BG$7,$I$66:$DJ$120,ROWS($A$10:$A38)+2,FALSE)</f>
        <v>1046</v>
      </c>
      <c r="BH38" s="25">
        <f>HLOOKUP(BH$7,$I$66:$DJ$120,ROWS($A$10:$A38)+2,FALSE)</f>
        <v>1478</v>
      </c>
      <c r="BI38" s="25">
        <f>HLOOKUP(BI$7,$I$66:$DJ$120,ROWS($A$10:$A38)+2,FALSE)</f>
        <v>0</v>
      </c>
      <c r="BJ38" s="34">
        <f>HLOOKUP(BJ$7+0.5,$I$66:$DJ$120,ROWS($A$10:$A38)+2,FALSE)</f>
        <v>4521</v>
      </c>
      <c r="BK38" s="34">
        <f>HLOOKUP(BK$7+0.5,$I$66:$DJ$120,ROWS($A$10:$A38)+2,FALSE)</f>
        <v>262</v>
      </c>
      <c r="BL38" s="34">
        <f>HLOOKUP(BL$7+0.5,$I$66:$DJ$120,ROWS($A$10:$A38)+2,FALSE)</f>
        <v>46</v>
      </c>
      <c r="BM38" s="34">
        <f>HLOOKUP(BM$7+0.5,$I$66:$DJ$120,ROWS($A$10:$A38)+2,FALSE)</f>
        <v>1501</v>
      </c>
      <c r="BN38" s="34">
        <f>HLOOKUP(BN$7+0.5,$I$66:$DJ$120,ROWS($A$10:$A38)+2,FALSE)</f>
        <v>587</v>
      </c>
      <c r="BO38" s="34">
        <f>HLOOKUP(BO$7+0.5,$I$66:$DJ$120,ROWS($A$10:$A38)+2,FALSE)</f>
        <v>1419</v>
      </c>
      <c r="BP38" s="34">
        <f>HLOOKUP(BP$7+0.5,$I$66:$DJ$120,ROWS($A$10:$A38)+2,FALSE)</f>
        <v>1393</v>
      </c>
      <c r="BQ38" s="34">
        <f>HLOOKUP(BQ$7+0.5,$I$66:$DJ$120,ROWS($A$10:$A38)+2,FALSE)</f>
        <v>562</v>
      </c>
      <c r="BR38" s="34">
        <f>HLOOKUP(BR$7+0.5,$I$66:$DJ$120,ROWS($A$10:$A38)+2,FALSE)</f>
        <v>235</v>
      </c>
      <c r="BS38" s="34">
        <f>HLOOKUP(BS$7+0.5,$I$66:$DJ$120,ROWS($A$10:$A38)+2,FALSE)</f>
        <v>228</v>
      </c>
      <c r="BT38" s="34">
        <f>HLOOKUP(BT$7+0.5,$I$66:$DJ$120,ROWS($A$10:$A38)+2,FALSE)</f>
        <v>992</v>
      </c>
      <c r="BU38" s="34">
        <f>HLOOKUP(BU$7+0.5,$I$66:$DJ$120,ROWS($A$10:$A38)+2,FALSE)</f>
        <v>870</v>
      </c>
      <c r="BV38" s="34">
        <f>HLOOKUP(BV$7+0.5,$I$66:$DJ$120,ROWS($A$10:$A38)+2,FALSE)</f>
        <v>213</v>
      </c>
      <c r="BW38" s="34">
        <f>HLOOKUP(BW$7+0.5,$I$66:$DJ$120,ROWS($A$10:$A38)+2,FALSE)</f>
        <v>135</v>
      </c>
      <c r="BX38" s="34">
        <f>HLOOKUP(BX$7+0.5,$I$66:$DJ$120,ROWS($A$10:$A38)+2,FALSE)</f>
        <v>1218</v>
      </c>
      <c r="BY38" s="34">
        <f>HLOOKUP(BY$7+0.5,$I$66:$DJ$120,ROWS($A$10:$A38)+2,FALSE)</f>
        <v>453</v>
      </c>
      <c r="BZ38" s="34">
        <f>HLOOKUP(BZ$7+0.5,$I$66:$DJ$120,ROWS($A$10:$A38)+2,FALSE)</f>
        <v>1473</v>
      </c>
      <c r="CA38" s="34">
        <f>HLOOKUP(CA$7+0.5,$I$66:$DJ$120,ROWS($A$10:$A38)+2,FALSE)</f>
        <v>869</v>
      </c>
      <c r="CB38" s="34">
        <f>HLOOKUP(CB$7+0.5,$I$66:$DJ$120,ROWS($A$10:$A38)+2,FALSE)</f>
        <v>166</v>
      </c>
      <c r="CC38" s="34">
        <f>HLOOKUP(CC$7+0.5,$I$66:$DJ$120,ROWS($A$10:$A38)+2,FALSE)</f>
        <v>166</v>
      </c>
      <c r="CD38" s="34">
        <f>HLOOKUP(CD$7+0.5,$I$66:$DJ$120,ROWS($A$10:$A38)+2,FALSE)</f>
        <v>228</v>
      </c>
      <c r="CE38" s="34">
        <f>HLOOKUP(CE$7+0.5,$I$66:$DJ$120,ROWS($A$10:$A38)+2,FALSE)</f>
        <v>100</v>
      </c>
      <c r="CF38" s="34">
        <f>HLOOKUP(CF$7+0.5,$I$66:$DJ$120,ROWS($A$10:$A38)+2,FALSE)</f>
        <v>167</v>
      </c>
      <c r="CG38" s="34">
        <f>HLOOKUP(CG$7+0.5,$I$66:$DJ$120,ROWS($A$10:$A38)+2,FALSE)</f>
        <v>440</v>
      </c>
      <c r="CH38" s="34">
        <f>HLOOKUP(CH$7+0.5,$I$66:$DJ$120,ROWS($A$10:$A38)+2,FALSE)</f>
        <v>1114</v>
      </c>
      <c r="CI38" s="34">
        <f>HLOOKUP(CI$7+0.5,$I$66:$DJ$120,ROWS($A$10:$A38)+2,FALSE)</f>
        <v>865</v>
      </c>
      <c r="CJ38" s="34">
        <f>HLOOKUP(CJ$7+0.5,$I$66:$DJ$120,ROWS($A$10:$A38)+2,FALSE)</f>
        <v>1319</v>
      </c>
      <c r="CK38" s="34">
        <f>HLOOKUP(CK$7+0.5,$I$66:$DJ$120,ROWS($A$10:$A38)+2,FALSE)</f>
        <v>160</v>
      </c>
      <c r="CL38" s="34" t="str">
        <f>HLOOKUP(CL$7+0.5,$I$66:$DJ$120,ROWS($A$10:$A38)+2,FALSE)</f>
        <v>N/A</v>
      </c>
      <c r="CM38" s="34">
        <f>HLOOKUP(CM$7+0.5,$I$66:$DJ$120,ROWS($A$10:$A38)+2,FALSE)</f>
        <v>180</v>
      </c>
      <c r="CN38" s="34">
        <f>HLOOKUP(CN$7+0.5,$I$66:$DJ$120,ROWS($A$10:$A38)+2,FALSE)</f>
        <v>228</v>
      </c>
      <c r="CO38" s="34">
        <f>HLOOKUP(CO$7+0.5,$I$66:$DJ$120,ROWS($A$10:$A38)+2,FALSE)</f>
        <v>171</v>
      </c>
      <c r="CP38" s="34">
        <f>HLOOKUP(CP$7+0.5,$I$66:$DJ$120,ROWS($A$10:$A38)+2,FALSE)</f>
        <v>805</v>
      </c>
      <c r="CQ38" s="34">
        <f>HLOOKUP(CQ$7+0.5,$I$66:$DJ$120,ROWS($A$10:$A38)+2,FALSE)</f>
        <v>115</v>
      </c>
      <c r="CR38" s="34">
        <f>HLOOKUP(CR$7+0.5,$I$66:$DJ$120,ROWS($A$10:$A38)+2,FALSE)</f>
        <v>284</v>
      </c>
      <c r="CS38" s="34">
        <f>HLOOKUP(CS$7+0.5,$I$66:$DJ$120,ROWS($A$10:$A38)+2,FALSE)</f>
        <v>978</v>
      </c>
      <c r="CT38" s="34">
        <f>HLOOKUP(CT$7+0.5,$I$66:$DJ$120,ROWS($A$10:$A38)+2,FALSE)</f>
        <v>966</v>
      </c>
      <c r="CU38" s="34">
        <f>HLOOKUP(CU$7+0.5,$I$66:$DJ$120,ROWS($A$10:$A38)+2,FALSE)</f>
        <v>393</v>
      </c>
      <c r="CV38" s="34">
        <f>HLOOKUP(CV$7+0.5,$I$66:$DJ$120,ROWS($A$10:$A38)+2,FALSE)</f>
        <v>385</v>
      </c>
      <c r="CW38" s="34">
        <f>HLOOKUP(CW$7+0.5,$I$66:$DJ$120,ROWS($A$10:$A38)+2,FALSE)</f>
        <v>347</v>
      </c>
      <c r="CX38" s="34">
        <f>HLOOKUP(CX$7+0.5,$I$66:$DJ$120,ROWS($A$10:$A38)+2,FALSE)</f>
        <v>228</v>
      </c>
      <c r="CY38" s="34">
        <f>HLOOKUP(CY$7+0.5,$I$66:$DJ$120,ROWS($A$10:$A38)+2,FALSE)</f>
        <v>105</v>
      </c>
      <c r="CZ38" s="34">
        <f>HLOOKUP(CZ$7+0.5,$I$66:$DJ$120,ROWS($A$10:$A38)+2,FALSE)</f>
        <v>1369</v>
      </c>
      <c r="DA38" s="34">
        <f>HLOOKUP(DA$7+0.5,$I$66:$DJ$120,ROWS($A$10:$A38)+2,FALSE)</f>
        <v>129</v>
      </c>
      <c r="DB38" s="34">
        <f>HLOOKUP(DB$7+0.5,$I$66:$DJ$120,ROWS($A$10:$A38)+2,FALSE)</f>
        <v>1562</v>
      </c>
      <c r="DC38" s="34">
        <f>HLOOKUP(DC$7+0.5,$I$66:$DJ$120,ROWS($A$10:$A38)+2,FALSE)</f>
        <v>495</v>
      </c>
      <c r="DD38" s="34">
        <f>HLOOKUP(DD$7+0.5,$I$66:$DJ$120,ROWS($A$10:$A38)+2,FALSE)</f>
        <v>228</v>
      </c>
      <c r="DE38" s="34">
        <f>HLOOKUP(DE$7+0.5,$I$66:$DJ$120,ROWS($A$10:$A38)+2,FALSE)</f>
        <v>604</v>
      </c>
      <c r="DF38" s="34">
        <f>HLOOKUP(DF$7+0.5,$I$66:$DJ$120,ROWS($A$10:$A38)+2,FALSE)</f>
        <v>793</v>
      </c>
      <c r="DG38" s="34">
        <f>HLOOKUP(DG$7+0.5,$I$66:$DJ$120,ROWS($A$10:$A38)+2,FALSE)</f>
        <v>89</v>
      </c>
      <c r="DH38" s="34">
        <f>HLOOKUP(DH$7+0.5,$I$66:$DJ$120,ROWS($A$10:$A38)+2,FALSE)</f>
        <v>585</v>
      </c>
      <c r="DI38" s="34">
        <f>HLOOKUP(DI$7+0.5,$I$66:$DJ$120,ROWS($A$10:$A38)+2,FALSE)</f>
        <v>545</v>
      </c>
      <c r="DJ38" s="34">
        <f>HLOOKUP(DJ$7+0.5,$I$66:$DJ$120,ROWS($A$10:$A38)+2,FALSE)</f>
        <v>228</v>
      </c>
    </row>
    <row r="39" spans="2:114" x14ac:dyDescent="0.25">
      <c r="B39" s="38" t="s">
        <v>36</v>
      </c>
      <c r="C39" s="16">
        <v>2667364</v>
      </c>
      <c r="D39" s="17">
        <v>3181</v>
      </c>
      <c r="E39" s="16">
        <v>2030410</v>
      </c>
      <c r="F39" s="17">
        <v>22983</v>
      </c>
      <c r="G39" s="16">
        <v>517261</v>
      </c>
      <c r="H39" s="17">
        <v>21311</v>
      </c>
      <c r="I39" s="36">
        <f>HLOOKUP(I$7,$I$66:$DJ$120,ROWS($A$10:$A39)+2,FALSE)</f>
        <v>102677</v>
      </c>
      <c r="J39" s="25">
        <f>HLOOKUP(J$7,$I$66:$DJ$120,ROWS($A$10:$A39)+2,FALSE)</f>
        <v>150</v>
      </c>
      <c r="K39" s="25">
        <f>HLOOKUP(K$7,$I$66:$DJ$120,ROWS($A$10:$A39)+2,FALSE)</f>
        <v>511</v>
      </c>
      <c r="L39" s="25">
        <f>HLOOKUP(L$7,$I$66:$DJ$120,ROWS($A$10:$A39)+2,FALSE)</f>
        <v>7818</v>
      </c>
      <c r="M39" s="25">
        <f>HLOOKUP(M$7,$I$66:$DJ$120,ROWS($A$10:$A39)+2,FALSE)</f>
        <v>530</v>
      </c>
      <c r="N39" s="25">
        <f>HLOOKUP(N$7,$I$66:$DJ$120,ROWS($A$10:$A39)+2,FALSE)</f>
        <v>35472</v>
      </c>
      <c r="O39" s="25">
        <f>HLOOKUP(O$7,$I$66:$DJ$120,ROWS($A$10:$A39)+2,FALSE)</f>
        <v>2935</v>
      </c>
      <c r="P39" s="25">
        <f>HLOOKUP(P$7,$I$66:$DJ$120,ROWS($A$10:$A39)+2,FALSE)</f>
        <v>648</v>
      </c>
      <c r="Q39" s="25">
        <f>HLOOKUP(Q$7,$I$66:$DJ$120,ROWS($A$10:$A39)+2,FALSE)</f>
        <v>0</v>
      </c>
      <c r="R39" s="25">
        <f>HLOOKUP(R$7,$I$66:$DJ$120,ROWS($A$10:$A39)+2,FALSE)</f>
        <v>0</v>
      </c>
      <c r="S39" s="25">
        <f>HLOOKUP(S$7,$I$66:$DJ$120,ROWS($A$10:$A39)+2,FALSE)</f>
        <v>3579</v>
      </c>
      <c r="T39" s="25">
        <f>HLOOKUP(T$7,$I$66:$DJ$120,ROWS($A$10:$A39)+2,FALSE)</f>
        <v>1187</v>
      </c>
      <c r="U39" s="25">
        <f>HLOOKUP(U$7,$I$66:$DJ$120,ROWS($A$10:$A39)+2,FALSE)</f>
        <v>4363</v>
      </c>
      <c r="V39" s="25">
        <f>HLOOKUP(V$7,$I$66:$DJ$120,ROWS($A$10:$A39)+2,FALSE)</f>
        <v>1686</v>
      </c>
      <c r="W39" s="25">
        <f>HLOOKUP(W$7,$I$66:$DJ$120,ROWS($A$10:$A39)+2,FALSE)</f>
        <v>1711</v>
      </c>
      <c r="X39" s="25">
        <f>HLOOKUP(X$7,$I$66:$DJ$120,ROWS($A$10:$A39)+2,FALSE)</f>
        <v>739</v>
      </c>
      <c r="Y39" s="25">
        <f>HLOOKUP(Y$7,$I$66:$DJ$120,ROWS($A$10:$A39)+2,FALSE)</f>
        <v>543</v>
      </c>
      <c r="Z39" s="25">
        <f>HLOOKUP(Z$7,$I$66:$DJ$120,ROWS($A$10:$A39)+2,FALSE)</f>
        <v>453</v>
      </c>
      <c r="AA39" s="25">
        <f>HLOOKUP(AA$7,$I$66:$DJ$120,ROWS($A$10:$A39)+2,FALSE)</f>
        <v>569</v>
      </c>
      <c r="AB39" s="25">
        <f>HLOOKUP(AB$7,$I$66:$DJ$120,ROWS($A$10:$A39)+2,FALSE)</f>
        <v>733</v>
      </c>
      <c r="AC39" s="25">
        <f>HLOOKUP(AC$7,$I$66:$DJ$120,ROWS($A$10:$A39)+2,FALSE)</f>
        <v>0</v>
      </c>
      <c r="AD39" s="25">
        <f>HLOOKUP(AD$7,$I$66:$DJ$120,ROWS($A$10:$A39)+2,FALSE)</f>
        <v>485</v>
      </c>
      <c r="AE39" s="25">
        <f>HLOOKUP(AE$7,$I$66:$DJ$120,ROWS($A$10:$A39)+2,FALSE)</f>
        <v>1275</v>
      </c>
      <c r="AF39" s="25">
        <f>HLOOKUP(AF$7,$I$66:$DJ$120,ROWS($A$10:$A39)+2,FALSE)</f>
        <v>2202</v>
      </c>
      <c r="AG39" s="25">
        <f>HLOOKUP(AG$7,$I$66:$DJ$120,ROWS($A$10:$A39)+2,FALSE)</f>
        <v>805</v>
      </c>
      <c r="AH39" s="25">
        <f>HLOOKUP(AH$7,$I$66:$DJ$120,ROWS($A$10:$A39)+2,FALSE)</f>
        <v>946</v>
      </c>
      <c r="AI39" s="25">
        <f>HLOOKUP(AI$7,$I$66:$DJ$120,ROWS($A$10:$A39)+2,FALSE)</f>
        <v>1747</v>
      </c>
      <c r="AJ39" s="25">
        <f>HLOOKUP(AJ$7,$I$66:$DJ$120,ROWS($A$10:$A39)+2,FALSE)</f>
        <v>770</v>
      </c>
      <c r="AK39" s="25">
        <f>HLOOKUP(AK$7,$I$66:$DJ$120,ROWS($A$10:$A39)+2,FALSE)</f>
        <v>1129</v>
      </c>
      <c r="AL39" s="25" t="str">
        <f>HLOOKUP(AL$7,$I$66:$DJ$120,ROWS($A$10:$A39)+2,FALSE)</f>
        <v>N/A</v>
      </c>
      <c r="AM39" s="25">
        <f>HLOOKUP(AM$7,$I$66:$DJ$120,ROWS($A$10:$A39)+2,FALSE)</f>
        <v>59</v>
      </c>
      <c r="AN39" s="25">
        <f>HLOOKUP(AN$7,$I$66:$DJ$120,ROWS($A$10:$A39)+2,FALSE)</f>
        <v>1528</v>
      </c>
      <c r="AO39" s="25">
        <f>HLOOKUP(AO$7,$I$66:$DJ$120,ROWS($A$10:$A39)+2,FALSE)</f>
        <v>1220</v>
      </c>
      <c r="AP39" s="25">
        <f>HLOOKUP(AP$7,$I$66:$DJ$120,ROWS($A$10:$A39)+2,FALSE)</f>
        <v>1204</v>
      </c>
      <c r="AQ39" s="25">
        <f>HLOOKUP(AQ$7,$I$66:$DJ$120,ROWS($A$10:$A39)+2,FALSE)</f>
        <v>957</v>
      </c>
      <c r="AR39" s="25">
        <f>HLOOKUP(AR$7,$I$66:$DJ$120,ROWS($A$10:$A39)+2,FALSE)</f>
        <v>37</v>
      </c>
      <c r="AS39" s="25">
        <f>HLOOKUP(AS$7,$I$66:$DJ$120,ROWS($A$10:$A39)+2,FALSE)</f>
        <v>1554</v>
      </c>
      <c r="AT39" s="25">
        <f>HLOOKUP(AT$7,$I$66:$DJ$120,ROWS($A$10:$A39)+2,FALSE)</f>
        <v>886</v>
      </c>
      <c r="AU39" s="25">
        <f>HLOOKUP(AU$7,$I$66:$DJ$120,ROWS($A$10:$A39)+2,FALSE)</f>
        <v>2629</v>
      </c>
      <c r="AV39" s="25">
        <f>HLOOKUP(AV$7,$I$66:$DJ$120,ROWS($A$10:$A39)+2,FALSE)</f>
        <v>1567</v>
      </c>
      <c r="AW39" s="25">
        <f>HLOOKUP(AW$7,$I$66:$DJ$120,ROWS($A$10:$A39)+2,FALSE)</f>
        <v>167</v>
      </c>
      <c r="AX39" s="25">
        <f>HLOOKUP(AX$7,$I$66:$DJ$120,ROWS($A$10:$A39)+2,FALSE)</f>
        <v>312</v>
      </c>
      <c r="AY39" s="25">
        <f>HLOOKUP(AY$7,$I$66:$DJ$120,ROWS($A$10:$A39)+2,FALSE)</f>
        <v>1203</v>
      </c>
      <c r="AZ39" s="25">
        <f>HLOOKUP(AZ$7,$I$66:$DJ$120,ROWS($A$10:$A39)+2,FALSE)</f>
        <v>706</v>
      </c>
      <c r="BA39" s="25">
        <f>HLOOKUP(BA$7,$I$66:$DJ$120,ROWS($A$10:$A39)+2,FALSE)</f>
        <v>5224</v>
      </c>
      <c r="BB39" s="25">
        <f>HLOOKUP(BB$7,$I$66:$DJ$120,ROWS($A$10:$A39)+2,FALSE)</f>
        <v>4500</v>
      </c>
      <c r="BC39" s="25">
        <f>HLOOKUP(BC$7,$I$66:$DJ$120,ROWS($A$10:$A39)+2,FALSE)</f>
        <v>197</v>
      </c>
      <c r="BD39" s="25">
        <f>HLOOKUP(BD$7,$I$66:$DJ$120,ROWS($A$10:$A39)+2,FALSE)</f>
        <v>1832</v>
      </c>
      <c r="BE39" s="25">
        <f>HLOOKUP(BE$7,$I$66:$DJ$120,ROWS($A$10:$A39)+2,FALSE)</f>
        <v>3290</v>
      </c>
      <c r="BF39" s="25">
        <f>HLOOKUP(BF$7,$I$66:$DJ$120,ROWS($A$10:$A39)+2,FALSE)</f>
        <v>56</v>
      </c>
      <c r="BG39" s="25">
        <f>HLOOKUP(BG$7,$I$66:$DJ$120,ROWS($A$10:$A39)+2,FALSE)</f>
        <v>419</v>
      </c>
      <c r="BH39" s="25">
        <f>HLOOKUP(BH$7,$I$66:$DJ$120,ROWS($A$10:$A39)+2,FALSE)</f>
        <v>144</v>
      </c>
      <c r="BI39" s="25">
        <f>HLOOKUP(BI$7,$I$66:$DJ$120,ROWS($A$10:$A39)+2,FALSE)</f>
        <v>502</v>
      </c>
      <c r="BJ39" s="34">
        <f>HLOOKUP(BJ$7+0.5,$I$66:$DJ$120,ROWS($A$10:$A39)+2,FALSE)</f>
        <v>8786</v>
      </c>
      <c r="BK39" s="34">
        <f>HLOOKUP(BK$7+0.5,$I$66:$DJ$120,ROWS($A$10:$A39)+2,FALSE)</f>
        <v>246</v>
      </c>
      <c r="BL39" s="34">
        <f>HLOOKUP(BL$7+0.5,$I$66:$DJ$120,ROWS($A$10:$A39)+2,FALSE)</f>
        <v>659</v>
      </c>
      <c r="BM39" s="34">
        <f>HLOOKUP(BM$7+0.5,$I$66:$DJ$120,ROWS($A$10:$A39)+2,FALSE)</f>
        <v>2342</v>
      </c>
      <c r="BN39" s="34">
        <f>HLOOKUP(BN$7+0.5,$I$66:$DJ$120,ROWS($A$10:$A39)+2,FALSE)</f>
        <v>421</v>
      </c>
      <c r="BO39" s="34">
        <f>HLOOKUP(BO$7+0.5,$I$66:$DJ$120,ROWS($A$10:$A39)+2,FALSE)</f>
        <v>5381</v>
      </c>
      <c r="BP39" s="34">
        <f>HLOOKUP(BP$7+0.5,$I$66:$DJ$120,ROWS($A$10:$A39)+2,FALSE)</f>
        <v>1969</v>
      </c>
      <c r="BQ39" s="34">
        <f>HLOOKUP(BQ$7+0.5,$I$66:$DJ$120,ROWS($A$10:$A39)+2,FALSE)</f>
        <v>868</v>
      </c>
      <c r="BR39" s="34">
        <f>HLOOKUP(BR$7+0.5,$I$66:$DJ$120,ROWS($A$10:$A39)+2,FALSE)</f>
        <v>309</v>
      </c>
      <c r="BS39" s="34">
        <f>HLOOKUP(BS$7+0.5,$I$66:$DJ$120,ROWS($A$10:$A39)+2,FALSE)</f>
        <v>309</v>
      </c>
      <c r="BT39" s="34">
        <f>HLOOKUP(BT$7+0.5,$I$66:$DJ$120,ROWS($A$10:$A39)+2,FALSE)</f>
        <v>2182</v>
      </c>
      <c r="BU39" s="34">
        <f>HLOOKUP(BU$7+0.5,$I$66:$DJ$120,ROWS($A$10:$A39)+2,FALSE)</f>
        <v>1333</v>
      </c>
      <c r="BV39" s="34">
        <f>HLOOKUP(BV$7+0.5,$I$66:$DJ$120,ROWS($A$10:$A39)+2,FALSE)</f>
        <v>2688</v>
      </c>
      <c r="BW39" s="34">
        <f>HLOOKUP(BW$7+0.5,$I$66:$DJ$120,ROWS($A$10:$A39)+2,FALSE)</f>
        <v>984</v>
      </c>
      <c r="BX39" s="34">
        <f>HLOOKUP(BX$7+0.5,$I$66:$DJ$120,ROWS($A$10:$A39)+2,FALSE)</f>
        <v>927</v>
      </c>
      <c r="BY39" s="34">
        <f>HLOOKUP(BY$7+0.5,$I$66:$DJ$120,ROWS($A$10:$A39)+2,FALSE)</f>
        <v>545</v>
      </c>
      <c r="BZ39" s="34">
        <f>HLOOKUP(BZ$7+0.5,$I$66:$DJ$120,ROWS($A$10:$A39)+2,FALSE)</f>
        <v>371</v>
      </c>
      <c r="CA39" s="34">
        <f>HLOOKUP(CA$7+0.5,$I$66:$DJ$120,ROWS($A$10:$A39)+2,FALSE)</f>
        <v>654</v>
      </c>
      <c r="CB39" s="34">
        <f>HLOOKUP(CB$7+0.5,$I$66:$DJ$120,ROWS($A$10:$A39)+2,FALSE)</f>
        <v>668</v>
      </c>
      <c r="CC39" s="34">
        <f>HLOOKUP(CC$7+0.5,$I$66:$DJ$120,ROWS($A$10:$A39)+2,FALSE)</f>
        <v>757</v>
      </c>
      <c r="CD39" s="34">
        <f>HLOOKUP(CD$7+0.5,$I$66:$DJ$120,ROWS($A$10:$A39)+2,FALSE)</f>
        <v>309</v>
      </c>
      <c r="CE39" s="34">
        <f>HLOOKUP(CE$7+0.5,$I$66:$DJ$120,ROWS($A$10:$A39)+2,FALSE)</f>
        <v>402</v>
      </c>
      <c r="CF39" s="34">
        <f>HLOOKUP(CF$7+0.5,$I$66:$DJ$120,ROWS($A$10:$A39)+2,FALSE)</f>
        <v>752</v>
      </c>
      <c r="CG39" s="34">
        <f>HLOOKUP(CG$7+0.5,$I$66:$DJ$120,ROWS($A$10:$A39)+2,FALSE)</f>
        <v>861</v>
      </c>
      <c r="CH39" s="34">
        <f>HLOOKUP(CH$7+0.5,$I$66:$DJ$120,ROWS($A$10:$A39)+2,FALSE)</f>
        <v>528</v>
      </c>
      <c r="CI39" s="34">
        <f>HLOOKUP(CI$7+0.5,$I$66:$DJ$120,ROWS($A$10:$A39)+2,FALSE)</f>
        <v>748</v>
      </c>
      <c r="CJ39" s="34">
        <f>HLOOKUP(CJ$7+0.5,$I$66:$DJ$120,ROWS($A$10:$A39)+2,FALSE)</f>
        <v>1218</v>
      </c>
      <c r="CK39" s="34">
        <f>HLOOKUP(CK$7+0.5,$I$66:$DJ$120,ROWS($A$10:$A39)+2,FALSE)</f>
        <v>742</v>
      </c>
      <c r="CL39" s="34">
        <f>HLOOKUP(CL$7+0.5,$I$66:$DJ$120,ROWS($A$10:$A39)+2,FALSE)</f>
        <v>951</v>
      </c>
      <c r="CM39" s="34" t="str">
        <f>HLOOKUP(CM$7+0.5,$I$66:$DJ$120,ROWS($A$10:$A39)+2,FALSE)</f>
        <v>N/A</v>
      </c>
      <c r="CN39" s="34">
        <f>HLOOKUP(CN$7+0.5,$I$66:$DJ$120,ROWS($A$10:$A39)+2,FALSE)</f>
        <v>97</v>
      </c>
      <c r="CO39" s="34">
        <f>HLOOKUP(CO$7+0.5,$I$66:$DJ$120,ROWS($A$10:$A39)+2,FALSE)</f>
        <v>1205</v>
      </c>
      <c r="CP39" s="34">
        <f>HLOOKUP(CP$7+0.5,$I$66:$DJ$120,ROWS($A$10:$A39)+2,FALSE)</f>
        <v>715</v>
      </c>
      <c r="CQ39" s="34">
        <f>HLOOKUP(CQ$7+0.5,$I$66:$DJ$120,ROWS($A$10:$A39)+2,FALSE)</f>
        <v>753</v>
      </c>
      <c r="CR39" s="34">
        <f>HLOOKUP(CR$7+0.5,$I$66:$DJ$120,ROWS($A$10:$A39)+2,FALSE)</f>
        <v>531</v>
      </c>
      <c r="CS39" s="34">
        <f>HLOOKUP(CS$7+0.5,$I$66:$DJ$120,ROWS($A$10:$A39)+2,FALSE)</f>
        <v>64</v>
      </c>
      <c r="CT39" s="34">
        <f>HLOOKUP(CT$7+0.5,$I$66:$DJ$120,ROWS($A$10:$A39)+2,FALSE)</f>
        <v>852</v>
      </c>
      <c r="CU39" s="34">
        <f>HLOOKUP(CU$7+0.5,$I$66:$DJ$120,ROWS($A$10:$A39)+2,FALSE)</f>
        <v>600</v>
      </c>
      <c r="CV39" s="34">
        <f>HLOOKUP(CV$7+0.5,$I$66:$DJ$120,ROWS($A$10:$A39)+2,FALSE)</f>
        <v>1056</v>
      </c>
      <c r="CW39" s="34">
        <f>HLOOKUP(CW$7+0.5,$I$66:$DJ$120,ROWS($A$10:$A39)+2,FALSE)</f>
        <v>752</v>
      </c>
      <c r="CX39" s="34">
        <f>HLOOKUP(CX$7+0.5,$I$66:$DJ$120,ROWS($A$10:$A39)+2,FALSE)</f>
        <v>223</v>
      </c>
      <c r="CY39" s="34">
        <f>HLOOKUP(CY$7+0.5,$I$66:$DJ$120,ROWS($A$10:$A39)+2,FALSE)</f>
        <v>291</v>
      </c>
      <c r="CZ39" s="34">
        <f>HLOOKUP(CZ$7+0.5,$I$66:$DJ$120,ROWS($A$10:$A39)+2,FALSE)</f>
        <v>803</v>
      </c>
      <c r="DA39" s="34">
        <f>HLOOKUP(DA$7+0.5,$I$66:$DJ$120,ROWS($A$10:$A39)+2,FALSE)</f>
        <v>681</v>
      </c>
      <c r="DB39" s="34">
        <f>HLOOKUP(DB$7+0.5,$I$66:$DJ$120,ROWS($A$10:$A39)+2,FALSE)</f>
        <v>2241</v>
      </c>
      <c r="DC39" s="34">
        <f>HLOOKUP(DC$7+0.5,$I$66:$DJ$120,ROWS($A$10:$A39)+2,FALSE)</f>
        <v>2410</v>
      </c>
      <c r="DD39" s="34">
        <f>HLOOKUP(DD$7+0.5,$I$66:$DJ$120,ROWS($A$10:$A39)+2,FALSE)</f>
        <v>328</v>
      </c>
      <c r="DE39" s="34">
        <f>HLOOKUP(DE$7+0.5,$I$66:$DJ$120,ROWS($A$10:$A39)+2,FALSE)</f>
        <v>1429</v>
      </c>
      <c r="DF39" s="34">
        <f>HLOOKUP(DF$7+0.5,$I$66:$DJ$120,ROWS($A$10:$A39)+2,FALSE)</f>
        <v>1219</v>
      </c>
      <c r="DG39" s="34">
        <f>HLOOKUP(DG$7+0.5,$I$66:$DJ$120,ROWS($A$10:$A39)+2,FALSE)</f>
        <v>101</v>
      </c>
      <c r="DH39" s="34">
        <f>HLOOKUP(DH$7+0.5,$I$66:$DJ$120,ROWS($A$10:$A39)+2,FALSE)</f>
        <v>244</v>
      </c>
      <c r="DI39" s="34">
        <f>HLOOKUP(DI$7+0.5,$I$66:$DJ$120,ROWS($A$10:$A39)+2,FALSE)</f>
        <v>144</v>
      </c>
      <c r="DJ39" s="34">
        <f>HLOOKUP(DJ$7+0.5,$I$66:$DJ$120,ROWS($A$10:$A39)+2,FALSE)</f>
        <v>618</v>
      </c>
    </row>
    <row r="40" spans="2:114" x14ac:dyDescent="0.25">
      <c r="B40" s="38" t="s">
        <v>37</v>
      </c>
      <c r="C40" s="16">
        <v>1303865</v>
      </c>
      <c r="D40" s="17">
        <v>1720</v>
      </c>
      <c r="E40" s="16">
        <v>1118359</v>
      </c>
      <c r="F40" s="17">
        <v>9822</v>
      </c>
      <c r="G40" s="16">
        <v>141213</v>
      </c>
      <c r="H40" s="17">
        <v>9061</v>
      </c>
      <c r="I40" s="36">
        <f>HLOOKUP(I$7,$I$66:$DJ$120,ROWS($A$10:$A40)+2,FALSE)</f>
        <v>39367</v>
      </c>
      <c r="J40" s="25">
        <f>HLOOKUP(J$7,$I$66:$DJ$120,ROWS($A$10:$A40)+2,FALSE)</f>
        <v>152</v>
      </c>
      <c r="K40" s="25">
        <f>HLOOKUP(K$7,$I$66:$DJ$120,ROWS($A$10:$A40)+2,FALSE)</f>
        <v>0</v>
      </c>
      <c r="L40" s="25">
        <f>HLOOKUP(L$7,$I$66:$DJ$120,ROWS($A$10:$A40)+2,FALSE)</f>
        <v>544</v>
      </c>
      <c r="M40" s="25">
        <f>HLOOKUP(M$7,$I$66:$DJ$120,ROWS($A$10:$A40)+2,FALSE)</f>
        <v>0</v>
      </c>
      <c r="N40" s="25">
        <f>HLOOKUP(N$7,$I$66:$DJ$120,ROWS($A$10:$A40)+2,FALSE)</f>
        <v>1692</v>
      </c>
      <c r="O40" s="25">
        <f>HLOOKUP(O$7,$I$66:$DJ$120,ROWS($A$10:$A40)+2,FALSE)</f>
        <v>240</v>
      </c>
      <c r="P40" s="25">
        <f>HLOOKUP(P$7,$I$66:$DJ$120,ROWS($A$10:$A40)+2,FALSE)</f>
        <v>3134</v>
      </c>
      <c r="Q40" s="25">
        <f>HLOOKUP(Q$7,$I$66:$DJ$120,ROWS($A$10:$A40)+2,FALSE)</f>
        <v>0</v>
      </c>
      <c r="R40" s="25">
        <f>HLOOKUP(R$7,$I$66:$DJ$120,ROWS($A$10:$A40)+2,FALSE)</f>
        <v>298</v>
      </c>
      <c r="S40" s="25">
        <f>HLOOKUP(S$7,$I$66:$DJ$120,ROWS($A$10:$A40)+2,FALSE)</f>
        <v>1659</v>
      </c>
      <c r="T40" s="25">
        <f>HLOOKUP(T$7,$I$66:$DJ$120,ROWS($A$10:$A40)+2,FALSE)</f>
        <v>0</v>
      </c>
      <c r="U40" s="25">
        <f>HLOOKUP(U$7,$I$66:$DJ$120,ROWS($A$10:$A40)+2,FALSE)</f>
        <v>51</v>
      </c>
      <c r="V40" s="25">
        <f>HLOOKUP(V$7,$I$66:$DJ$120,ROWS($A$10:$A40)+2,FALSE)</f>
        <v>66</v>
      </c>
      <c r="W40" s="25">
        <f>HLOOKUP(W$7,$I$66:$DJ$120,ROWS($A$10:$A40)+2,FALSE)</f>
        <v>850</v>
      </c>
      <c r="X40" s="25">
        <f>HLOOKUP(X$7,$I$66:$DJ$120,ROWS($A$10:$A40)+2,FALSE)</f>
        <v>23</v>
      </c>
      <c r="Y40" s="25">
        <f>HLOOKUP(Y$7,$I$66:$DJ$120,ROWS($A$10:$A40)+2,FALSE)</f>
        <v>109</v>
      </c>
      <c r="Z40" s="25">
        <f>HLOOKUP(Z$7,$I$66:$DJ$120,ROWS($A$10:$A40)+2,FALSE)</f>
        <v>57</v>
      </c>
      <c r="AA40" s="25">
        <f>HLOOKUP(AA$7,$I$66:$DJ$120,ROWS($A$10:$A40)+2,FALSE)</f>
        <v>0</v>
      </c>
      <c r="AB40" s="25">
        <f>HLOOKUP(AB$7,$I$66:$DJ$120,ROWS($A$10:$A40)+2,FALSE)</f>
        <v>19</v>
      </c>
      <c r="AC40" s="25">
        <f>HLOOKUP(AC$7,$I$66:$DJ$120,ROWS($A$10:$A40)+2,FALSE)</f>
        <v>3242</v>
      </c>
      <c r="AD40" s="25">
        <f>HLOOKUP(AD$7,$I$66:$DJ$120,ROWS($A$10:$A40)+2,FALSE)</f>
        <v>49</v>
      </c>
      <c r="AE40" s="25">
        <f>HLOOKUP(AE$7,$I$66:$DJ$120,ROWS($A$10:$A40)+2,FALSE)</f>
        <v>13752</v>
      </c>
      <c r="AF40" s="25">
        <f>HLOOKUP(AF$7,$I$66:$DJ$120,ROWS($A$10:$A40)+2,FALSE)</f>
        <v>230</v>
      </c>
      <c r="AG40" s="25">
        <f>HLOOKUP(AG$7,$I$66:$DJ$120,ROWS($A$10:$A40)+2,FALSE)</f>
        <v>240</v>
      </c>
      <c r="AH40" s="25">
        <f>HLOOKUP(AH$7,$I$66:$DJ$120,ROWS($A$10:$A40)+2,FALSE)</f>
        <v>25</v>
      </c>
      <c r="AI40" s="25">
        <f>HLOOKUP(AI$7,$I$66:$DJ$120,ROWS($A$10:$A40)+2,FALSE)</f>
        <v>295</v>
      </c>
      <c r="AJ40" s="25">
        <f>HLOOKUP(AJ$7,$I$66:$DJ$120,ROWS($A$10:$A40)+2,FALSE)</f>
        <v>486</v>
      </c>
      <c r="AK40" s="25">
        <f>HLOOKUP(AK$7,$I$66:$DJ$120,ROWS($A$10:$A40)+2,FALSE)</f>
        <v>0</v>
      </c>
      <c r="AL40" s="25">
        <f>HLOOKUP(AL$7,$I$66:$DJ$120,ROWS($A$10:$A40)+2,FALSE)</f>
        <v>95</v>
      </c>
      <c r="AM40" s="25" t="str">
        <f>HLOOKUP(AM$7,$I$66:$DJ$120,ROWS($A$10:$A40)+2,FALSE)</f>
        <v>N/A</v>
      </c>
      <c r="AN40" s="25">
        <f>HLOOKUP(AN$7,$I$66:$DJ$120,ROWS($A$10:$A40)+2,FALSE)</f>
        <v>540</v>
      </c>
      <c r="AO40" s="25">
        <f>HLOOKUP(AO$7,$I$66:$DJ$120,ROWS($A$10:$A40)+2,FALSE)</f>
        <v>276</v>
      </c>
      <c r="AP40" s="25">
        <f>HLOOKUP(AP$7,$I$66:$DJ$120,ROWS($A$10:$A40)+2,FALSE)</f>
        <v>2462</v>
      </c>
      <c r="AQ40" s="25">
        <f>HLOOKUP(AQ$7,$I$66:$DJ$120,ROWS($A$10:$A40)+2,FALSE)</f>
        <v>471</v>
      </c>
      <c r="AR40" s="25">
        <f>HLOOKUP(AR$7,$I$66:$DJ$120,ROWS($A$10:$A40)+2,FALSE)</f>
        <v>0</v>
      </c>
      <c r="AS40" s="25">
        <f>HLOOKUP(AS$7,$I$66:$DJ$120,ROWS($A$10:$A40)+2,FALSE)</f>
        <v>28</v>
      </c>
      <c r="AT40" s="25">
        <f>HLOOKUP(AT$7,$I$66:$DJ$120,ROWS($A$10:$A40)+2,FALSE)</f>
        <v>0</v>
      </c>
      <c r="AU40" s="25">
        <f>HLOOKUP(AU$7,$I$66:$DJ$120,ROWS($A$10:$A40)+2,FALSE)</f>
        <v>508</v>
      </c>
      <c r="AV40" s="25">
        <f>HLOOKUP(AV$7,$I$66:$DJ$120,ROWS($A$10:$A40)+2,FALSE)</f>
        <v>674</v>
      </c>
      <c r="AW40" s="25">
        <f>HLOOKUP(AW$7,$I$66:$DJ$120,ROWS($A$10:$A40)+2,FALSE)</f>
        <v>988</v>
      </c>
      <c r="AX40" s="25">
        <f>HLOOKUP(AX$7,$I$66:$DJ$120,ROWS($A$10:$A40)+2,FALSE)</f>
        <v>51</v>
      </c>
      <c r="AY40" s="25">
        <f>HLOOKUP(AY$7,$I$66:$DJ$120,ROWS($A$10:$A40)+2,FALSE)</f>
        <v>0</v>
      </c>
      <c r="AZ40" s="25">
        <f>HLOOKUP(AZ$7,$I$66:$DJ$120,ROWS($A$10:$A40)+2,FALSE)</f>
        <v>372</v>
      </c>
      <c r="BA40" s="25">
        <f>HLOOKUP(BA$7,$I$66:$DJ$120,ROWS($A$10:$A40)+2,FALSE)</f>
        <v>1570</v>
      </c>
      <c r="BB40" s="25">
        <f>HLOOKUP(BB$7,$I$66:$DJ$120,ROWS($A$10:$A40)+2,FALSE)</f>
        <v>279</v>
      </c>
      <c r="BC40" s="25">
        <f>HLOOKUP(BC$7,$I$66:$DJ$120,ROWS($A$10:$A40)+2,FALSE)</f>
        <v>2566</v>
      </c>
      <c r="BD40" s="25">
        <f>HLOOKUP(BD$7,$I$66:$DJ$120,ROWS($A$10:$A40)+2,FALSE)</f>
        <v>745</v>
      </c>
      <c r="BE40" s="25">
        <f>HLOOKUP(BE$7,$I$66:$DJ$120,ROWS($A$10:$A40)+2,FALSE)</f>
        <v>261</v>
      </c>
      <c r="BF40" s="25">
        <f>HLOOKUP(BF$7,$I$66:$DJ$120,ROWS($A$10:$A40)+2,FALSE)</f>
        <v>0</v>
      </c>
      <c r="BG40" s="25">
        <f>HLOOKUP(BG$7,$I$66:$DJ$120,ROWS($A$10:$A40)+2,FALSE)</f>
        <v>268</v>
      </c>
      <c r="BH40" s="25">
        <f>HLOOKUP(BH$7,$I$66:$DJ$120,ROWS($A$10:$A40)+2,FALSE)</f>
        <v>0</v>
      </c>
      <c r="BI40" s="25">
        <f>HLOOKUP(BI$7,$I$66:$DJ$120,ROWS($A$10:$A40)+2,FALSE)</f>
        <v>56</v>
      </c>
      <c r="BJ40" s="34">
        <f>HLOOKUP(BJ$7+0.5,$I$66:$DJ$120,ROWS($A$10:$A40)+2,FALSE)</f>
        <v>4220</v>
      </c>
      <c r="BK40" s="34">
        <f>HLOOKUP(BK$7+0.5,$I$66:$DJ$120,ROWS($A$10:$A40)+2,FALSE)</f>
        <v>235</v>
      </c>
      <c r="BL40" s="34">
        <f>HLOOKUP(BL$7+0.5,$I$66:$DJ$120,ROWS($A$10:$A40)+2,FALSE)</f>
        <v>257</v>
      </c>
      <c r="BM40" s="34">
        <f>HLOOKUP(BM$7+0.5,$I$66:$DJ$120,ROWS($A$10:$A40)+2,FALSE)</f>
        <v>383</v>
      </c>
      <c r="BN40" s="34">
        <f>HLOOKUP(BN$7+0.5,$I$66:$DJ$120,ROWS($A$10:$A40)+2,FALSE)</f>
        <v>257</v>
      </c>
      <c r="BO40" s="34">
        <f>HLOOKUP(BO$7+0.5,$I$66:$DJ$120,ROWS($A$10:$A40)+2,FALSE)</f>
        <v>969</v>
      </c>
      <c r="BP40" s="34">
        <f>HLOOKUP(BP$7+0.5,$I$66:$DJ$120,ROWS($A$10:$A40)+2,FALSE)</f>
        <v>250</v>
      </c>
      <c r="BQ40" s="34">
        <f>HLOOKUP(BQ$7+0.5,$I$66:$DJ$120,ROWS($A$10:$A40)+2,FALSE)</f>
        <v>1187</v>
      </c>
      <c r="BR40" s="34">
        <f>HLOOKUP(BR$7+0.5,$I$66:$DJ$120,ROWS($A$10:$A40)+2,FALSE)</f>
        <v>257</v>
      </c>
      <c r="BS40" s="34">
        <f>HLOOKUP(BS$7+0.5,$I$66:$DJ$120,ROWS($A$10:$A40)+2,FALSE)</f>
        <v>389</v>
      </c>
      <c r="BT40" s="34">
        <f>HLOOKUP(BT$7+0.5,$I$66:$DJ$120,ROWS($A$10:$A40)+2,FALSE)</f>
        <v>699</v>
      </c>
      <c r="BU40" s="34">
        <f>HLOOKUP(BU$7+0.5,$I$66:$DJ$120,ROWS($A$10:$A40)+2,FALSE)</f>
        <v>257</v>
      </c>
      <c r="BV40" s="34">
        <f>HLOOKUP(BV$7+0.5,$I$66:$DJ$120,ROWS($A$10:$A40)+2,FALSE)</f>
        <v>83</v>
      </c>
      <c r="BW40" s="34">
        <f>HLOOKUP(BW$7+0.5,$I$66:$DJ$120,ROWS($A$10:$A40)+2,FALSE)</f>
        <v>113</v>
      </c>
      <c r="BX40" s="34">
        <f>HLOOKUP(BX$7+0.5,$I$66:$DJ$120,ROWS($A$10:$A40)+2,FALSE)</f>
        <v>741</v>
      </c>
      <c r="BY40" s="34">
        <f>HLOOKUP(BY$7+0.5,$I$66:$DJ$120,ROWS($A$10:$A40)+2,FALSE)</f>
        <v>37</v>
      </c>
      <c r="BZ40" s="34">
        <f>HLOOKUP(BZ$7+0.5,$I$66:$DJ$120,ROWS($A$10:$A40)+2,FALSE)</f>
        <v>124</v>
      </c>
      <c r="CA40" s="34">
        <f>HLOOKUP(CA$7+0.5,$I$66:$DJ$120,ROWS($A$10:$A40)+2,FALSE)</f>
        <v>100</v>
      </c>
      <c r="CB40" s="34">
        <f>HLOOKUP(CB$7+0.5,$I$66:$DJ$120,ROWS($A$10:$A40)+2,FALSE)</f>
        <v>257</v>
      </c>
      <c r="CC40" s="34">
        <f>HLOOKUP(CC$7+0.5,$I$66:$DJ$120,ROWS($A$10:$A40)+2,FALSE)</f>
        <v>33</v>
      </c>
      <c r="CD40" s="34">
        <f>HLOOKUP(CD$7+0.5,$I$66:$DJ$120,ROWS($A$10:$A40)+2,FALSE)</f>
        <v>983</v>
      </c>
      <c r="CE40" s="34">
        <f>HLOOKUP(CE$7+0.5,$I$66:$DJ$120,ROWS($A$10:$A40)+2,FALSE)</f>
        <v>81</v>
      </c>
      <c r="CF40" s="34">
        <f>HLOOKUP(CF$7+0.5,$I$66:$DJ$120,ROWS($A$10:$A40)+2,FALSE)</f>
        <v>2615</v>
      </c>
      <c r="CG40" s="34">
        <f>HLOOKUP(CG$7+0.5,$I$66:$DJ$120,ROWS($A$10:$A40)+2,FALSE)</f>
        <v>222</v>
      </c>
      <c r="CH40" s="34">
        <f>HLOOKUP(CH$7+0.5,$I$66:$DJ$120,ROWS($A$10:$A40)+2,FALSE)</f>
        <v>270</v>
      </c>
      <c r="CI40" s="34">
        <f>HLOOKUP(CI$7+0.5,$I$66:$DJ$120,ROWS($A$10:$A40)+2,FALSE)</f>
        <v>41</v>
      </c>
      <c r="CJ40" s="34">
        <f>HLOOKUP(CJ$7+0.5,$I$66:$DJ$120,ROWS($A$10:$A40)+2,FALSE)</f>
        <v>387</v>
      </c>
      <c r="CK40" s="34">
        <f>HLOOKUP(CK$7+0.5,$I$66:$DJ$120,ROWS($A$10:$A40)+2,FALSE)</f>
        <v>638</v>
      </c>
      <c r="CL40" s="34">
        <f>HLOOKUP(CL$7+0.5,$I$66:$DJ$120,ROWS($A$10:$A40)+2,FALSE)</f>
        <v>257</v>
      </c>
      <c r="CM40" s="34">
        <f>HLOOKUP(CM$7+0.5,$I$66:$DJ$120,ROWS($A$10:$A40)+2,FALSE)</f>
        <v>123</v>
      </c>
      <c r="CN40" s="34" t="str">
        <f>HLOOKUP(CN$7+0.5,$I$66:$DJ$120,ROWS($A$10:$A40)+2,FALSE)</f>
        <v>N/A</v>
      </c>
      <c r="CO40" s="34">
        <f>HLOOKUP(CO$7+0.5,$I$66:$DJ$120,ROWS($A$10:$A40)+2,FALSE)</f>
        <v>365</v>
      </c>
      <c r="CP40" s="34">
        <f>HLOOKUP(CP$7+0.5,$I$66:$DJ$120,ROWS($A$10:$A40)+2,FALSE)</f>
        <v>394</v>
      </c>
      <c r="CQ40" s="34">
        <f>HLOOKUP(CQ$7+0.5,$I$66:$DJ$120,ROWS($A$10:$A40)+2,FALSE)</f>
        <v>997</v>
      </c>
      <c r="CR40" s="34">
        <f>HLOOKUP(CR$7+0.5,$I$66:$DJ$120,ROWS($A$10:$A40)+2,FALSE)</f>
        <v>439</v>
      </c>
      <c r="CS40" s="34">
        <f>HLOOKUP(CS$7+0.5,$I$66:$DJ$120,ROWS($A$10:$A40)+2,FALSE)</f>
        <v>257</v>
      </c>
      <c r="CT40" s="34">
        <f>HLOOKUP(CT$7+0.5,$I$66:$DJ$120,ROWS($A$10:$A40)+2,FALSE)</f>
        <v>35</v>
      </c>
      <c r="CU40" s="34">
        <f>HLOOKUP(CU$7+0.5,$I$66:$DJ$120,ROWS($A$10:$A40)+2,FALSE)</f>
        <v>257</v>
      </c>
      <c r="CV40" s="34">
        <f>HLOOKUP(CV$7+0.5,$I$66:$DJ$120,ROWS($A$10:$A40)+2,FALSE)</f>
        <v>544</v>
      </c>
      <c r="CW40" s="34">
        <f>HLOOKUP(CW$7+0.5,$I$66:$DJ$120,ROWS($A$10:$A40)+2,FALSE)</f>
        <v>406</v>
      </c>
      <c r="CX40" s="34">
        <f>HLOOKUP(CX$7+0.5,$I$66:$DJ$120,ROWS($A$10:$A40)+2,FALSE)</f>
        <v>677</v>
      </c>
      <c r="CY40" s="34">
        <f>HLOOKUP(CY$7+0.5,$I$66:$DJ$120,ROWS($A$10:$A40)+2,FALSE)</f>
        <v>85</v>
      </c>
      <c r="CZ40" s="34">
        <f>HLOOKUP(CZ$7+0.5,$I$66:$DJ$120,ROWS($A$10:$A40)+2,FALSE)</f>
        <v>257</v>
      </c>
      <c r="DA40" s="34">
        <f>HLOOKUP(DA$7+0.5,$I$66:$DJ$120,ROWS($A$10:$A40)+2,FALSE)</f>
        <v>387</v>
      </c>
      <c r="DB40" s="34">
        <f>HLOOKUP(DB$7+0.5,$I$66:$DJ$120,ROWS($A$10:$A40)+2,FALSE)</f>
        <v>1644</v>
      </c>
      <c r="DC40" s="34">
        <f>HLOOKUP(DC$7+0.5,$I$66:$DJ$120,ROWS($A$10:$A40)+2,FALSE)</f>
        <v>223</v>
      </c>
      <c r="DD40" s="34">
        <f>HLOOKUP(DD$7+0.5,$I$66:$DJ$120,ROWS($A$10:$A40)+2,FALSE)</f>
        <v>1011</v>
      </c>
      <c r="DE40" s="34">
        <f>HLOOKUP(DE$7+0.5,$I$66:$DJ$120,ROWS($A$10:$A40)+2,FALSE)</f>
        <v>807</v>
      </c>
      <c r="DF40" s="34">
        <f>HLOOKUP(DF$7+0.5,$I$66:$DJ$120,ROWS($A$10:$A40)+2,FALSE)</f>
        <v>434</v>
      </c>
      <c r="DG40" s="34">
        <f>HLOOKUP(DG$7+0.5,$I$66:$DJ$120,ROWS($A$10:$A40)+2,FALSE)</f>
        <v>257</v>
      </c>
      <c r="DH40" s="34">
        <f>HLOOKUP(DH$7+0.5,$I$66:$DJ$120,ROWS($A$10:$A40)+2,FALSE)</f>
        <v>418</v>
      </c>
      <c r="DI40" s="34">
        <f>HLOOKUP(DI$7+0.5,$I$66:$DJ$120,ROWS($A$10:$A40)+2,FALSE)</f>
        <v>257</v>
      </c>
      <c r="DJ40" s="34">
        <f>HLOOKUP(DJ$7+0.5,$I$66:$DJ$120,ROWS($A$10:$A40)+2,FALSE)</f>
        <v>93</v>
      </c>
    </row>
    <row r="41" spans="2:114" x14ac:dyDescent="0.25">
      <c r="B41" s="38" t="s">
        <v>38</v>
      </c>
      <c r="C41" s="15">
        <v>8709933</v>
      </c>
      <c r="D41" s="14">
        <v>4515</v>
      </c>
      <c r="E41" s="15">
        <v>7841470</v>
      </c>
      <c r="F41" s="14">
        <v>25935</v>
      </c>
      <c r="G41" s="15">
        <v>684482</v>
      </c>
      <c r="H41" s="14">
        <v>23318</v>
      </c>
      <c r="I41" s="36">
        <f>HLOOKUP(I$7,$I$66:$DJ$120,ROWS($A$10:$A41)+2,FALSE)</f>
        <v>127369</v>
      </c>
      <c r="J41" s="25">
        <f>HLOOKUP(J$7,$I$66:$DJ$120,ROWS($A$10:$A41)+2,FALSE)</f>
        <v>616</v>
      </c>
      <c r="K41" s="25">
        <f>HLOOKUP(K$7,$I$66:$DJ$120,ROWS($A$10:$A41)+2,FALSE)</f>
        <v>383</v>
      </c>
      <c r="L41" s="25">
        <f>HLOOKUP(L$7,$I$66:$DJ$120,ROWS($A$10:$A41)+2,FALSE)</f>
        <v>1625</v>
      </c>
      <c r="M41" s="25">
        <f>HLOOKUP(M$7,$I$66:$DJ$120,ROWS($A$10:$A41)+2,FALSE)</f>
        <v>258</v>
      </c>
      <c r="N41" s="25">
        <f>HLOOKUP(N$7,$I$66:$DJ$120,ROWS($A$10:$A41)+2,FALSE)</f>
        <v>8777</v>
      </c>
      <c r="O41" s="25">
        <f>HLOOKUP(O$7,$I$66:$DJ$120,ROWS($A$10:$A41)+2,FALSE)</f>
        <v>807</v>
      </c>
      <c r="P41" s="25">
        <f>HLOOKUP(P$7,$I$66:$DJ$120,ROWS($A$10:$A41)+2,FALSE)</f>
        <v>2503</v>
      </c>
      <c r="Q41" s="25">
        <f>HLOOKUP(Q$7,$I$66:$DJ$120,ROWS($A$10:$A41)+2,FALSE)</f>
        <v>1543</v>
      </c>
      <c r="R41" s="25">
        <f>HLOOKUP(R$7,$I$66:$DJ$120,ROWS($A$10:$A41)+2,FALSE)</f>
        <v>431</v>
      </c>
      <c r="S41" s="25">
        <f>HLOOKUP(S$7,$I$66:$DJ$120,ROWS($A$10:$A41)+2,FALSE)</f>
        <v>9841</v>
      </c>
      <c r="T41" s="25">
        <f>HLOOKUP(T$7,$I$66:$DJ$120,ROWS($A$10:$A41)+2,FALSE)</f>
        <v>4588</v>
      </c>
      <c r="U41" s="25">
        <f>HLOOKUP(U$7,$I$66:$DJ$120,ROWS($A$10:$A41)+2,FALSE)</f>
        <v>385</v>
      </c>
      <c r="V41" s="25">
        <f>HLOOKUP(V$7,$I$66:$DJ$120,ROWS($A$10:$A41)+2,FALSE)</f>
        <v>91</v>
      </c>
      <c r="W41" s="25">
        <f>HLOOKUP(W$7,$I$66:$DJ$120,ROWS($A$10:$A41)+2,FALSE)</f>
        <v>2656</v>
      </c>
      <c r="X41" s="25">
        <f>HLOOKUP(X$7,$I$66:$DJ$120,ROWS($A$10:$A41)+2,FALSE)</f>
        <v>402</v>
      </c>
      <c r="Y41" s="25">
        <f>HLOOKUP(Y$7,$I$66:$DJ$120,ROWS($A$10:$A41)+2,FALSE)</f>
        <v>332</v>
      </c>
      <c r="Z41" s="25">
        <f>HLOOKUP(Z$7,$I$66:$DJ$120,ROWS($A$10:$A41)+2,FALSE)</f>
        <v>442</v>
      </c>
      <c r="AA41" s="25">
        <f>HLOOKUP(AA$7,$I$66:$DJ$120,ROWS($A$10:$A41)+2,FALSE)</f>
        <v>91</v>
      </c>
      <c r="AB41" s="25">
        <f>HLOOKUP(AB$7,$I$66:$DJ$120,ROWS($A$10:$A41)+2,FALSE)</f>
        <v>249</v>
      </c>
      <c r="AC41" s="25">
        <f>HLOOKUP(AC$7,$I$66:$DJ$120,ROWS($A$10:$A41)+2,FALSE)</f>
        <v>95</v>
      </c>
      <c r="AD41" s="25">
        <f>HLOOKUP(AD$7,$I$66:$DJ$120,ROWS($A$10:$A41)+2,FALSE)</f>
        <v>4231</v>
      </c>
      <c r="AE41" s="25">
        <f>HLOOKUP(AE$7,$I$66:$DJ$120,ROWS($A$10:$A41)+2,FALSE)</f>
        <v>2626</v>
      </c>
      <c r="AF41" s="25">
        <f>HLOOKUP(AF$7,$I$66:$DJ$120,ROWS($A$10:$A41)+2,FALSE)</f>
        <v>1070</v>
      </c>
      <c r="AG41" s="25">
        <f>HLOOKUP(AG$7,$I$66:$DJ$120,ROWS($A$10:$A41)+2,FALSE)</f>
        <v>322</v>
      </c>
      <c r="AH41" s="25">
        <f>HLOOKUP(AH$7,$I$66:$DJ$120,ROWS($A$10:$A41)+2,FALSE)</f>
        <v>450</v>
      </c>
      <c r="AI41" s="25">
        <f>HLOOKUP(AI$7,$I$66:$DJ$120,ROWS($A$10:$A41)+2,FALSE)</f>
        <v>727</v>
      </c>
      <c r="AJ41" s="25">
        <f>HLOOKUP(AJ$7,$I$66:$DJ$120,ROWS($A$10:$A41)+2,FALSE)</f>
        <v>122</v>
      </c>
      <c r="AK41" s="25">
        <f>HLOOKUP(AK$7,$I$66:$DJ$120,ROWS($A$10:$A41)+2,FALSE)</f>
        <v>261</v>
      </c>
      <c r="AL41" s="25">
        <f>HLOOKUP(AL$7,$I$66:$DJ$120,ROWS($A$10:$A41)+2,FALSE)</f>
        <v>874</v>
      </c>
      <c r="AM41" s="25">
        <f>HLOOKUP(AM$7,$I$66:$DJ$120,ROWS($A$10:$A41)+2,FALSE)</f>
        <v>705</v>
      </c>
      <c r="AN41" s="25" t="str">
        <f>HLOOKUP(AN$7,$I$66:$DJ$120,ROWS($A$10:$A41)+2,FALSE)</f>
        <v>N/A</v>
      </c>
      <c r="AO41" s="25">
        <f>HLOOKUP(AO$7,$I$66:$DJ$120,ROWS($A$10:$A41)+2,FALSE)</f>
        <v>421</v>
      </c>
      <c r="AP41" s="25">
        <f>HLOOKUP(AP$7,$I$66:$DJ$120,ROWS($A$10:$A41)+2,FALSE)</f>
        <v>41374</v>
      </c>
      <c r="AQ41" s="25">
        <f>HLOOKUP(AQ$7,$I$66:$DJ$120,ROWS($A$10:$A41)+2,FALSE)</f>
        <v>3052</v>
      </c>
      <c r="AR41" s="25">
        <f>HLOOKUP(AR$7,$I$66:$DJ$120,ROWS($A$10:$A41)+2,FALSE)</f>
        <v>0</v>
      </c>
      <c r="AS41" s="25">
        <f>HLOOKUP(AS$7,$I$66:$DJ$120,ROWS($A$10:$A41)+2,FALSE)</f>
        <v>1584</v>
      </c>
      <c r="AT41" s="25">
        <f>HLOOKUP(AT$7,$I$66:$DJ$120,ROWS($A$10:$A41)+2,FALSE)</f>
        <v>32</v>
      </c>
      <c r="AU41" s="25">
        <f>HLOOKUP(AU$7,$I$66:$DJ$120,ROWS($A$10:$A41)+2,FALSE)</f>
        <v>613</v>
      </c>
      <c r="AV41" s="25">
        <f>HLOOKUP(AV$7,$I$66:$DJ$120,ROWS($A$10:$A41)+2,FALSE)</f>
        <v>22225</v>
      </c>
      <c r="AW41" s="25">
        <f>HLOOKUP(AW$7,$I$66:$DJ$120,ROWS($A$10:$A41)+2,FALSE)</f>
        <v>332</v>
      </c>
      <c r="AX41" s="25">
        <f>HLOOKUP(AX$7,$I$66:$DJ$120,ROWS($A$10:$A41)+2,FALSE)</f>
        <v>1134</v>
      </c>
      <c r="AY41" s="25">
        <f>HLOOKUP(AY$7,$I$66:$DJ$120,ROWS($A$10:$A41)+2,FALSE)</f>
        <v>0</v>
      </c>
      <c r="AZ41" s="25">
        <f>HLOOKUP(AZ$7,$I$66:$DJ$120,ROWS($A$10:$A41)+2,FALSE)</f>
        <v>852</v>
      </c>
      <c r="BA41" s="25">
        <f>HLOOKUP(BA$7,$I$66:$DJ$120,ROWS($A$10:$A41)+2,FALSE)</f>
        <v>3434</v>
      </c>
      <c r="BB41" s="25">
        <f>HLOOKUP(BB$7,$I$66:$DJ$120,ROWS($A$10:$A41)+2,FALSE)</f>
        <v>178</v>
      </c>
      <c r="BC41" s="25">
        <f>HLOOKUP(BC$7,$I$66:$DJ$120,ROWS($A$10:$A41)+2,FALSE)</f>
        <v>57</v>
      </c>
      <c r="BD41" s="25">
        <f>HLOOKUP(BD$7,$I$66:$DJ$120,ROWS($A$10:$A41)+2,FALSE)</f>
        <v>2670</v>
      </c>
      <c r="BE41" s="25">
        <f>HLOOKUP(BE$7,$I$66:$DJ$120,ROWS($A$10:$A41)+2,FALSE)</f>
        <v>964</v>
      </c>
      <c r="BF41" s="25">
        <f>HLOOKUP(BF$7,$I$66:$DJ$120,ROWS($A$10:$A41)+2,FALSE)</f>
        <v>358</v>
      </c>
      <c r="BG41" s="25">
        <f>HLOOKUP(BG$7,$I$66:$DJ$120,ROWS($A$10:$A41)+2,FALSE)</f>
        <v>586</v>
      </c>
      <c r="BH41" s="25">
        <f>HLOOKUP(BH$7,$I$66:$DJ$120,ROWS($A$10:$A41)+2,FALSE)</f>
        <v>0</v>
      </c>
      <c r="BI41" s="25">
        <f>HLOOKUP(BI$7,$I$66:$DJ$120,ROWS($A$10:$A41)+2,FALSE)</f>
        <v>2732</v>
      </c>
      <c r="BJ41" s="34">
        <f>HLOOKUP(BJ$7+0.5,$I$66:$DJ$120,ROWS($A$10:$A41)+2,FALSE)</f>
        <v>8536</v>
      </c>
      <c r="BK41" s="34">
        <f>HLOOKUP(BK$7+0.5,$I$66:$DJ$120,ROWS($A$10:$A41)+2,FALSE)</f>
        <v>406</v>
      </c>
      <c r="BL41" s="34">
        <f>HLOOKUP(BL$7+0.5,$I$66:$DJ$120,ROWS($A$10:$A41)+2,FALSE)</f>
        <v>407</v>
      </c>
      <c r="BM41" s="34">
        <f>HLOOKUP(BM$7+0.5,$I$66:$DJ$120,ROWS($A$10:$A41)+2,FALSE)</f>
        <v>847</v>
      </c>
      <c r="BN41" s="34">
        <f>HLOOKUP(BN$7+0.5,$I$66:$DJ$120,ROWS($A$10:$A41)+2,FALSE)</f>
        <v>346</v>
      </c>
      <c r="BO41" s="34">
        <f>HLOOKUP(BO$7+0.5,$I$66:$DJ$120,ROWS($A$10:$A41)+2,FALSE)</f>
        <v>2628</v>
      </c>
      <c r="BP41" s="34">
        <f>HLOOKUP(BP$7+0.5,$I$66:$DJ$120,ROWS($A$10:$A41)+2,FALSE)</f>
        <v>590</v>
      </c>
      <c r="BQ41" s="34">
        <f>HLOOKUP(BQ$7+0.5,$I$66:$DJ$120,ROWS($A$10:$A41)+2,FALSE)</f>
        <v>1323</v>
      </c>
      <c r="BR41" s="34">
        <f>HLOOKUP(BR$7+0.5,$I$66:$DJ$120,ROWS($A$10:$A41)+2,FALSE)</f>
        <v>702</v>
      </c>
      <c r="BS41" s="34">
        <f>HLOOKUP(BS$7+0.5,$I$66:$DJ$120,ROWS($A$10:$A41)+2,FALSE)</f>
        <v>335</v>
      </c>
      <c r="BT41" s="34">
        <f>HLOOKUP(BT$7+0.5,$I$66:$DJ$120,ROWS($A$10:$A41)+2,FALSE)</f>
        <v>2289</v>
      </c>
      <c r="BU41" s="34">
        <f>HLOOKUP(BU$7+0.5,$I$66:$DJ$120,ROWS($A$10:$A41)+2,FALSE)</f>
        <v>2901</v>
      </c>
      <c r="BV41" s="34">
        <f>HLOOKUP(BV$7+0.5,$I$66:$DJ$120,ROWS($A$10:$A41)+2,FALSE)</f>
        <v>422</v>
      </c>
      <c r="BW41" s="34">
        <f>HLOOKUP(BW$7+0.5,$I$66:$DJ$120,ROWS($A$10:$A41)+2,FALSE)</f>
        <v>148</v>
      </c>
      <c r="BX41" s="34">
        <f>HLOOKUP(BX$7+0.5,$I$66:$DJ$120,ROWS($A$10:$A41)+2,FALSE)</f>
        <v>995</v>
      </c>
      <c r="BY41" s="34">
        <f>HLOOKUP(BY$7+0.5,$I$66:$DJ$120,ROWS($A$10:$A41)+2,FALSE)</f>
        <v>471</v>
      </c>
      <c r="BZ41" s="34">
        <f>HLOOKUP(BZ$7+0.5,$I$66:$DJ$120,ROWS($A$10:$A41)+2,FALSE)</f>
        <v>331</v>
      </c>
      <c r="CA41" s="34">
        <f>HLOOKUP(CA$7+0.5,$I$66:$DJ$120,ROWS($A$10:$A41)+2,FALSE)</f>
        <v>403</v>
      </c>
      <c r="CB41" s="34">
        <f>HLOOKUP(CB$7+0.5,$I$66:$DJ$120,ROWS($A$10:$A41)+2,FALSE)</f>
        <v>147</v>
      </c>
      <c r="CC41" s="34">
        <f>HLOOKUP(CC$7+0.5,$I$66:$DJ$120,ROWS($A$10:$A41)+2,FALSE)</f>
        <v>264</v>
      </c>
      <c r="CD41" s="34">
        <f>HLOOKUP(CD$7+0.5,$I$66:$DJ$120,ROWS($A$10:$A41)+2,FALSE)</f>
        <v>112</v>
      </c>
      <c r="CE41" s="34">
        <f>HLOOKUP(CE$7+0.5,$I$66:$DJ$120,ROWS($A$10:$A41)+2,FALSE)</f>
        <v>2100</v>
      </c>
      <c r="CF41" s="34">
        <f>HLOOKUP(CF$7+0.5,$I$66:$DJ$120,ROWS($A$10:$A41)+2,FALSE)</f>
        <v>973</v>
      </c>
      <c r="CG41" s="34">
        <f>HLOOKUP(CG$7+0.5,$I$66:$DJ$120,ROWS($A$10:$A41)+2,FALSE)</f>
        <v>578</v>
      </c>
      <c r="CH41" s="34">
        <f>HLOOKUP(CH$7+0.5,$I$66:$DJ$120,ROWS($A$10:$A41)+2,FALSE)</f>
        <v>274</v>
      </c>
      <c r="CI41" s="34">
        <f>HLOOKUP(CI$7+0.5,$I$66:$DJ$120,ROWS($A$10:$A41)+2,FALSE)</f>
        <v>478</v>
      </c>
      <c r="CJ41" s="34">
        <f>HLOOKUP(CJ$7+0.5,$I$66:$DJ$120,ROWS($A$10:$A41)+2,FALSE)</f>
        <v>417</v>
      </c>
      <c r="CK41" s="34">
        <f>HLOOKUP(CK$7+0.5,$I$66:$DJ$120,ROWS($A$10:$A41)+2,FALSE)</f>
        <v>206</v>
      </c>
      <c r="CL41" s="34">
        <f>HLOOKUP(CL$7+0.5,$I$66:$DJ$120,ROWS($A$10:$A41)+2,FALSE)</f>
        <v>361</v>
      </c>
      <c r="CM41" s="34">
        <f>HLOOKUP(CM$7+0.5,$I$66:$DJ$120,ROWS($A$10:$A41)+2,FALSE)</f>
        <v>616</v>
      </c>
      <c r="CN41" s="34">
        <f>HLOOKUP(CN$7+0.5,$I$66:$DJ$120,ROWS($A$10:$A41)+2,FALSE)</f>
        <v>380</v>
      </c>
      <c r="CO41" s="34" t="str">
        <f>HLOOKUP(CO$7+0.5,$I$66:$DJ$120,ROWS($A$10:$A41)+2,FALSE)</f>
        <v>N/A</v>
      </c>
      <c r="CP41" s="34">
        <f>HLOOKUP(CP$7+0.5,$I$66:$DJ$120,ROWS($A$10:$A41)+2,FALSE)</f>
        <v>281</v>
      </c>
      <c r="CQ41" s="34">
        <f>HLOOKUP(CQ$7+0.5,$I$66:$DJ$120,ROWS($A$10:$A41)+2,FALSE)</f>
        <v>5068</v>
      </c>
      <c r="CR41" s="34">
        <f>HLOOKUP(CR$7+0.5,$I$66:$DJ$120,ROWS($A$10:$A41)+2,FALSE)</f>
        <v>1042</v>
      </c>
      <c r="CS41" s="34">
        <f>HLOOKUP(CS$7+0.5,$I$66:$DJ$120,ROWS($A$10:$A41)+2,FALSE)</f>
        <v>281</v>
      </c>
      <c r="CT41" s="34">
        <f>HLOOKUP(CT$7+0.5,$I$66:$DJ$120,ROWS($A$10:$A41)+2,FALSE)</f>
        <v>1069</v>
      </c>
      <c r="CU41" s="34">
        <f>HLOOKUP(CU$7+0.5,$I$66:$DJ$120,ROWS($A$10:$A41)+2,FALSE)</f>
        <v>51</v>
      </c>
      <c r="CV41" s="34">
        <f>HLOOKUP(CV$7+0.5,$I$66:$DJ$120,ROWS($A$10:$A41)+2,FALSE)</f>
        <v>578</v>
      </c>
      <c r="CW41" s="34">
        <f>HLOOKUP(CW$7+0.5,$I$66:$DJ$120,ROWS($A$10:$A41)+2,FALSE)</f>
        <v>3517</v>
      </c>
      <c r="CX41" s="34">
        <f>HLOOKUP(CX$7+0.5,$I$66:$DJ$120,ROWS($A$10:$A41)+2,FALSE)</f>
        <v>376</v>
      </c>
      <c r="CY41" s="34">
        <f>HLOOKUP(CY$7+0.5,$I$66:$DJ$120,ROWS($A$10:$A41)+2,FALSE)</f>
        <v>598</v>
      </c>
      <c r="CZ41" s="34">
        <f>HLOOKUP(CZ$7+0.5,$I$66:$DJ$120,ROWS($A$10:$A41)+2,FALSE)</f>
        <v>281</v>
      </c>
      <c r="DA41" s="34">
        <f>HLOOKUP(DA$7+0.5,$I$66:$DJ$120,ROWS($A$10:$A41)+2,FALSE)</f>
        <v>631</v>
      </c>
      <c r="DB41" s="34">
        <f>HLOOKUP(DB$7+0.5,$I$66:$DJ$120,ROWS($A$10:$A41)+2,FALSE)</f>
        <v>1520</v>
      </c>
      <c r="DC41" s="34">
        <f>HLOOKUP(DC$7+0.5,$I$66:$DJ$120,ROWS($A$10:$A41)+2,FALSE)</f>
        <v>205</v>
      </c>
      <c r="DD41" s="34">
        <f>HLOOKUP(DD$7+0.5,$I$66:$DJ$120,ROWS($A$10:$A41)+2,FALSE)</f>
        <v>98</v>
      </c>
      <c r="DE41" s="34">
        <f>HLOOKUP(DE$7+0.5,$I$66:$DJ$120,ROWS($A$10:$A41)+2,FALSE)</f>
        <v>1099</v>
      </c>
      <c r="DF41" s="34">
        <f>HLOOKUP(DF$7+0.5,$I$66:$DJ$120,ROWS($A$10:$A41)+2,FALSE)</f>
        <v>617</v>
      </c>
      <c r="DG41" s="34">
        <f>HLOOKUP(DG$7+0.5,$I$66:$DJ$120,ROWS($A$10:$A41)+2,FALSE)</f>
        <v>353</v>
      </c>
      <c r="DH41" s="34">
        <f>HLOOKUP(DH$7+0.5,$I$66:$DJ$120,ROWS($A$10:$A41)+2,FALSE)</f>
        <v>571</v>
      </c>
      <c r="DI41" s="34">
        <f>HLOOKUP(DI$7+0.5,$I$66:$DJ$120,ROWS($A$10:$A41)+2,FALSE)</f>
        <v>281</v>
      </c>
      <c r="DJ41" s="34">
        <f>HLOOKUP(DJ$7+0.5,$I$66:$DJ$120,ROWS($A$10:$A41)+2,FALSE)</f>
        <v>1263</v>
      </c>
    </row>
    <row r="42" spans="2:114" x14ac:dyDescent="0.25">
      <c r="B42" s="38" t="s">
        <v>39</v>
      </c>
      <c r="C42" s="15">
        <v>2039549</v>
      </c>
      <c r="D42" s="14">
        <v>2727</v>
      </c>
      <c r="E42" s="15">
        <v>1735950</v>
      </c>
      <c r="F42" s="14">
        <v>14043</v>
      </c>
      <c r="G42" s="15">
        <v>220663</v>
      </c>
      <c r="H42" s="14">
        <v>12854</v>
      </c>
      <c r="I42" s="36">
        <f>HLOOKUP(I$7,$I$66:$DJ$120,ROWS($A$10:$A42)+2,FALSE)</f>
        <v>73605</v>
      </c>
      <c r="J42" s="25">
        <f>HLOOKUP(J$7,$I$66:$DJ$120,ROWS($A$10:$A42)+2,FALSE)</f>
        <v>751</v>
      </c>
      <c r="K42" s="25">
        <f>HLOOKUP(K$7,$I$66:$DJ$120,ROWS($A$10:$A42)+2,FALSE)</f>
        <v>969</v>
      </c>
      <c r="L42" s="25">
        <f>HLOOKUP(L$7,$I$66:$DJ$120,ROWS($A$10:$A42)+2,FALSE)</f>
        <v>6117</v>
      </c>
      <c r="M42" s="25">
        <f>HLOOKUP(M$7,$I$66:$DJ$120,ROWS($A$10:$A42)+2,FALSE)</f>
        <v>77</v>
      </c>
      <c r="N42" s="25">
        <f>HLOOKUP(N$7,$I$66:$DJ$120,ROWS($A$10:$A42)+2,FALSE)</f>
        <v>6547</v>
      </c>
      <c r="O42" s="25">
        <f>HLOOKUP(O$7,$I$66:$DJ$120,ROWS($A$10:$A42)+2,FALSE)</f>
        <v>2852</v>
      </c>
      <c r="P42" s="25">
        <f>HLOOKUP(P$7,$I$66:$DJ$120,ROWS($A$10:$A42)+2,FALSE)</f>
        <v>25</v>
      </c>
      <c r="Q42" s="25">
        <f>HLOOKUP(Q$7,$I$66:$DJ$120,ROWS($A$10:$A42)+2,FALSE)</f>
        <v>391</v>
      </c>
      <c r="R42" s="25">
        <f>HLOOKUP(R$7,$I$66:$DJ$120,ROWS($A$10:$A42)+2,FALSE)</f>
        <v>56</v>
      </c>
      <c r="S42" s="25">
        <f>HLOOKUP(S$7,$I$66:$DJ$120,ROWS($A$10:$A42)+2,FALSE)</f>
        <v>3259</v>
      </c>
      <c r="T42" s="25">
        <f>HLOOKUP(T$7,$I$66:$DJ$120,ROWS($A$10:$A42)+2,FALSE)</f>
        <v>1977</v>
      </c>
      <c r="U42" s="25">
        <f>HLOOKUP(U$7,$I$66:$DJ$120,ROWS($A$10:$A42)+2,FALSE)</f>
        <v>122</v>
      </c>
      <c r="V42" s="25">
        <f>HLOOKUP(V$7,$I$66:$DJ$120,ROWS($A$10:$A42)+2,FALSE)</f>
        <v>755</v>
      </c>
      <c r="W42" s="25">
        <f>HLOOKUP(W$7,$I$66:$DJ$120,ROWS($A$10:$A42)+2,FALSE)</f>
        <v>526</v>
      </c>
      <c r="X42" s="25">
        <f>HLOOKUP(X$7,$I$66:$DJ$120,ROWS($A$10:$A42)+2,FALSE)</f>
        <v>465</v>
      </c>
      <c r="Y42" s="25">
        <f>HLOOKUP(Y$7,$I$66:$DJ$120,ROWS($A$10:$A42)+2,FALSE)</f>
        <v>0</v>
      </c>
      <c r="Z42" s="25">
        <f>HLOOKUP(Z$7,$I$66:$DJ$120,ROWS($A$10:$A42)+2,FALSE)</f>
        <v>751</v>
      </c>
      <c r="AA42" s="25">
        <f>HLOOKUP(AA$7,$I$66:$DJ$120,ROWS($A$10:$A42)+2,FALSE)</f>
        <v>739</v>
      </c>
      <c r="AB42" s="25">
        <f>HLOOKUP(AB$7,$I$66:$DJ$120,ROWS($A$10:$A42)+2,FALSE)</f>
        <v>65</v>
      </c>
      <c r="AC42" s="25">
        <f>HLOOKUP(AC$7,$I$66:$DJ$120,ROWS($A$10:$A42)+2,FALSE)</f>
        <v>94</v>
      </c>
      <c r="AD42" s="25">
        <f>HLOOKUP(AD$7,$I$66:$DJ$120,ROWS($A$10:$A42)+2,FALSE)</f>
        <v>1968</v>
      </c>
      <c r="AE42" s="25">
        <f>HLOOKUP(AE$7,$I$66:$DJ$120,ROWS($A$10:$A42)+2,FALSE)</f>
        <v>2076</v>
      </c>
      <c r="AF42" s="25">
        <f>HLOOKUP(AF$7,$I$66:$DJ$120,ROWS($A$10:$A42)+2,FALSE)</f>
        <v>1460</v>
      </c>
      <c r="AG42" s="25">
        <f>HLOOKUP(AG$7,$I$66:$DJ$120,ROWS($A$10:$A42)+2,FALSE)</f>
        <v>179</v>
      </c>
      <c r="AH42" s="25">
        <f>HLOOKUP(AH$7,$I$66:$DJ$120,ROWS($A$10:$A42)+2,FALSE)</f>
        <v>719</v>
      </c>
      <c r="AI42" s="25">
        <f>HLOOKUP(AI$7,$I$66:$DJ$120,ROWS($A$10:$A42)+2,FALSE)</f>
        <v>138</v>
      </c>
      <c r="AJ42" s="25">
        <f>HLOOKUP(AJ$7,$I$66:$DJ$120,ROWS($A$10:$A42)+2,FALSE)</f>
        <v>1003</v>
      </c>
      <c r="AK42" s="25">
        <f>HLOOKUP(AK$7,$I$66:$DJ$120,ROWS($A$10:$A42)+2,FALSE)</f>
        <v>530</v>
      </c>
      <c r="AL42" s="25">
        <f>HLOOKUP(AL$7,$I$66:$DJ$120,ROWS($A$10:$A42)+2,FALSE)</f>
        <v>4192</v>
      </c>
      <c r="AM42" s="25">
        <f>HLOOKUP(AM$7,$I$66:$DJ$120,ROWS($A$10:$A42)+2,FALSE)</f>
        <v>79</v>
      </c>
      <c r="AN42" s="25">
        <f>HLOOKUP(AN$7,$I$66:$DJ$120,ROWS($A$10:$A42)+2,FALSE)</f>
        <v>160</v>
      </c>
      <c r="AO42" s="25" t="str">
        <f>HLOOKUP(AO$7,$I$66:$DJ$120,ROWS($A$10:$A42)+2,FALSE)</f>
        <v>N/A</v>
      </c>
      <c r="AP42" s="25">
        <f>HLOOKUP(AP$7,$I$66:$DJ$120,ROWS($A$10:$A42)+2,FALSE)</f>
        <v>784</v>
      </c>
      <c r="AQ42" s="25">
        <f>HLOOKUP(AQ$7,$I$66:$DJ$120,ROWS($A$10:$A42)+2,FALSE)</f>
        <v>1793</v>
      </c>
      <c r="AR42" s="25">
        <f>HLOOKUP(AR$7,$I$66:$DJ$120,ROWS($A$10:$A42)+2,FALSE)</f>
        <v>79</v>
      </c>
      <c r="AS42" s="25">
        <f>HLOOKUP(AS$7,$I$66:$DJ$120,ROWS($A$10:$A42)+2,FALSE)</f>
        <v>1712</v>
      </c>
      <c r="AT42" s="25">
        <f>HLOOKUP(AT$7,$I$66:$DJ$120,ROWS($A$10:$A42)+2,FALSE)</f>
        <v>1182</v>
      </c>
      <c r="AU42" s="25">
        <f>HLOOKUP(AU$7,$I$66:$DJ$120,ROWS($A$10:$A42)+2,FALSE)</f>
        <v>1659</v>
      </c>
      <c r="AV42" s="25">
        <f>HLOOKUP(AV$7,$I$66:$DJ$120,ROWS($A$10:$A42)+2,FALSE)</f>
        <v>809</v>
      </c>
      <c r="AW42" s="25">
        <f>HLOOKUP(AW$7,$I$66:$DJ$120,ROWS($A$10:$A42)+2,FALSE)</f>
        <v>46</v>
      </c>
      <c r="AX42" s="25">
        <f>HLOOKUP(AX$7,$I$66:$DJ$120,ROWS($A$10:$A42)+2,FALSE)</f>
        <v>152</v>
      </c>
      <c r="AY42" s="25">
        <f>HLOOKUP(AY$7,$I$66:$DJ$120,ROWS($A$10:$A42)+2,FALSE)</f>
        <v>204</v>
      </c>
      <c r="AZ42" s="25">
        <f>HLOOKUP(AZ$7,$I$66:$DJ$120,ROWS($A$10:$A42)+2,FALSE)</f>
        <v>1269</v>
      </c>
      <c r="BA42" s="25">
        <f>HLOOKUP(BA$7,$I$66:$DJ$120,ROWS($A$10:$A42)+2,FALSE)</f>
        <v>18511</v>
      </c>
      <c r="BB42" s="25">
        <f>HLOOKUP(BB$7,$I$66:$DJ$120,ROWS($A$10:$A42)+2,FALSE)</f>
        <v>1601</v>
      </c>
      <c r="BC42" s="25">
        <f>HLOOKUP(BC$7,$I$66:$DJ$120,ROWS($A$10:$A42)+2,FALSE)</f>
        <v>309</v>
      </c>
      <c r="BD42" s="25">
        <f>HLOOKUP(BD$7,$I$66:$DJ$120,ROWS($A$10:$A42)+2,FALSE)</f>
        <v>290</v>
      </c>
      <c r="BE42" s="25">
        <f>HLOOKUP(BE$7,$I$66:$DJ$120,ROWS($A$10:$A42)+2,FALSE)</f>
        <v>3004</v>
      </c>
      <c r="BF42" s="25">
        <f>HLOOKUP(BF$7,$I$66:$DJ$120,ROWS($A$10:$A42)+2,FALSE)</f>
        <v>0</v>
      </c>
      <c r="BG42" s="25">
        <f>HLOOKUP(BG$7,$I$66:$DJ$120,ROWS($A$10:$A42)+2,FALSE)</f>
        <v>407</v>
      </c>
      <c r="BH42" s="25">
        <f>HLOOKUP(BH$7,$I$66:$DJ$120,ROWS($A$10:$A42)+2,FALSE)</f>
        <v>752</v>
      </c>
      <c r="BI42" s="25">
        <f>HLOOKUP(BI$7,$I$66:$DJ$120,ROWS($A$10:$A42)+2,FALSE)</f>
        <v>632</v>
      </c>
      <c r="BJ42" s="34">
        <f>HLOOKUP(BJ$7+0.5,$I$66:$DJ$120,ROWS($A$10:$A42)+2,FALSE)</f>
        <v>7703</v>
      </c>
      <c r="BK42" s="34">
        <f>HLOOKUP(BK$7+0.5,$I$66:$DJ$120,ROWS($A$10:$A42)+2,FALSE)</f>
        <v>550</v>
      </c>
      <c r="BL42" s="34">
        <f>HLOOKUP(BL$7+0.5,$I$66:$DJ$120,ROWS($A$10:$A42)+2,FALSE)</f>
        <v>801</v>
      </c>
      <c r="BM42" s="34">
        <f>HLOOKUP(BM$7+0.5,$I$66:$DJ$120,ROWS($A$10:$A42)+2,FALSE)</f>
        <v>2902</v>
      </c>
      <c r="BN42" s="34">
        <f>HLOOKUP(BN$7+0.5,$I$66:$DJ$120,ROWS($A$10:$A42)+2,FALSE)</f>
        <v>109</v>
      </c>
      <c r="BO42" s="34">
        <f>HLOOKUP(BO$7+0.5,$I$66:$DJ$120,ROWS($A$10:$A42)+2,FALSE)</f>
        <v>2252</v>
      </c>
      <c r="BP42" s="34">
        <f>HLOOKUP(BP$7+0.5,$I$66:$DJ$120,ROWS($A$10:$A42)+2,FALSE)</f>
        <v>1095</v>
      </c>
      <c r="BQ42" s="34">
        <f>HLOOKUP(BQ$7+0.5,$I$66:$DJ$120,ROWS($A$10:$A42)+2,FALSE)</f>
        <v>41</v>
      </c>
      <c r="BR42" s="34">
        <f>HLOOKUP(BR$7+0.5,$I$66:$DJ$120,ROWS($A$10:$A42)+2,FALSE)</f>
        <v>444</v>
      </c>
      <c r="BS42" s="34">
        <f>HLOOKUP(BS$7+0.5,$I$66:$DJ$120,ROWS($A$10:$A42)+2,FALSE)</f>
        <v>95</v>
      </c>
      <c r="BT42" s="34">
        <f>HLOOKUP(BT$7+0.5,$I$66:$DJ$120,ROWS($A$10:$A42)+2,FALSE)</f>
        <v>1428</v>
      </c>
      <c r="BU42" s="34">
        <f>HLOOKUP(BU$7+0.5,$I$66:$DJ$120,ROWS($A$10:$A42)+2,FALSE)</f>
        <v>1097</v>
      </c>
      <c r="BV42" s="34">
        <f>HLOOKUP(BV$7+0.5,$I$66:$DJ$120,ROWS($A$10:$A42)+2,FALSE)</f>
        <v>185</v>
      </c>
      <c r="BW42" s="34">
        <f>HLOOKUP(BW$7+0.5,$I$66:$DJ$120,ROWS($A$10:$A42)+2,FALSE)</f>
        <v>565</v>
      </c>
      <c r="BX42" s="34">
        <f>HLOOKUP(BX$7+0.5,$I$66:$DJ$120,ROWS($A$10:$A42)+2,FALSE)</f>
        <v>362</v>
      </c>
      <c r="BY42" s="34">
        <f>HLOOKUP(BY$7+0.5,$I$66:$DJ$120,ROWS($A$10:$A42)+2,FALSE)</f>
        <v>458</v>
      </c>
      <c r="BZ42" s="34">
        <f>HLOOKUP(BZ$7+0.5,$I$66:$DJ$120,ROWS($A$10:$A42)+2,FALSE)</f>
        <v>285</v>
      </c>
      <c r="CA42" s="34">
        <f>HLOOKUP(CA$7+0.5,$I$66:$DJ$120,ROWS($A$10:$A42)+2,FALSE)</f>
        <v>581</v>
      </c>
      <c r="CB42" s="34">
        <f>HLOOKUP(CB$7+0.5,$I$66:$DJ$120,ROWS($A$10:$A42)+2,FALSE)</f>
        <v>1131</v>
      </c>
      <c r="CC42" s="34">
        <f>HLOOKUP(CC$7+0.5,$I$66:$DJ$120,ROWS($A$10:$A42)+2,FALSE)</f>
        <v>87</v>
      </c>
      <c r="CD42" s="34">
        <f>HLOOKUP(CD$7+0.5,$I$66:$DJ$120,ROWS($A$10:$A42)+2,FALSE)</f>
        <v>155</v>
      </c>
      <c r="CE42" s="34">
        <f>HLOOKUP(CE$7+0.5,$I$66:$DJ$120,ROWS($A$10:$A42)+2,FALSE)</f>
        <v>1112</v>
      </c>
      <c r="CF42" s="34">
        <f>HLOOKUP(CF$7+0.5,$I$66:$DJ$120,ROWS($A$10:$A42)+2,FALSE)</f>
        <v>1567</v>
      </c>
      <c r="CG42" s="34">
        <f>HLOOKUP(CG$7+0.5,$I$66:$DJ$120,ROWS($A$10:$A42)+2,FALSE)</f>
        <v>843</v>
      </c>
      <c r="CH42" s="34">
        <f>HLOOKUP(CH$7+0.5,$I$66:$DJ$120,ROWS($A$10:$A42)+2,FALSE)</f>
        <v>231</v>
      </c>
      <c r="CI42" s="34">
        <f>HLOOKUP(CI$7+0.5,$I$66:$DJ$120,ROWS($A$10:$A42)+2,FALSE)</f>
        <v>630</v>
      </c>
      <c r="CJ42" s="34">
        <f>HLOOKUP(CJ$7+0.5,$I$66:$DJ$120,ROWS($A$10:$A42)+2,FALSE)</f>
        <v>211</v>
      </c>
      <c r="CK42" s="34">
        <f>HLOOKUP(CK$7+0.5,$I$66:$DJ$120,ROWS($A$10:$A42)+2,FALSE)</f>
        <v>1419</v>
      </c>
      <c r="CL42" s="34">
        <f>HLOOKUP(CL$7+0.5,$I$66:$DJ$120,ROWS($A$10:$A42)+2,FALSE)</f>
        <v>726</v>
      </c>
      <c r="CM42" s="34">
        <f>HLOOKUP(CM$7+0.5,$I$66:$DJ$120,ROWS($A$10:$A42)+2,FALSE)</f>
        <v>2452</v>
      </c>
      <c r="CN42" s="34">
        <f>HLOOKUP(CN$7+0.5,$I$66:$DJ$120,ROWS($A$10:$A42)+2,FALSE)</f>
        <v>130</v>
      </c>
      <c r="CO42" s="34">
        <f>HLOOKUP(CO$7+0.5,$I$66:$DJ$120,ROWS($A$10:$A42)+2,FALSE)</f>
        <v>200</v>
      </c>
      <c r="CP42" s="34" t="str">
        <f>HLOOKUP(CP$7+0.5,$I$66:$DJ$120,ROWS($A$10:$A42)+2,FALSE)</f>
        <v>N/A</v>
      </c>
      <c r="CQ42" s="34">
        <f>HLOOKUP(CQ$7+0.5,$I$66:$DJ$120,ROWS($A$10:$A42)+2,FALSE)</f>
        <v>581</v>
      </c>
      <c r="CR42" s="34">
        <f>HLOOKUP(CR$7+0.5,$I$66:$DJ$120,ROWS($A$10:$A42)+2,FALSE)</f>
        <v>844</v>
      </c>
      <c r="CS42" s="34">
        <f>HLOOKUP(CS$7+0.5,$I$66:$DJ$120,ROWS($A$10:$A42)+2,FALSE)</f>
        <v>150</v>
      </c>
      <c r="CT42" s="34">
        <f>HLOOKUP(CT$7+0.5,$I$66:$DJ$120,ROWS($A$10:$A42)+2,FALSE)</f>
        <v>883</v>
      </c>
      <c r="CU42" s="34">
        <f>HLOOKUP(CU$7+0.5,$I$66:$DJ$120,ROWS($A$10:$A42)+2,FALSE)</f>
        <v>854</v>
      </c>
      <c r="CV42" s="34">
        <f>HLOOKUP(CV$7+0.5,$I$66:$DJ$120,ROWS($A$10:$A42)+2,FALSE)</f>
        <v>1403</v>
      </c>
      <c r="CW42" s="34">
        <f>HLOOKUP(CW$7+0.5,$I$66:$DJ$120,ROWS($A$10:$A42)+2,FALSE)</f>
        <v>526</v>
      </c>
      <c r="CX42" s="34">
        <f>HLOOKUP(CX$7+0.5,$I$66:$DJ$120,ROWS($A$10:$A42)+2,FALSE)</f>
        <v>81</v>
      </c>
      <c r="CY42" s="34">
        <f>HLOOKUP(CY$7+0.5,$I$66:$DJ$120,ROWS($A$10:$A42)+2,FALSE)</f>
        <v>182</v>
      </c>
      <c r="CZ42" s="34">
        <f>HLOOKUP(CZ$7+0.5,$I$66:$DJ$120,ROWS($A$10:$A42)+2,FALSE)</f>
        <v>322</v>
      </c>
      <c r="DA42" s="34">
        <f>HLOOKUP(DA$7+0.5,$I$66:$DJ$120,ROWS($A$10:$A42)+2,FALSE)</f>
        <v>801</v>
      </c>
      <c r="DB42" s="34">
        <f>HLOOKUP(DB$7+0.5,$I$66:$DJ$120,ROWS($A$10:$A42)+2,FALSE)</f>
        <v>3785</v>
      </c>
      <c r="DC42" s="34">
        <f>HLOOKUP(DC$7+0.5,$I$66:$DJ$120,ROWS($A$10:$A42)+2,FALSE)</f>
        <v>1033</v>
      </c>
      <c r="DD42" s="34">
        <f>HLOOKUP(DD$7+0.5,$I$66:$DJ$120,ROWS($A$10:$A42)+2,FALSE)</f>
        <v>435</v>
      </c>
      <c r="DE42" s="34">
        <f>HLOOKUP(DE$7+0.5,$I$66:$DJ$120,ROWS($A$10:$A42)+2,FALSE)</f>
        <v>249</v>
      </c>
      <c r="DF42" s="34">
        <f>HLOOKUP(DF$7+0.5,$I$66:$DJ$120,ROWS($A$10:$A42)+2,FALSE)</f>
        <v>1315</v>
      </c>
      <c r="DG42" s="34">
        <f>HLOOKUP(DG$7+0.5,$I$66:$DJ$120,ROWS($A$10:$A42)+2,FALSE)</f>
        <v>285</v>
      </c>
      <c r="DH42" s="34">
        <f>HLOOKUP(DH$7+0.5,$I$66:$DJ$120,ROWS($A$10:$A42)+2,FALSE)</f>
        <v>339</v>
      </c>
      <c r="DI42" s="34">
        <f>HLOOKUP(DI$7+0.5,$I$66:$DJ$120,ROWS($A$10:$A42)+2,FALSE)</f>
        <v>727</v>
      </c>
      <c r="DJ42" s="34">
        <f>HLOOKUP(DJ$7+0.5,$I$66:$DJ$120,ROWS($A$10:$A42)+2,FALSE)</f>
        <v>678</v>
      </c>
    </row>
    <row r="43" spans="2:114" x14ac:dyDescent="0.25">
      <c r="B43" s="38" t="s">
        <v>40</v>
      </c>
      <c r="C43" s="15">
        <v>19171916</v>
      </c>
      <c r="D43" s="14">
        <v>7371</v>
      </c>
      <c r="E43" s="15">
        <v>16976205</v>
      </c>
      <c r="F43" s="14">
        <v>41292</v>
      </c>
      <c r="G43" s="15">
        <v>1779540</v>
      </c>
      <c r="H43" s="14">
        <v>36331</v>
      </c>
      <c r="I43" s="36">
        <f>HLOOKUP(I$7,$I$66:$DJ$120,ROWS($A$10:$A43)+2,FALSE)</f>
        <v>269427</v>
      </c>
      <c r="J43" s="25">
        <f>HLOOKUP(J$7,$I$66:$DJ$120,ROWS($A$10:$A43)+2,FALSE)</f>
        <v>1310</v>
      </c>
      <c r="K43" s="25">
        <f>HLOOKUP(K$7,$I$66:$DJ$120,ROWS($A$10:$A43)+2,FALSE)</f>
        <v>5070</v>
      </c>
      <c r="L43" s="25">
        <f>HLOOKUP(L$7,$I$66:$DJ$120,ROWS($A$10:$A43)+2,FALSE)</f>
        <v>2649</v>
      </c>
      <c r="M43" s="25">
        <f>HLOOKUP(M$7,$I$66:$DJ$120,ROWS($A$10:$A43)+2,FALSE)</f>
        <v>362</v>
      </c>
      <c r="N43" s="25">
        <f>HLOOKUP(N$7,$I$66:$DJ$120,ROWS($A$10:$A43)+2,FALSE)</f>
        <v>25177</v>
      </c>
      <c r="O43" s="25">
        <f>HLOOKUP(O$7,$I$66:$DJ$120,ROWS($A$10:$A43)+2,FALSE)</f>
        <v>3135</v>
      </c>
      <c r="P43" s="25">
        <f>HLOOKUP(P$7,$I$66:$DJ$120,ROWS($A$10:$A43)+2,FALSE)</f>
        <v>15338</v>
      </c>
      <c r="Q43" s="25">
        <f>HLOOKUP(Q$7,$I$66:$DJ$120,ROWS($A$10:$A43)+2,FALSE)</f>
        <v>2603</v>
      </c>
      <c r="R43" s="25">
        <f>HLOOKUP(R$7,$I$66:$DJ$120,ROWS($A$10:$A43)+2,FALSE)</f>
        <v>1983</v>
      </c>
      <c r="S43" s="25">
        <f>HLOOKUP(S$7,$I$66:$DJ$120,ROWS($A$10:$A43)+2,FALSE)</f>
        <v>30553</v>
      </c>
      <c r="T43" s="25">
        <f>HLOOKUP(T$7,$I$66:$DJ$120,ROWS($A$10:$A43)+2,FALSE)</f>
        <v>7676</v>
      </c>
      <c r="U43" s="25">
        <f>HLOOKUP(U$7,$I$66:$DJ$120,ROWS($A$10:$A43)+2,FALSE)</f>
        <v>259</v>
      </c>
      <c r="V43" s="25">
        <f>HLOOKUP(V$7,$I$66:$DJ$120,ROWS($A$10:$A43)+2,FALSE)</f>
        <v>198</v>
      </c>
      <c r="W43" s="25">
        <f>HLOOKUP(W$7,$I$66:$DJ$120,ROWS($A$10:$A43)+2,FALSE)</f>
        <v>6533</v>
      </c>
      <c r="X43" s="25">
        <f>HLOOKUP(X$7,$I$66:$DJ$120,ROWS($A$10:$A43)+2,FALSE)</f>
        <v>2497</v>
      </c>
      <c r="Y43" s="25">
        <f>HLOOKUP(Y$7,$I$66:$DJ$120,ROWS($A$10:$A43)+2,FALSE)</f>
        <v>477</v>
      </c>
      <c r="Z43" s="25">
        <f>HLOOKUP(Z$7,$I$66:$DJ$120,ROWS($A$10:$A43)+2,FALSE)</f>
        <v>1189</v>
      </c>
      <c r="AA43" s="25">
        <f>HLOOKUP(AA$7,$I$66:$DJ$120,ROWS($A$10:$A43)+2,FALSE)</f>
        <v>804</v>
      </c>
      <c r="AB43" s="25">
        <f>HLOOKUP(AB$7,$I$66:$DJ$120,ROWS($A$10:$A43)+2,FALSE)</f>
        <v>1321</v>
      </c>
      <c r="AC43" s="25">
        <f>HLOOKUP(AC$7,$I$66:$DJ$120,ROWS($A$10:$A43)+2,FALSE)</f>
        <v>2270</v>
      </c>
      <c r="AD43" s="25">
        <f>HLOOKUP(AD$7,$I$66:$DJ$120,ROWS($A$10:$A43)+2,FALSE)</f>
        <v>5912</v>
      </c>
      <c r="AE43" s="25">
        <f>HLOOKUP(AE$7,$I$66:$DJ$120,ROWS($A$10:$A43)+2,FALSE)</f>
        <v>16855</v>
      </c>
      <c r="AF43" s="25">
        <f>HLOOKUP(AF$7,$I$66:$DJ$120,ROWS($A$10:$A43)+2,FALSE)</f>
        <v>4779</v>
      </c>
      <c r="AG43" s="25">
        <f>HLOOKUP(AG$7,$I$66:$DJ$120,ROWS($A$10:$A43)+2,FALSE)</f>
        <v>1649</v>
      </c>
      <c r="AH43" s="25">
        <f>HLOOKUP(AH$7,$I$66:$DJ$120,ROWS($A$10:$A43)+2,FALSE)</f>
        <v>872</v>
      </c>
      <c r="AI43" s="25">
        <f>HLOOKUP(AI$7,$I$66:$DJ$120,ROWS($A$10:$A43)+2,FALSE)</f>
        <v>1870</v>
      </c>
      <c r="AJ43" s="25">
        <f>HLOOKUP(AJ$7,$I$66:$DJ$120,ROWS($A$10:$A43)+2,FALSE)</f>
        <v>237</v>
      </c>
      <c r="AK43" s="25">
        <f>HLOOKUP(AK$7,$I$66:$DJ$120,ROWS($A$10:$A43)+2,FALSE)</f>
        <v>886</v>
      </c>
      <c r="AL43" s="25">
        <f>HLOOKUP(AL$7,$I$66:$DJ$120,ROWS($A$10:$A43)+2,FALSE)</f>
        <v>2077</v>
      </c>
      <c r="AM43" s="25">
        <f>HLOOKUP(AM$7,$I$66:$DJ$120,ROWS($A$10:$A43)+2,FALSE)</f>
        <v>2636</v>
      </c>
      <c r="AN43" s="25">
        <f>HLOOKUP(AN$7,$I$66:$DJ$120,ROWS($A$10:$A43)+2,FALSE)</f>
        <v>35333</v>
      </c>
      <c r="AO43" s="25">
        <f>HLOOKUP(AO$7,$I$66:$DJ$120,ROWS($A$10:$A43)+2,FALSE)</f>
        <v>829</v>
      </c>
      <c r="AP43" s="25" t="str">
        <f>HLOOKUP(AP$7,$I$66:$DJ$120,ROWS($A$10:$A43)+2,FALSE)</f>
        <v>N/A</v>
      </c>
      <c r="AQ43" s="25">
        <f>HLOOKUP(AQ$7,$I$66:$DJ$120,ROWS($A$10:$A43)+2,FALSE)</f>
        <v>13322</v>
      </c>
      <c r="AR43" s="25">
        <f>HLOOKUP(AR$7,$I$66:$DJ$120,ROWS($A$10:$A43)+2,FALSE)</f>
        <v>0</v>
      </c>
      <c r="AS43" s="25">
        <f>HLOOKUP(AS$7,$I$66:$DJ$120,ROWS($A$10:$A43)+2,FALSE)</f>
        <v>6510</v>
      </c>
      <c r="AT43" s="25">
        <f>HLOOKUP(AT$7,$I$66:$DJ$120,ROWS($A$10:$A43)+2,FALSE)</f>
        <v>2298</v>
      </c>
      <c r="AU43" s="25">
        <f>HLOOKUP(AU$7,$I$66:$DJ$120,ROWS($A$10:$A43)+2,FALSE)</f>
        <v>2284</v>
      </c>
      <c r="AV43" s="25">
        <f>HLOOKUP(AV$7,$I$66:$DJ$120,ROWS($A$10:$A43)+2,FALSE)</f>
        <v>20514</v>
      </c>
      <c r="AW43" s="25">
        <f>HLOOKUP(AW$7,$I$66:$DJ$120,ROWS($A$10:$A43)+2,FALSE)</f>
        <v>1913</v>
      </c>
      <c r="AX43" s="25">
        <f>HLOOKUP(AX$7,$I$66:$DJ$120,ROWS($A$10:$A43)+2,FALSE)</f>
        <v>7161</v>
      </c>
      <c r="AY43" s="25">
        <f>HLOOKUP(AY$7,$I$66:$DJ$120,ROWS($A$10:$A43)+2,FALSE)</f>
        <v>521</v>
      </c>
      <c r="AZ43" s="25">
        <f>HLOOKUP(AZ$7,$I$66:$DJ$120,ROWS($A$10:$A43)+2,FALSE)</f>
        <v>1730</v>
      </c>
      <c r="BA43" s="25">
        <f>HLOOKUP(BA$7,$I$66:$DJ$120,ROWS($A$10:$A43)+2,FALSE)</f>
        <v>9692</v>
      </c>
      <c r="BB43" s="25">
        <f>HLOOKUP(BB$7,$I$66:$DJ$120,ROWS($A$10:$A43)+2,FALSE)</f>
        <v>910</v>
      </c>
      <c r="BC43" s="25">
        <f>HLOOKUP(BC$7,$I$66:$DJ$120,ROWS($A$10:$A43)+2,FALSE)</f>
        <v>2900</v>
      </c>
      <c r="BD43" s="25">
        <f>HLOOKUP(BD$7,$I$66:$DJ$120,ROWS($A$10:$A43)+2,FALSE)</f>
        <v>8881</v>
      </c>
      <c r="BE43" s="25">
        <f>HLOOKUP(BE$7,$I$66:$DJ$120,ROWS($A$10:$A43)+2,FALSE)</f>
        <v>2503</v>
      </c>
      <c r="BF43" s="25">
        <f>HLOOKUP(BF$7,$I$66:$DJ$120,ROWS($A$10:$A43)+2,FALSE)</f>
        <v>444</v>
      </c>
      <c r="BG43" s="25">
        <f>HLOOKUP(BG$7,$I$66:$DJ$120,ROWS($A$10:$A43)+2,FALSE)</f>
        <v>2354</v>
      </c>
      <c r="BH43" s="25">
        <f>HLOOKUP(BH$7,$I$66:$DJ$120,ROWS($A$10:$A43)+2,FALSE)</f>
        <v>151</v>
      </c>
      <c r="BI43" s="25">
        <f>HLOOKUP(BI$7,$I$66:$DJ$120,ROWS($A$10:$A43)+2,FALSE)</f>
        <v>6740</v>
      </c>
      <c r="BJ43" s="34">
        <f>HLOOKUP(BJ$7+0.5,$I$66:$DJ$120,ROWS($A$10:$A43)+2,FALSE)</f>
        <v>14924</v>
      </c>
      <c r="BK43" s="34">
        <f>HLOOKUP(BK$7+0.5,$I$66:$DJ$120,ROWS($A$10:$A43)+2,FALSE)</f>
        <v>924</v>
      </c>
      <c r="BL43" s="34">
        <f>HLOOKUP(BL$7+0.5,$I$66:$DJ$120,ROWS($A$10:$A43)+2,FALSE)</f>
        <v>2375</v>
      </c>
      <c r="BM43" s="34">
        <f>HLOOKUP(BM$7+0.5,$I$66:$DJ$120,ROWS($A$10:$A43)+2,FALSE)</f>
        <v>799</v>
      </c>
      <c r="BN43" s="34">
        <f>HLOOKUP(BN$7+0.5,$I$66:$DJ$120,ROWS($A$10:$A43)+2,FALSE)</f>
        <v>249</v>
      </c>
      <c r="BO43" s="34">
        <f>HLOOKUP(BO$7+0.5,$I$66:$DJ$120,ROWS($A$10:$A43)+2,FALSE)</f>
        <v>4560</v>
      </c>
      <c r="BP43" s="34">
        <f>HLOOKUP(BP$7+0.5,$I$66:$DJ$120,ROWS($A$10:$A43)+2,FALSE)</f>
        <v>1173</v>
      </c>
      <c r="BQ43" s="34">
        <f>HLOOKUP(BQ$7+0.5,$I$66:$DJ$120,ROWS($A$10:$A43)+2,FALSE)</f>
        <v>2651</v>
      </c>
      <c r="BR43" s="34">
        <f>HLOOKUP(BR$7+0.5,$I$66:$DJ$120,ROWS($A$10:$A43)+2,FALSE)</f>
        <v>1828</v>
      </c>
      <c r="BS43" s="34">
        <f>HLOOKUP(BS$7+0.5,$I$66:$DJ$120,ROWS($A$10:$A43)+2,FALSE)</f>
        <v>820</v>
      </c>
      <c r="BT43" s="34">
        <f>HLOOKUP(BT$7+0.5,$I$66:$DJ$120,ROWS($A$10:$A43)+2,FALSE)</f>
        <v>4156</v>
      </c>
      <c r="BU43" s="34">
        <f>HLOOKUP(BU$7+0.5,$I$66:$DJ$120,ROWS($A$10:$A43)+2,FALSE)</f>
        <v>1970</v>
      </c>
      <c r="BV43" s="34">
        <f>HLOOKUP(BV$7+0.5,$I$66:$DJ$120,ROWS($A$10:$A43)+2,FALSE)</f>
        <v>195</v>
      </c>
      <c r="BW43" s="34">
        <f>HLOOKUP(BW$7+0.5,$I$66:$DJ$120,ROWS($A$10:$A43)+2,FALSE)</f>
        <v>198</v>
      </c>
      <c r="BX43" s="34">
        <f>HLOOKUP(BX$7+0.5,$I$66:$DJ$120,ROWS($A$10:$A43)+2,FALSE)</f>
        <v>2144</v>
      </c>
      <c r="BY43" s="34">
        <f>HLOOKUP(BY$7+0.5,$I$66:$DJ$120,ROWS($A$10:$A43)+2,FALSE)</f>
        <v>1311</v>
      </c>
      <c r="BZ43" s="34">
        <f>HLOOKUP(BZ$7+0.5,$I$66:$DJ$120,ROWS($A$10:$A43)+2,FALSE)</f>
        <v>319</v>
      </c>
      <c r="CA43" s="34">
        <f>HLOOKUP(CA$7+0.5,$I$66:$DJ$120,ROWS($A$10:$A43)+2,FALSE)</f>
        <v>712</v>
      </c>
      <c r="CB43" s="34">
        <f>HLOOKUP(CB$7+0.5,$I$66:$DJ$120,ROWS($A$10:$A43)+2,FALSE)</f>
        <v>500</v>
      </c>
      <c r="CC43" s="34">
        <f>HLOOKUP(CC$7+0.5,$I$66:$DJ$120,ROWS($A$10:$A43)+2,FALSE)</f>
        <v>847</v>
      </c>
      <c r="CD43" s="34">
        <f>HLOOKUP(CD$7+0.5,$I$66:$DJ$120,ROWS($A$10:$A43)+2,FALSE)</f>
        <v>1705</v>
      </c>
      <c r="CE43" s="34">
        <f>HLOOKUP(CE$7+0.5,$I$66:$DJ$120,ROWS($A$10:$A43)+2,FALSE)</f>
        <v>1583</v>
      </c>
      <c r="CF43" s="34">
        <f>HLOOKUP(CF$7+0.5,$I$66:$DJ$120,ROWS($A$10:$A43)+2,FALSE)</f>
        <v>3094</v>
      </c>
      <c r="CG43" s="34">
        <f>HLOOKUP(CG$7+0.5,$I$66:$DJ$120,ROWS($A$10:$A43)+2,FALSE)</f>
        <v>1496</v>
      </c>
      <c r="CH43" s="34">
        <f>HLOOKUP(CH$7+0.5,$I$66:$DJ$120,ROWS($A$10:$A43)+2,FALSE)</f>
        <v>1086</v>
      </c>
      <c r="CI43" s="34">
        <f>HLOOKUP(CI$7+0.5,$I$66:$DJ$120,ROWS($A$10:$A43)+2,FALSE)</f>
        <v>381</v>
      </c>
      <c r="CJ43" s="34">
        <f>HLOOKUP(CJ$7+0.5,$I$66:$DJ$120,ROWS($A$10:$A43)+2,FALSE)</f>
        <v>961</v>
      </c>
      <c r="CK43" s="34">
        <f>HLOOKUP(CK$7+0.5,$I$66:$DJ$120,ROWS($A$10:$A43)+2,FALSE)</f>
        <v>210</v>
      </c>
      <c r="CL43" s="34">
        <f>HLOOKUP(CL$7+0.5,$I$66:$DJ$120,ROWS($A$10:$A43)+2,FALSE)</f>
        <v>564</v>
      </c>
      <c r="CM43" s="34">
        <f>HLOOKUP(CM$7+0.5,$I$66:$DJ$120,ROWS($A$10:$A43)+2,FALSE)</f>
        <v>810</v>
      </c>
      <c r="CN43" s="34">
        <f>HLOOKUP(CN$7+0.5,$I$66:$DJ$120,ROWS($A$10:$A43)+2,FALSE)</f>
        <v>1065</v>
      </c>
      <c r="CO43" s="34">
        <f>HLOOKUP(CO$7+0.5,$I$66:$DJ$120,ROWS($A$10:$A43)+2,FALSE)</f>
        <v>4610</v>
      </c>
      <c r="CP43" s="34">
        <f>HLOOKUP(CP$7+0.5,$I$66:$DJ$120,ROWS($A$10:$A43)+2,FALSE)</f>
        <v>596</v>
      </c>
      <c r="CQ43" s="34" t="str">
        <f>HLOOKUP(CQ$7+0.5,$I$66:$DJ$120,ROWS($A$10:$A43)+2,FALSE)</f>
        <v>N/A</v>
      </c>
      <c r="CR43" s="34">
        <f>HLOOKUP(CR$7+0.5,$I$66:$DJ$120,ROWS($A$10:$A43)+2,FALSE)</f>
        <v>3003</v>
      </c>
      <c r="CS43" s="34">
        <f>HLOOKUP(CS$7+0.5,$I$66:$DJ$120,ROWS($A$10:$A43)+2,FALSE)</f>
        <v>275</v>
      </c>
      <c r="CT43" s="34">
        <f>HLOOKUP(CT$7+0.5,$I$66:$DJ$120,ROWS($A$10:$A43)+2,FALSE)</f>
        <v>1610</v>
      </c>
      <c r="CU43" s="34">
        <f>HLOOKUP(CU$7+0.5,$I$66:$DJ$120,ROWS($A$10:$A43)+2,FALSE)</f>
        <v>1033</v>
      </c>
      <c r="CV43" s="34">
        <f>HLOOKUP(CV$7+0.5,$I$66:$DJ$120,ROWS($A$10:$A43)+2,FALSE)</f>
        <v>1098</v>
      </c>
      <c r="CW43" s="34">
        <f>HLOOKUP(CW$7+0.5,$I$66:$DJ$120,ROWS($A$10:$A43)+2,FALSE)</f>
        <v>3022</v>
      </c>
      <c r="CX43" s="34">
        <f>HLOOKUP(CX$7+0.5,$I$66:$DJ$120,ROWS($A$10:$A43)+2,FALSE)</f>
        <v>1041</v>
      </c>
      <c r="CY43" s="34">
        <f>HLOOKUP(CY$7+0.5,$I$66:$DJ$120,ROWS($A$10:$A43)+2,FALSE)</f>
        <v>2607</v>
      </c>
      <c r="CZ43" s="34">
        <f>HLOOKUP(CZ$7+0.5,$I$66:$DJ$120,ROWS($A$10:$A43)+2,FALSE)</f>
        <v>509</v>
      </c>
      <c r="DA43" s="34">
        <f>HLOOKUP(DA$7+0.5,$I$66:$DJ$120,ROWS($A$10:$A43)+2,FALSE)</f>
        <v>835</v>
      </c>
      <c r="DB43" s="34">
        <f>HLOOKUP(DB$7+0.5,$I$66:$DJ$120,ROWS($A$10:$A43)+2,FALSE)</f>
        <v>2018</v>
      </c>
      <c r="DC43" s="34">
        <f>HLOOKUP(DC$7+0.5,$I$66:$DJ$120,ROWS($A$10:$A43)+2,FALSE)</f>
        <v>988</v>
      </c>
      <c r="DD43" s="34">
        <f>HLOOKUP(DD$7+0.5,$I$66:$DJ$120,ROWS($A$10:$A43)+2,FALSE)</f>
        <v>908</v>
      </c>
      <c r="DE43" s="34">
        <f>HLOOKUP(DE$7+0.5,$I$66:$DJ$120,ROWS($A$10:$A43)+2,FALSE)</f>
        <v>1939</v>
      </c>
      <c r="DF43" s="34">
        <f>HLOOKUP(DF$7+0.5,$I$66:$DJ$120,ROWS($A$10:$A43)+2,FALSE)</f>
        <v>976</v>
      </c>
      <c r="DG43" s="34">
        <f>HLOOKUP(DG$7+0.5,$I$66:$DJ$120,ROWS($A$10:$A43)+2,FALSE)</f>
        <v>285</v>
      </c>
      <c r="DH43" s="34">
        <f>HLOOKUP(DH$7+0.5,$I$66:$DJ$120,ROWS($A$10:$A43)+2,FALSE)</f>
        <v>1588</v>
      </c>
      <c r="DI43" s="34">
        <f>HLOOKUP(DI$7+0.5,$I$66:$DJ$120,ROWS($A$10:$A43)+2,FALSE)</f>
        <v>148</v>
      </c>
      <c r="DJ43" s="34">
        <f>HLOOKUP(DJ$7+0.5,$I$66:$DJ$120,ROWS($A$10:$A43)+2,FALSE)</f>
        <v>2049</v>
      </c>
    </row>
    <row r="44" spans="2:114" x14ac:dyDescent="0.25">
      <c r="B44" s="38" t="s">
        <v>41</v>
      </c>
      <c r="C44" s="15">
        <v>9443000</v>
      </c>
      <c r="D44" s="14">
        <v>5070</v>
      </c>
      <c r="E44" s="15">
        <v>7982017</v>
      </c>
      <c r="F44" s="14">
        <v>29580</v>
      </c>
      <c r="G44" s="15">
        <v>1141001</v>
      </c>
      <c r="H44" s="14">
        <v>25307</v>
      </c>
      <c r="I44" s="36">
        <f>HLOOKUP(I$7,$I$66:$DJ$120,ROWS($A$10:$A44)+2,FALSE)</f>
        <v>263256</v>
      </c>
      <c r="J44" s="25">
        <f>HLOOKUP(J$7,$I$66:$DJ$120,ROWS($A$10:$A44)+2,FALSE)</f>
        <v>3044</v>
      </c>
      <c r="K44" s="25">
        <f>HLOOKUP(K$7,$I$66:$DJ$120,ROWS($A$10:$A44)+2,FALSE)</f>
        <v>1618</v>
      </c>
      <c r="L44" s="25">
        <f>HLOOKUP(L$7,$I$66:$DJ$120,ROWS($A$10:$A44)+2,FALSE)</f>
        <v>2847</v>
      </c>
      <c r="M44" s="25">
        <f>HLOOKUP(M$7,$I$66:$DJ$120,ROWS($A$10:$A44)+2,FALSE)</f>
        <v>550</v>
      </c>
      <c r="N44" s="25">
        <f>HLOOKUP(N$7,$I$66:$DJ$120,ROWS($A$10:$A44)+2,FALSE)</f>
        <v>16699</v>
      </c>
      <c r="O44" s="25">
        <f>HLOOKUP(O$7,$I$66:$DJ$120,ROWS($A$10:$A44)+2,FALSE)</f>
        <v>1842</v>
      </c>
      <c r="P44" s="25">
        <f>HLOOKUP(P$7,$I$66:$DJ$120,ROWS($A$10:$A44)+2,FALSE)</f>
        <v>3752</v>
      </c>
      <c r="Q44" s="25">
        <f>HLOOKUP(Q$7,$I$66:$DJ$120,ROWS($A$10:$A44)+2,FALSE)</f>
        <v>479</v>
      </c>
      <c r="R44" s="25">
        <f>HLOOKUP(R$7,$I$66:$DJ$120,ROWS($A$10:$A44)+2,FALSE)</f>
        <v>1691</v>
      </c>
      <c r="S44" s="25">
        <f>HLOOKUP(S$7,$I$66:$DJ$120,ROWS($A$10:$A44)+2,FALSE)</f>
        <v>28983</v>
      </c>
      <c r="T44" s="25">
        <f>HLOOKUP(T$7,$I$66:$DJ$120,ROWS($A$10:$A44)+2,FALSE)</f>
        <v>15943</v>
      </c>
      <c r="U44" s="25">
        <f>HLOOKUP(U$7,$I$66:$DJ$120,ROWS($A$10:$A44)+2,FALSE)</f>
        <v>1567</v>
      </c>
      <c r="V44" s="25">
        <f>HLOOKUP(V$7,$I$66:$DJ$120,ROWS($A$10:$A44)+2,FALSE)</f>
        <v>724</v>
      </c>
      <c r="W44" s="25">
        <f>HLOOKUP(W$7,$I$66:$DJ$120,ROWS($A$10:$A44)+2,FALSE)</f>
        <v>5657</v>
      </c>
      <c r="X44" s="25">
        <f>HLOOKUP(X$7,$I$66:$DJ$120,ROWS($A$10:$A44)+2,FALSE)</f>
        <v>4132</v>
      </c>
      <c r="Y44" s="25">
        <f>HLOOKUP(Y$7,$I$66:$DJ$120,ROWS($A$10:$A44)+2,FALSE)</f>
        <v>1077</v>
      </c>
      <c r="Z44" s="25">
        <f>HLOOKUP(Z$7,$I$66:$DJ$120,ROWS($A$10:$A44)+2,FALSE)</f>
        <v>2192</v>
      </c>
      <c r="AA44" s="25">
        <f>HLOOKUP(AA$7,$I$66:$DJ$120,ROWS($A$10:$A44)+2,FALSE)</f>
        <v>4419</v>
      </c>
      <c r="AB44" s="25">
        <f>HLOOKUP(AB$7,$I$66:$DJ$120,ROWS($A$10:$A44)+2,FALSE)</f>
        <v>2180</v>
      </c>
      <c r="AC44" s="25">
        <f>HLOOKUP(AC$7,$I$66:$DJ$120,ROWS($A$10:$A44)+2,FALSE)</f>
        <v>2259</v>
      </c>
      <c r="AD44" s="25">
        <f>HLOOKUP(AD$7,$I$66:$DJ$120,ROWS($A$10:$A44)+2,FALSE)</f>
        <v>9881</v>
      </c>
      <c r="AE44" s="25">
        <f>HLOOKUP(AE$7,$I$66:$DJ$120,ROWS($A$10:$A44)+2,FALSE)</f>
        <v>4052</v>
      </c>
      <c r="AF44" s="25">
        <f>HLOOKUP(AF$7,$I$66:$DJ$120,ROWS($A$10:$A44)+2,FALSE)</f>
        <v>5789</v>
      </c>
      <c r="AG44" s="25">
        <f>HLOOKUP(AG$7,$I$66:$DJ$120,ROWS($A$10:$A44)+2,FALSE)</f>
        <v>1839</v>
      </c>
      <c r="AH44" s="25">
        <f>HLOOKUP(AH$7,$I$66:$DJ$120,ROWS($A$10:$A44)+2,FALSE)</f>
        <v>1187</v>
      </c>
      <c r="AI44" s="25">
        <f>HLOOKUP(AI$7,$I$66:$DJ$120,ROWS($A$10:$A44)+2,FALSE)</f>
        <v>1932</v>
      </c>
      <c r="AJ44" s="25">
        <f>HLOOKUP(AJ$7,$I$66:$DJ$120,ROWS($A$10:$A44)+2,FALSE)</f>
        <v>230</v>
      </c>
      <c r="AK44" s="25">
        <f>HLOOKUP(AK$7,$I$66:$DJ$120,ROWS($A$10:$A44)+2,FALSE)</f>
        <v>516</v>
      </c>
      <c r="AL44" s="25">
        <f>HLOOKUP(AL$7,$I$66:$DJ$120,ROWS($A$10:$A44)+2,FALSE)</f>
        <v>698</v>
      </c>
      <c r="AM44" s="25">
        <f>HLOOKUP(AM$7,$I$66:$DJ$120,ROWS($A$10:$A44)+2,FALSE)</f>
        <v>2130</v>
      </c>
      <c r="AN44" s="25">
        <f>HLOOKUP(AN$7,$I$66:$DJ$120,ROWS($A$10:$A44)+2,FALSE)</f>
        <v>7195</v>
      </c>
      <c r="AO44" s="25">
        <f>HLOOKUP(AO$7,$I$66:$DJ$120,ROWS($A$10:$A44)+2,FALSE)</f>
        <v>1186</v>
      </c>
      <c r="AP44" s="25">
        <f>HLOOKUP(AP$7,$I$66:$DJ$120,ROWS($A$10:$A44)+2,FALSE)</f>
        <v>19406</v>
      </c>
      <c r="AQ44" s="25" t="str">
        <f>HLOOKUP(AQ$7,$I$66:$DJ$120,ROWS($A$10:$A44)+2,FALSE)</f>
        <v>N/A</v>
      </c>
      <c r="AR44" s="25">
        <f>HLOOKUP(AR$7,$I$66:$DJ$120,ROWS($A$10:$A44)+2,FALSE)</f>
        <v>243</v>
      </c>
      <c r="AS44" s="25">
        <f>HLOOKUP(AS$7,$I$66:$DJ$120,ROWS($A$10:$A44)+2,FALSE)</f>
        <v>8661</v>
      </c>
      <c r="AT44" s="25">
        <f>HLOOKUP(AT$7,$I$66:$DJ$120,ROWS($A$10:$A44)+2,FALSE)</f>
        <v>1453</v>
      </c>
      <c r="AU44" s="25">
        <f>HLOOKUP(AU$7,$I$66:$DJ$120,ROWS($A$10:$A44)+2,FALSE)</f>
        <v>1796</v>
      </c>
      <c r="AV44" s="25">
        <f>HLOOKUP(AV$7,$I$66:$DJ$120,ROWS($A$10:$A44)+2,FALSE)</f>
        <v>11155</v>
      </c>
      <c r="AW44" s="25">
        <f>HLOOKUP(AW$7,$I$66:$DJ$120,ROWS($A$10:$A44)+2,FALSE)</f>
        <v>97</v>
      </c>
      <c r="AX44" s="25">
        <f>HLOOKUP(AX$7,$I$66:$DJ$120,ROWS($A$10:$A44)+2,FALSE)</f>
        <v>23196</v>
      </c>
      <c r="AY44" s="25">
        <f>HLOOKUP(AY$7,$I$66:$DJ$120,ROWS($A$10:$A44)+2,FALSE)</f>
        <v>362</v>
      </c>
      <c r="AZ44" s="25">
        <f>HLOOKUP(AZ$7,$I$66:$DJ$120,ROWS($A$10:$A44)+2,FALSE)</f>
        <v>8685</v>
      </c>
      <c r="BA44" s="25">
        <f>HLOOKUP(BA$7,$I$66:$DJ$120,ROWS($A$10:$A44)+2,FALSE)</f>
        <v>14329</v>
      </c>
      <c r="BB44" s="25">
        <f>HLOOKUP(BB$7,$I$66:$DJ$120,ROWS($A$10:$A44)+2,FALSE)</f>
        <v>790</v>
      </c>
      <c r="BC44" s="25">
        <f>HLOOKUP(BC$7,$I$66:$DJ$120,ROWS($A$10:$A44)+2,FALSE)</f>
        <v>350</v>
      </c>
      <c r="BD44" s="25">
        <f>HLOOKUP(BD$7,$I$66:$DJ$120,ROWS($A$10:$A44)+2,FALSE)</f>
        <v>25662</v>
      </c>
      <c r="BE44" s="25">
        <f>HLOOKUP(BE$7,$I$66:$DJ$120,ROWS($A$10:$A44)+2,FALSE)</f>
        <v>2874</v>
      </c>
      <c r="BF44" s="25">
        <f>HLOOKUP(BF$7,$I$66:$DJ$120,ROWS($A$10:$A44)+2,FALSE)</f>
        <v>3025</v>
      </c>
      <c r="BG44" s="25">
        <f>HLOOKUP(BG$7,$I$66:$DJ$120,ROWS($A$10:$A44)+2,FALSE)</f>
        <v>2012</v>
      </c>
      <c r="BH44" s="25">
        <f>HLOOKUP(BH$7,$I$66:$DJ$120,ROWS($A$10:$A44)+2,FALSE)</f>
        <v>870</v>
      </c>
      <c r="BI44" s="25">
        <f>HLOOKUP(BI$7,$I$66:$DJ$120,ROWS($A$10:$A44)+2,FALSE)</f>
        <v>1950</v>
      </c>
      <c r="BJ44" s="34">
        <f>HLOOKUP(BJ$7+0.5,$I$66:$DJ$120,ROWS($A$10:$A44)+2,FALSE)</f>
        <v>13976</v>
      </c>
      <c r="BK44" s="34">
        <f>HLOOKUP(BK$7+0.5,$I$66:$DJ$120,ROWS($A$10:$A44)+2,FALSE)</f>
        <v>1381</v>
      </c>
      <c r="BL44" s="34">
        <f>HLOOKUP(BL$7+0.5,$I$66:$DJ$120,ROWS($A$10:$A44)+2,FALSE)</f>
        <v>1103</v>
      </c>
      <c r="BM44" s="34">
        <f>HLOOKUP(BM$7+0.5,$I$66:$DJ$120,ROWS($A$10:$A44)+2,FALSE)</f>
        <v>1062</v>
      </c>
      <c r="BN44" s="34">
        <f>HLOOKUP(BN$7+0.5,$I$66:$DJ$120,ROWS($A$10:$A44)+2,FALSE)</f>
        <v>306</v>
      </c>
      <c r="BO44" s="34">
        <f>HLOOKUP(BO$7+0.5,$I$66:$DJ$120,ROWS($A$10:$A44)+2,FALSE)</f>
        <v>3085</v>
      </c>
      <c r="BP44" s="34">
        <f>HLOOKUP(BP$7+0.5,$I$66:$DJ$120,ROWS($A$10:$A44)+2,FALSE)</f>
        <v>1052</v>
      </c>
      <c r="BQ44" s="34">
        <f>HLOOKUP(BQ$7+0.5,$I$66:$DJ$120,ROWS($A$10:$A44)+2,FALSE)</f>
        <v>1748</v>
      </c>
      <c r="BR44" s="34">
        <f>HLOOKUP(BR$7+0.5,$I$66:$DJ$120,ROWS($A$10:$A44)+2,FALSE)</f>
        <v>354</v>
      </c>
      <c r="BS44" s="34">
        <f>HLOOKUP(BS$7+0.5,$I$66:$DJ$120,ROWS($A$10:$A44)+2,FALSE)</f>
        <v>548</v>
      </c>
      <c r="BT44" s="34">
        <f>HLOOKUP(BT$7+0.5,$I$66:$DJ$120,ROWS($A$10:$A44)+2,FALSE)</f>
        <v>4184</v>
      </c>
      <c r="BU44" s="34">
        <f>HLOOKUP(BU$7+0.5,$I$66:$DJ$120,ROWS($A$10:$A44)+2,FALSE)</f>
        <v>3370</v>
      </c>
      <c r="BV44" s="34">
        <f>HLOOKUP(BV$7+0.5,$I$66:$DJ$120,ROWS($A$10:$A44)+2,FALSE)</f>
        <v>871</v>
      </c>
      <c r="BW44" s="34">
        <f>HLOOKUP(BW$7+0.5,$I$66:$DJ$120,ROWS($A$10:$A44)+2,FALSE)</f>
        <v>564</v>
      </c>
      <c r="BX44" s="34">
        <f>HLOOKUP(BX$7+0.5,$I$66:$DJ$120,ROWS($A$10:$A44)+2,FALSE)</f>
        <v>1875</v>
      </c>
      <c r="BY44" s="34">
        <f>HLOOKUP(BY$7+0.5,$I$66:$DJ$120,ROWS($A$10:$A44)+2,FALSE)</f>
        <v>1280</v>
      </c>
      <c r="BZ44" s="34">
        <f>HLOOKUP(BZ$7+0.5,$I$66:$DJ$120,ROWS($A$10:$A44)+2,FALSE)</f>
        <v>806</v>
      </c>
      <c r="CA44" s="34">
        <f>HLOOKUP(CA$7+0.5,$I$66:$DJ$120,ROWS($A$10:$A44)+2,FALSE)</f>
        <v>1266</v>
      </c>
      <c r="CB44" s="34">
        <f>HLOOKUP(CB$7+0.5,$I$66:$DJ$120,ROWS($A$10:$A44)+2,FALSE)</f>
        <v>1984</v>
      </c>
      <c r="CC44" s="34">
        <f>HLOOKUP(CC$7+0.5,$I$66:$DJ$120,ROWS($A$10:$A44)+2,FALSE)</f>
        <v>1222</v>
      </c>
      <c r="CD44" s="34">
        <f>HLOOKUP(CD$7+0.5,$I$66:$DJ$120,ROWS($A$10:$A44)+2,FALSE)</f>
        <v>990</v>
      </c>
      <c r="CE44" s="34">
        <f>HLOOKUP(CE$7+0.5,$I$66:$DJ$120,ROWS($A$10:$A44)+2,FALSE)</f>
        <v>2730</v>
      </c>
      <c r="CF44" s="34">
        <f>HLOOKUP(CF$7+0.5,$I$66:$DJ$120,ROWS($A$10:$A44)+2,FALSE)</f>
        <v>1420</v>
      </c>
      <c r="CG44" s="34">
        <f>HLOOKUP(CG$7+0.5,$I$66:$DJ$120,ROWS($A$10:$A44)+2,FALSE)</f>
        <v>2071</v>
      </c>
      <c r="CH44" s="34">
        <f>HLOOKUP(CH$7+0.5,$I$66:$DJ$120,ROWS($A$10:$A44)+2,FALSE)</f>
        <v>844</v>
      </c>
      <c r="CI44" s="34">
        <f>HLOOKUP(CI$7+0.5,$I$66:$DJ$120,ROWS($A$10:$A44)+2,FALSE)</f>
        <v>818</v>
      </c>
      <c r="CJ44" s="34">
        <f>HLOOKUP(CJ$7+0.5,$I$66:$DJ$120,ROWS($A$10:$A44)+2,FALSE)</f>
        <v>965</v>
      </c>
      <c r="CK44" s="34">
        <f>HLOOKUP(CK$7+0.5,$I$66:$DJ$120,ROWS($A$10:$A44)+2,FALSE)</f>
        <v>274</v>
      </c>
      <c r="CL44" s="34">
        <f>HLOOKUP(CL$7+0.5,$I$66:$DJ$120,ROWS($A$10:$A44)+2,FALSE)</f>
        <v>357</v>
      </c>
      <c r="CM44" s="34">
        <f>HLOOKUP(CM$7+0.5,$I$66:$DJ$120,ROWS($A$10:$A44)+2,FALSE)</f>
        <v>639</v>
      </c>
      <c r="CN44" s="34">
        <f>HLOOKUP(CN$7+0.5,$I$66:$DJ$120,ROWS($A$10:$A44)+2,FALSE)</f>
        <v>1440</v>
      </c>
      <c r="CO44" s="34">
        <f>HLOOKUP(CO$7+0.5,$I$66:$DJ$120,ROWS($A$10:$A44)+2,FALSE)</f>
        <v>1847</v>
      </c>
      <c r="CP44" s="34">
        <f>HLOOKUP(CP$7+0.5,$I$66:$DJ$120,ROWS($A$10:$A44)+2,FALSE)</f>
        <v>1065</v>
      </c>
      <c r="CQ44" s="34">
        <f>HLOOKUP(CQ$7+0.5,$I$66:$DJ$120,ROWS($A$10:$A44)+2,FALSE)</f>
        <v>3099</v>
      </c>
      <c r="CR44" s="34" t="str">
        <f>HLOOKUP(CR$7+0.5,$I$66:$DJ$120,ROWS($A$10:$A44)+2,FALSE)</f>
        <v>N/A</v>
      </c>
      <c r="CS44" s="34">
        <f>HLOOKUP(CS$7+0.5,$I$66:$DJ$120,ROWS($A$10:$A44)+2,FALSE)</f>
        <v>402</v>
      </c>
      <c r="CT44" s="34">
        <f>HLOOKUP(CT$7+0.5,$I$66:$DJ$120,ROWS($A$10:$A44)+2,FALSE)</f>
        <v>2362</v>
      </c>
      <c r="CU44" s="34">
        <f>HLOOKUP(CU$7+0.5,$I$66:$DJ$120,ROWS($A$10:$A44)+2,FALSE)</f>
        <v>717</v>
      </c>
      <c r="CV44" s="34">
        <f>HLOOKUP(CV$7+0.5,$I$66:$DJ$120,ROWS($A$10:$A44)+2,FALSE)</f>
        <v>1013</v>
      </c>
      <c r="CW44" s="34">
        <f>HLOOKUP(CW$7+0.5,$I$66:$DJ$120,ROWS($A$10:$A44)+2,FALSE)</f>
        <v>2465</v>
      </c>
      <c r="CX44" s="34">
        <f>HLOOKUP(CX$7+0.5,$I$66:$DJ$120,ROWS($A$10:$A44)+2,FALSE)</f>
        <v>161</v>
      </c>
      <c r="CY44" s="34">
        <f>HLOOKUP(CY$7+0.5,$I$66:$DJ$120,ROWS($A$10:$A44)+2,FALSE)</f>
        <v>4788</v>
      </c>
      <c r="CZ44" s="34">
        <f>HLOOKUP(CZ$7+0.5,$I$66:$DJ$120,ROWS($A$10:$A44)+2,FALSE)</f>
        <v>304</v>
      </c>
      <c r="DA44" s="34">
        <f>HLOOKUP(DA$7+0.5,$I$66:$DJ$120,ROWS($A$10:$A44)+2,FALSE)</f>
        <v>2249</v>
      </c>
      <c r="DB44" s="34">
        <f>HLOOKUP(DB$7+0.5,$I$66:$DJ$120,ROWS($A$10:$A44)+2,FALSE)</f>
        <v>3409</v>
      </c>
      <c r="DC44" s="34">
        <f>HLOOKUP(DC$7+0.5,$I$66:$DJ$120,ROWS($A$10:$A44)+2,FALSE)</f>
        <v>551</v>
      </c>
      <c r="DD44" s="34">
        <f>HLOOKUP(DD$7+0.5,$I$66:$DJ$120,ROWS($A$10:$A44)+2,FALSE)</f>
        <v>244</v>
      </c>
      <c r="DE44" s="34">
        <f>HLOOKUP(DE$7+0.5,$I$66:$DJ$120,ROWS($A$10:$A44)+2,FALSE)</f>
        <v>3825</v>
      </c>
      <c r="DF44" s="34">
        <f>HLOOKUP(DF$7+0.5,$I$66:$DJ$120,ROWS($A$10:$A44)+2,FALSE)</f>
        <v>1166</v>
      </c>
      <c r="DG44" s="34">
        <f>HLOOKUP(DG$7+0.5,$I$66:$DJ$120,ROWS($A$10:$A44)+2,FALSE)</f>
        <v>1129</v>
      </c>
      <c r="DH44" s="34">
        <f>HLOOKUP(DH$7+0.5,$I$66:$DJ$120,ROWS($A$10:$A44)+2,FALSE)</f>
        <v>910</v>
      </c>
      <c r="DI44" s="34">
        <f>HLOOKUP(DI$7+0.5,$I$66:$DJ$120,ROWS($A$10:$A44)+2,FALSE)</f>
        <v>819</v>
      </c>
      <c r="DJ44" s="34">
        <f>HLOOKUP(DJ$7+0.5,$I$66:$DJ$120,ROWS($A$10:$A44)+2,FALSE)</f>
        <v>1463</v>
      </c>
    </row>
    <row r="45" spans="2:114" x14ac:dyDescent="0.25">
      <c r="B45" s="38" t="s">
        <v>42</v>
      </c>
      <c r="C45" s="15">
        <v>665654</v>
      </c>
      <c r="D45" s="14">
        <v>1209</v>
      </c>
      <c r="E45" s="15">
        <v>556222</v>
      </c>
      <c r="F45" s="14">
        <v>6833</v>
      </c>
      <c r="G45" s="15">
        <v>75720</v>
      </c>
      <c r="H45" s="14">
        <v>5430</v>
      </c>
      <c r="I45" s="36">
        <f>HLOOKUP(I$7,$I$66:$DJ$120,ROWS($A$10:$A45)+2,FALSE)</f>
        <v>30100</v>
      </c>
      <c r="J45" s="25">
        <f>HLOOKUP(J$7,$I$66:$DJ$120,ROWS($A$10:$A45)+2,FALSE)</f>
        <v>109</v>
      </c>
      <c r="K45" s="25">
        <f>HLOOKUP(K$7,$I$66:$DJ$120,ROWS($A$10:$A45)+2,FALSE)</f>
        <v>1066</v>
      </c>
      <c r="L45" s="25">
        <f>HLOOKUP(L$7,$I$66:$DJ$120,ROWS($A$10:$A45)+2,FALSE)</f>
        <v>662</v>
      </c>
      <c r="M45" s="25">
        <f>HLOOKUP(M$7,$I$66:$DJ$120,ROWS($A$10:$A45)+2,FALSE)</f>
        <v>168</v>
      </c>
      <c r="N45" s="25">
        <f>HLOOKUP(N$7,$I$66:$DJ$120,ROWS($A$10:$A45)+2,FALSE)</f>
        <v>1411</v>
      </c>
      <c r="O45" s="25">
        <f>HLOOKUP(O$7,$I$66:$DJ$120,ROWS($A$10:$A45)+2,FALSE)</f>
        <v>873</v>
      </c>
      <c r="P45" s="25">
        <f>HLOOKUP(P$7,$I$66:$DJ$120,ROWS($A$10:$A45)+2,FALSE)</f>
        <v>30</v>
      </c>
      <c r="Q45" s="25">
        <f>HLOOKUP(Q$7,$I$66:$DJ$120,ROWS($A$10:$A45)+2,FALSE)</f>
        <v>0</v>
      </c>
      <c r="R45" s="25">
        <f>HLOOKUP(R$7,$I$66:$DJ$120,ROWS($A$10:$A45)+2,FALSE)</f>
        <v>175</v>
      </c>
      <c r="S45" s="25">
        <f>HLOOKUP(S$7,$I$66:$DJ$120,ROWS($A$10:$A45)+2,FALSE)</f>
        <v>492</v>
      </c>
      <c r="T45" s="25">
        <f>HLOOKUP(T$7,$I$66:$DJ$120,ROWS($A$10:$A45)+2,FALSE)</f>
        <v>799</v>
      </c>
      <c r="U45" s="25">
        <f>HLOOKUP(U$7,$I$66:$DJ$120,ROWS($A$10:$A45)+2,FALSE)</f>
        <v>53</v>
      </c>
      <c r="V45" s="25">
        <f>HLOOKUP(V$7,$I$66:$DJ$120,ROWS($A$10:$A45)+2,FALSE)</f>
        <v>69</v>
      </c>
      <c r="W45" s="25">
        <f>HLOOKUP(W$7,$I$66:$DJ$120,ROWS($A$10:$A45)+2,FALSE)</f>
        <v>39</v>
      </c>
      <c r="X45" s="25">
        <f>HLOOKUP(X$7,$I$66:$DJ$120,ROWS($A$10:$A45)+2,FALSE)</f>
        <v>45</v>
      </c>
      <c r="Y45" s="25">
        <f>HLOOKUP(Y$7,$I$66:$DJ$120,ROWS($A$10:$A45)+2,FALSE)</f>
        <v>289</v>
      </c>
      <c r="Z45" s="25">
        <f>HLOOKUP(Z$7,$I$66:$DJ$120,ROWS($A$10:$A45)+2,FALSE)</f>
        <v>114</v>
      </c>
      <c r="AA45" s="25">
        <f>HLOOKUP(AA$7,$I$66:$DJ$120,ROWS($A$10:$A45)+2,FALSE)</f>
        <v>97</v>
      </c>
      <c r="AB45" s="25">
        <f>HLOOKUP(AB$7,$I$66:$DJ$120,ROWS($A$10:$A45)+2,FALSE)</f>
        <v>374</v>
      </c>
      <c r="AC45" s="25">
        <f>HLOOKUP(AC$7,$I$66:$DJ$120,ROWS($A$10:$A45)+2,FALSE)</f>
        <v>0</v>
      </c>
      <c r="AD45" s="25">
        <f>HLOOKUP(AD$7,$I$66:$DJ$120,ROWS($A$10:$A45)+2,FALSE)</f>
        <v>121</v>
      </c>
      <c r="AE45" s="25">
        <f>HLOOKUP(AE$7,$I$66:$DJ$120,ROWS($A$10:$A45)+2,FALSE)</f>
        <v>52</v>
      </c>
      <c r="AF45" s="25">
        <f>HLOOKUP(AF$7,$I$66:$DJ$120,ROWS($A$10:$A45)+2,FALSE)</f>
        <v>298</v>
      </c>
      <c r="AG45" s="25">
        <f>HLOOKUP(AG$7,$I$66:$DJ$120,ROWS($A$10:$A45)+2,FALSE)</f>
        <v>12350</v>
      </c>
      <c r="AH45" s="25">
        <f>HLOOKUP(AH$7,$I$66:$DJ$120,ROWS($A$10:$A45)+2,FALSE)</f>
        <v>0</v>
      </c>
      <c r="AI45" s="25">
        <f>HLOOKUP(AI$7,$I$66:$DJ$120,ROWS($A$10:$A45)+2,FALSE)</f>
        <v>197</v>
      </c>
      <c r="AJ45" s="25">
        <f>HLOOKUP(AJ$7,$I$66:$DJ$120,ROWS($A$10:$A45)+2,FALSE)</f>
        <v>1236</v>
      </c>
      <c r="AK45" s="25">
        <f>HLOOKUP(AK$7,$I$66:$DJ$120,ROWS($A$10:$A45)+2,FALSE)</f>
        <v>328</v>
      </c>
      <c r="AL45" s="25">
        <f>HLOOKUP(AL$7,$I$66:$DJ$120,ROWS($A$10:$A45)+2,FALSE)</f>
        <v>382</v>
      </c>
      <c r="AM45" s="25">
        <f>HLOOKUP(AM$7,$I$66:$DJ$120,ROWS($A$10:$A45)+2,FALSE)</f>
        <v>0</v>
      </c>
      <c r="AN45" s="25">
        <f>HLOOKUP(AN$7,$I$66:$DJ$120,ROWS($A$10:$A45)+2,FALSE)</f>
        <v>144</v>
      </c>
      <c r="AO45" s="25">
        <f>HLOOKUP(AO$7,$I$66:$DJ$120,ROWS($A$10:$A45)+2,FALSE)</f>
        <v>380</v>
      </c>
      <c r="AP45" s="25">
        <f>HLOOKUP(AP$7,$I$66:$DJ$120,ROWS($A$10:$A45)+2,FALSE)</f>
        <v>188</v>
      </c>
      <c r="AQ45" s="25">
        <f>HLOOKUP(AQ$7,$I$66:$DJ$120,ROWS($A$10:$A45)+2,FALSE)</f>
        <v>637</v>
      </c>
      <c r="AR45" s="25" t="str">
        <f>HLOOKUP(AR$7,$I$66:$DJ$120,ROWS($A$10:$A45)+2,FALSE)</f>
        <v>N/A</v>
      </c>
      <c r="AS45" s="25">
        <f>HLOOKUP(AS$7,$I$66:$DJ$120,ROWS($A$10:$A45)+2,FALSE)</f>
        <v>134</v>
      </c>
      <c r="AT45" s="25">
        <f>HLOOKUP(AT$7,$I$66:$DJ$120,ROWS($A$10:$A45)+2,FALSE)</f>
        <v>108</v>
      </c>
      <c r="AU45" s="25">
        <f>HLOOKUP(AU$7,$I$66:$DJ$120,ROWS($A$10:$A45)+2,FALSE)</f>
        <v>313</v>
      </c>
      <c r="AV45" s="25">
        <f>HLOOKUP(AV$7,$I$66:$DJ$120,ROWS($A$10:$A45)+2,FALSE)</f>
        <v>392</v>
      </c>
      <c r="AW45" s="25">
        <f>HLOOKUP(AW$7,$I$66:$DJ$120,ROWS($A$10:$A45)+2,FALSE)</f>
        <v>0</v>
      </c>
      <c r="AX45" s="25">
        <f>HLOOKUP(AX$7,$I$66:$DJ$120,ROWS($A$10:$A45)+2,FALSE)</f>
        <v>0</v>
      </c>
      <c r="AY45" s="25">
        <f>HLOOKUP(AY$7,$I$66:$DJ$120,ROWS($A$10:$A45)+2,FALSE)</f>
        <v>1038</v>
      </c>
      <c r="AZ45" s="25">
        <f>HLOOKUP(AZ$7,$I$66:$DJ$120,ROWS($A$10:$A45)+2,FALSE)</f>
        <v>273</v>
      </c>
      <c r="BA45" s="25">
        <f>HLOOKUP(BA$7,$I$66:$DJ$120,ROWS($A$10:$A45)+2,FALSE)</f>
        <v>2513</v>
      </c>
      <c r="BB45" s="25">
        <f>HLOOKUP(BB$7,$I$66:$DJ$120,ROWS($A$10:$A45)+2,FALSE)</f>
        <v>462</v>
      </c>
      <c r="BC45" s="25">
        <f>HLOOKUP(BC$7,$I$66:$DJ$120,ROWS($A$10:$A45)+2,FALSE)</f>
        <v>0</v>
      </c>
      <c r="BD45" s="25">
        <f>HLOOKUP(BD$7,$I$66:$DJ$120,ROWS($A$10:$A45)+2,FALSE)</f>
        <v>25</v>
      </c>
      <c r="BE45" s="25">
        <f>HLOOKUP(BE$7,$I$66:$DJ$120,ROWS($A$10:$A45)+2,FALSE)</f>
        <v>696</v>
      </c>
      <c r="BF45" s="25">
        <f>HLOOKUP(BF$7,$I$66:$DJ$120,ROWS($A$10:$A45)+2,FALSE)</f>
        <v>0</v>
      </c>
      <c r="BG45" s="25">
        <f>HLOOKUP(BG$7,$I$66:$DJ$120,ROWS($A$10:$A45)+2,FALSE)</f>
        <v>749</v>
      </c>
      <c r="BH45" s="25">
        <f>HLOOKUP(BH$7,$I$66:$DJ$120,ROWS($A$10:$A45)+2,FALSE)</f>
        <v>219</v>
      </c>
      <c r="BI45" s="25">
        <f>HLOOKUP(BI$7,$I$66:$DJ$120,ROWS($A$10:$A45)+2,FALSE)</f>
        <v>0</v>
      </c>
      <c r="BJ45" s="34">
        <f>HLOOKUP(BJ$7+0.5,$I$66:$DJ$120,ROWS($A$10:$A45)+2,FALSE)</f>
        <v>3890</v>
      </c>
      <c r="BK45" s="34">
        <f>HLOOKUP(BK$7+0.5,$I$66:$DJ$120,ROWS($A$10:$A45)+2,FALSE)</f>
        <v>108</v>
      </c>
      <c r="BL45" s="34">
        <f>HLOOKUP(BL$7+0.5,$I$66:$DJ$120,ROWS($A$10:$A45)+2,FALSE)</f>
        <v>823</v>
      </c>
      <c r="BM45" s="34">
        <f>HLOOKUP(BM$7+0.5,$I$66:$DJ$120,ROWS($A$10:$A45)+2,FALSE)</f>
        <v>481</v>
      </c>
      <c r="BN45" s="34">
        <f>HLOOKUP(BN$7+0.5,$I$66:$DJ$120,ROWS($A$10:$A45)+2,FALSE)</f>
        <v>206</v>
      </c>
      <c r="BO45" s="34">
        <f>HLOOKUP(BO$7+0.5,$I$66:$DJ$120,ROWS($A$10:$A45)+2,FALSE)</f>
        <v>873</v>
      </c>
      <c r="BP45" s="34">
        <f>HLOOKUP(BP$7+0.5,$I$66:$DJ$120,ROWS($A$10:$A45)+2,FALSE)</f>
        <v>614</v>
      </c>
      <c r="BQ45" s="34">
        <f>HLOOKUP(BQ$7+0.5,$I$66:$DJ$120,ROWS($A$10:$A45)+2,FALSE)</f>
        <v>47</v>
      </c>
      <c r="BR45" s="34">
        <f>HLOOKUP(BR$7+0.5,$I$66:$DJ$120,ROWS($A$10:$A45)+2,FALSE)</f>
        <v>211</v>
      </c>
      <c r="BS45" s="34">
        <f>HLOOKUP(BS$7+0.5,$I$66:$DJ$120,ROWS($A$10:$A45)+2,FALSE)</f>
        <v>275</v>
      </c>
      <c r="BT45" s="34">
        <f>HLOOKUP(BT$7+0.5,$I$66:$DJ$120,ROWS($A$10:$A45)+2,FALSE)</f>
        <v>376</v>
      </c>
      <c r="BU45" s="34">
        <f>HLOOKUP(BU$7+0.5,$I$66:$DJ$120,ROWS($A$10:$A45)+2,FALSE)</f>
        <v>837</v>
      </c>
      <c r="BV45" s="34">
        <f>HLOOKUP(BV$7+0.5,$I$66:$DJ$120,ROWS($A$10:$A45)+2,FALSE)</f>
        <v>84</v>
      </c>
      <c r="BW45" s="34">
        <f>HLOOKUP(BW$7+0.5,$I$66:$DJ$120,ROWS($A$10:$A45)+2,FALSE)</f>
        <v>82</v>
      </c>
      <c r="BX45" s="34">
        <f>HLOOKUP(BX$7+0.5,$I$66:$DJ$120,ROWS($A$10:$A45)+2,FALSE)</f>
        <v>54</v>
      </c>
      <c r="BY45" s="34">
        <f>HLOOKUP(BY$7+0.5,$I$66:$DJ$120,ROWS($A$10:$A45)+2,FALSE)</f>
        <v>77</v>
      </c>
      <c r="BZ45" s="34">
        <f>HLOOKUP(BZ$7+0.5,$I$66:$DJ$120,ROWS($A$10:$A45)+2,FALSE)</f>
        <v>376</v>
      </c>
      <c r="CA45" s="34">
        <f>HLOOKUP(CA$7+0.5,$I$66:$DJ$120,ROWS($A$10:$A45)+2,FALSE)</f>
        <v>154</v>
      </c>
      <c r="CB45" s="34">
        <f>HLOOKUP(CB$7+0.5,$I$66:$DJ$120,ROWS($A$10:$A45)+2,FALSE)</f>
        <v>85</v>
      </c>
      <c r="CC45" s="34">
        <f>HLOOKUP(CC$7+0.5,$I$66:$DJ$120,ROWS($A$10:$A45)+2,FALSE)</f>
        <v>422</v>
      </c>
      <c r="CD45" s="34">
        <f>HLOOKUP(CD$7+0.5,$I$66:$DJ$120,ROWS($A$10:$A45)+2,FALSE)</f>
        <v>211</v>
      </c>
      <c r="CE45" s="34">
        <f>HLOOKUP(CE$7+0.5,$I$66:$DJ$120,ROWS($A$10:$A45)+2,FALSE)</f>
        <v>94</v>
      </c>
      <c r="CF45" s="34">
        <f>HLOOKUP(CF$7+0.5,$I$66:$DJ$120,ROWS($A$10:$A45)+2,FALSE)</f>
        <v>84</v>
      </c>
      <c r="CG45" s="34">
        <f>HLOOKUP(CG$7+0.5,$I$66:$DJ$120,ROWS($A$10:$A45)+2,FALSE)</f>
        <v>250</v>
      </c>
      <c r="CH45" s="34">
        <f>HLOOKUP(CH$7+0.5,$I$66:$DJ$120,ROWS($A$10:$A45)+2,FALSE)</f>
        <v>2469</v>
      </c>
      <c r="CI45" s="34">
        <f>HLOOKUP(CI$7+0.5,$I$66:$DJ$120,ROWS($A$10:$A45)+2,FALSE)</f>
        <v>211</v>
      </c>
      <c r="CJ45" s="34">
        <f>HLOOKUP(CJ$7+0.5,$I$66:$DJ$120,ROWS($A$10:$A45)+2,FALSE)</f>
        <v>208</v>
      </c>
      <c r="CK45" s="34">
        <f>HLOOKUP(CK$7+0.5,$I$66:$DJ$120,ROWS($A$10:$A45)+2,FALSE)</f>
        <v>733</v>
      </c>
      <c r="CL45" s="34">
        <f>HLOOKUP(CL$7+0.5,$I$66:$DJ$120,ROWS($A$10:$A45)+2,FALSE)</f>
        <v>316</v>
      </c>
      <c r="CM45" s="34">
        <f>HLOOKUP(CM$7+0.5,$I$66:$DJ$120,ROWS($A$10:$A45)+2,FALSE)</f>
        <v>357</v>
      </c>
      <c r="CN45" s="34">
        <f>HLOOKUP(CN$7+0.5,$I$66:$DJ$120,ROWS($A$10:$A45)+2,FALSE)</f>
        <v>211</v>
      </c>
      <c r="CO45" s="34">
        <f>HLOOKUP(CO$7+0.5,$I$66:$DJ$120,ROWS($A$10:$A45)+2,FALSE)</f>
        <v>183</v>
      </c>
      <c r="CP45" s="34">
        <f>HLOOKUP(CP$7+0.5,$I$66:$DJ$120,ROWS($A$10:$A45)+2,FALSE)</f>
        <v>517</v>
      </c>
      <c r="CQ45" s="34">
        <f>HLOOKUP(CQ$7+0.5,$I$66:$DJ$120,ROWS($A$10:$A45)+2,FALSE)</f>
        <v>224</v>
      </c>
      <c r="CR45" s="34">
        <f>HLOOKUP(CR$7+0.5,$I$66:$DJ$120,ROWS($A$10:$A45)+2,FALSE)</f>
        <v>680</v>
      </c>
      <c r="CS45" s="34" t="str">
        <f>HLOOKUP(CS$7+0.5,$I$66:$DJ$120,ROWS($A$10:$A45)+2,FALSE)</f>
        <v>N/A</v>
      </c>
      <c r="CT45" s="34">
        <f>HLOOKUP(CT$7+0.5,$I$66:$DJ$120,ROWS($A$10:$A45)+2,FALSE)</f>
        <v>167</v>
      </c>
      <c r="CU45" s="34">
        <f>HLOOKUP(CU$7+0.5,$I$66:$DJ$120,ROWS($A$10:$A45)+2,FALSE)</f>
        <v>120</v>
      </c>
      <c r="CV45" s="34">
        <f>HLOOKUP(CV$7+0.5,$I$66:$DJ$120,ROWS($A$10:$A45)+2,FALSE)</f>
        <v>439</v>
      </c>
      <c r="CW45" s="34">
        <f>HLOOKUP(CW$7+0.5,$I$66:$DJ$120,ROWS($A$10:$A45)+2,FALSE)</f>
        <v>377</v>
      </c>
      <c r="CX45" s="34">
        <f>HLOOKUP(CX$7+0.5,$I$66:$DJ$120,ROWS($A$10:$A45)+2,FALSE)</f>
        <v>211</v>
      </c>
      <c r="CY45" s="34">
        <f>HLOOKUP(CY$7+0.5,$I$66:$DJ$120,ROWS($A$10:$A45)+2,FALSE)</f>
        <v>211</v>
      </c>
      <c r="CZ45" s="34">
        <f>HLOOKUP(CZ$7+0.5,$I$66:$DJ$120,ROWS($A$10:$A45)+2,FALSE)</f>
        <v>510</v>
      </c>
      <c r="DA45" s="34">
        <f>HLOOKUP(DA$7+0.5,$I$66:$DJ$120,ROWS($A$10:$A45)+2,FALSE)</f>
        <v>270</v>
      </c>
      <c r="DB45" s="34">
        <f>HLOOKUP(DB$7+0.5,$I$66:$DJ$120,ROWS($A$10:$A45)+2,FALSE)</f>
        <v>1293</v>
      </c>
      <c r="DC45" s="34">
        <f>HLOOKUP(DC$7+0.5,$I$66:$DJ$120,ROWS($A$10:$A45)+2,FALSE)</f>
        <v>431</v>
      </c>
      <c r="DD45" s="34">
        <f>HLOOKUP(DD$7+0.5,$I$66:$DJ$120,ROWS($A$10:$A45)+2,FALSE)</f>
        <v>211</v>
      </c>
      <c r="DE45" s="34">
        <f>HLOOKUP(DE$7+0.5,$I$66:$DJ$120,ROWS($A$10:$A45)+2,FALSE)</f>
        <v>39</v>
      </c>
      <c r="DF45" s="34">
        <f>HLOOKUP(DF$7+0.5,$I$66:$DJ$120,ROWS($A$10:$A45)+2,FALSE)</f>
        <v>344</v>
      </c>
      <c r="DG45" s="34">
        <f>HLOOKUP(DG$7+0.5,$I$66:$DJ$120,ROWS($A$10:$A45)+2,FALSE)</f>
        <v>211</v>
      </c>
      <c r="DH45" s="34">
        <f>HLOOKUP(DH$7+0.5,$I$66:$DJ$120,ROWS($A$10:$A45)+2,FALSE)</f>
        <v>480</v>
      </c>
      <c r="DI45" s="34">
        <f>HLOOKUP(DI$7+0.5,$I$66:$DJ$120,ROWS($A$10:$A45)+2,FALSE)</f>
        <v>206</v>
      </c>
      <c r="DJ45" s="34">
        <f>HLOOKUP(DJ$7+0.5,$I$66:$DJ$120,ROWS($A$10:$A45)+2,FALSE)</f>
        <v>211</v>
      </c>
    </row>
    <row r="46" spans="2:114" x14ac:dyDescent="0.25">
      <c r="B46" s="38" t="s">
        <v>43</v>
      </c>
      <c r="C46" s="15">
        <v>11405101</v>
      </c>
      <c r="D46" s="14">
        <v>4931</v>
      </c>
      <c r="E46" s="15">
        <v>9745227</v>
      </c>
      <c r="F46" s="14">
        <v>23258</v>
      </c>
      <c r="G46" s="15">
        <v>1453401</v>
      </c>
      <c r="H46" s="14">
        <v>23324</v>
      </c>
      <c r="I46" s="36">
        <f>HLOOKUP(I$7,$I$66:$DJ$120,ROWS($A$10:$A46)+2,FALSE)</f>
        <v>172633</v>
      </c>
      <c r="J46" s="25">
        <f>HLOOKUP(J$7,$I$66:$DJ$120,ROWS($A$10:$A46)+2,FALSE)</f>
        <v>1289</v>
      </c>
      <c r="K46" s="25">
        <f>HLOOKUP(K$7,$I$66:$DJ$120,ROWS($A$10:$A46)+2,FALSE)</f>
        <v>1556</v>
      </c>
      <c r="L46" s="25">
        <f>HLOOKUP(L$7,$I$66:$DJ$120,ROWS($A$10:$A46)+2,FALSE)</f>
        <v>4715</v>
      </c>
      <c r="M46" s="25">
        <f>HLOOKUP(M$7,$I$66:$DJ$120,ROWS($A$10:$A46)+2,FALSE)</f>
        <v>434</v>
      </c>
      <c r="N46" s="25">
        <f>HLOOKUP(N$7,$I$66:$DJ$120,ROWS($A$10:$A46)+2,FALSE)</f>
        <v>8997</v>
      </c>
      <c r="O46" s="25">
        <f>HLOOKUP(O$7,$I$66:$DJ$120,ROWS($A$10:$A46)+2,FALSE)</f>
        <v>2859</v>
      </c>
      <c r="P46" s="25">
        <f>HLOOKUP(P$7,$I$66:$DJ$120,ROWS($A$10:$A46)+2,FALSE)</f>
        <v>1307</v>
      </c>
      <c r="Q46" s="25">
        <f>HLOOKUP(Q$7,$I$66:$DJ$120,ROWS($A$10:$A46)+2,FALSE)</f>
        <v>15</v>
      </c>
      <c r="R46" s="25">
        <f>HLOOKUP(R$7,$I$66:$DJ$120,ROWS($A$10:$A46)+2,FALSE)</f>
        <v>972</v>
      </c>
      <c r="S46" s="25">
        <f>HLOOKUP(S$7,$I$66:$DJ$120,ROWS($A$10:$A46)+2,FALSE)</f>
        <v>16495</v>
      </c>
      <c r="T46" s="25">
        <f>HLOOKUP(T$7,$I$66:$DJ$120,ROWS($A$10:$A46)+2,FALSE)</f>
        <v>9502</v>
      </c>
      <c r="U46" s="25">
        <f>HLOOKUP(U$7,$I$66:$DJ$120,ROWS($A$10:$A46)+2,FALSE)</f>
        <v>436</v>
      </c>
      <c r="V46" s="25">
        <f>HLOOKUP(V$7,$I$66:$DJ$120,ROWS($A$10:$A46)+2,FALSE)</f>
        <v>564</v>
      </c>
      <c r="W46" s="25">
        <f>HLOOKUP(W$7,$I$66:$DJ$120,ROWS($A$10:$A46)+2,FALSE)</f>
        <v>7092</v>
      </c>
      <c r="X46" s="25">
        <f>HLOOKUP(X$7,$I$66:$DJ$120,ROWS($A$10:$A46)+2,FALSE)</f>
        <v>9438</v>
      </c>
      <c r="Y46" s="25">
        <f>HLOOKUP(Y$7,$I$66:$DJ$120,ROWS($A$10:$A46)+2,FALSE)</f>
        <v>1270</v>
      </c>
      <c r="Z46" s="25">
        <f>HLOOKUP(Z$7,$I$66:$DJ$120,ROWS($A$10:$A46)+2,FALSE)</f>
        <v>1016</v>
      </c>
      <c r="AA46" s="25">
        <f>HLOOKUP(AA$7,$I$66:$DJ$120,ROWS($A$10:$A46)+2,FALSE)</f>
        <v>9159</v>
      </c>
      <c r="AB46" s="25">
        <f>HLOOKUP(AB$7,$I$66:$DJ$120,ROWS($A$10:$A46)+2,FALSE)</f>
        <v>743</v>
      </c>
      <c r="AC46" s="25">
        <f>HLOOKUP(AC$7,$I$66:$DJ$120,ROWS($A$10:$A46)+2,FALSE)</f>
        <v>291</v>
      </c>
      <c r="AD46" s="25">
        <f>HLOOKUP(AD$7,$I$66:$DJ$120,ROWS($A$10:$A46)+2,FALSE)</f>
        <v>3828</v>
      </c>
      <c r="AE46" s="25">
        <f>HLOOKUP(AE$7,$I$66:$DJ$120,ROWS($A$10:$A46)+2,FALSE)</f>
        <v>3686</v>
      </c>
      <c r="AF46" s="25">
        <f>HLOOKUP(AF$7,$I$66:$DJ$120,ROWS($A$10:$A46)+2,FALSE)</f>
        <v>15130</v>
      </c>
      <c r="AG46" s="25">
        <f>HLOOKUP(AG$7,$I$66:$DJ$120,ROWS($A$10:$A46)+2,FALSE)</f>
        <v>2298</v>
      </c>
      <c r="AH46" s="25">
        <f>HLOOKUP(AH$7,$I$66:$DJ$120,ROWS($A$10:$A46)+2,FALSE)</f>
        <v>89</v>
      </c>
      <c r="AI46" s="25">
        <f>HLOOKUP(AI$7,$I$66:$DJ$120,ROWS($A$10:$A46)+2,FALSE)</f>
        <v>1171</v>
      </c>
      <c r="AJ46" s="25">
        <f>HLOOKUP(AJ$7,$I$66:$DJ$120,ROWS($A$10:$A46)+2,FALSE)</f>
        <v>460</v>
      </c>
      <c r="AK46" s="25">
        <f>HLOOKUP(AK$7,$I$66:$DJ$120,ROWS($A$10:$A46)+2,FALSE)</f>
        <v>1531</v>
      </c>
      <c r="AL46" s="25">
        <f>HLOOKUP(AL$7,$I$66:$DJ$120,ROWS($A$10:$A46)+2,FALSE)</f>
        <v>2240</v>
      </c>
      <c r="AM46" s="25">
        <f>HLOOKUP(AM$7,$I$66:$DJ$120,ROWS($A$10:$A46)+2,FALSE)</f>
        <v>175</v>
      </c>
      <c r="AN46" s="25">
        <f>HLOOKUP(AN$7,$I$66:$DJ$120,ROWS($A$10:$A46)+2,FALSE)</f>
        <v>2465</v>
      </c>
      <c r="AO46" s="25">
        <f>HLOOKUP(AO$7,$I$66:$DJ$120,ROWS($A$10:$A46)+2,FALSE)</f>
        <v>515</v>
      </c>
      <c r="AP46" s="25">
        <f>HLOOKUP(AP$7,$I$66:$DJ$120,ROWS($A$10:$A46)+2,FALSE)</f>
        <v>5988</v>
      </c>
      <c r="AQ46" s="25">
        <f>HLOOKUP(AQ$7,$I$66:$DJ$120,ROWS($A$10:$A46)+2,FALSE)</f>
        <v>5985</v>
      </c>
      <c r="AR46" s="25">
        <f>HLOOKUP(AR$7,$I$66:$DJ$120,ROWS($A$10:$A46)+2,FALSE)</f>
        <v>26</v>
      </c>
      <c r="AS46" s="25" t="str">
        <f>HLOOKUP(AS$7,$I$66:$DJ$120,ROWS($A$10:$A46)+2,FALSE)</f>
        <v>N/A</v>
      </c>
      <c r="AT46" s="25">
        <f>HLOOKUP(AT$7,$I$66:$DJ$120,ROWS($A$10:$A46)+2,FALSE)</f>
        <v>1228</v>
      </c>
      <c r="AU46" s="25">
        <f>HLOOKUP(AU$7,$I$66:$DJ$120,ROWS($A$10:$A46)+2,FALSE)</f>
        <v>342</v>
      </c>
      <c r="AV46" s="25">
        <f>HLOOKUP(AV$7,$I$66:$DJ$120,ROWS($A$10:$A46)+2,FALSE)</f>
        <v>12012</v>
      </c>
      <c r="AW46" s="25">
        <f>HLOOKUP(AW$7,$I$66:$DJ$120,ROWS($A$10:$A46)+2,FALSE)</f>
        <v>444</v>
      </c>
      <c r="AX46" s="25">
        <f>HLOOKUP(AX$7,$I$66:$DJ$120,ROWS($A$10:$A46)+2,FALSE)</f>
        <v>2479</v>
      </c>
      <c r="AY46" s="25">
        <f>HLOOKUP(AY$7,$I$66:$DJ$120,ROWS($A$10:$A46)+2,FALSE)</f>
        <v>207</v>
      </c>
      <c r="AZ46" s="25">
        <f>HLOOKUP(AZ$7,$I$66:$DJ$120,ROWS($A$10:$A46)+2,FALSE)</f>
        <v>4987</v>
      </c>
      <c r="BA46" s="25">
        <f>HLOOKUP(BA$7,$I$66:$DJ$120,ROWS($A$10:$A46)+2,FALSE)</f>
        <v>7465</v>
      </c>
      <c r="BB46" s="25">
        <f>HLOOKUP(BB$7,$I$66:$DJ$120,ROWS($A$10:$A46)+2,FALSE)</f>
        <v>485</v>
      </c>
      <c r="BC46" s="25">
        <f>HLOOKUP(BC$7,$I$66:$DJ$120,ROWS($A$10:$A46)+2,FALSE)</f>
        <v>182</v>
      </c>
      <c r="BD46" s="25">
        <f>HLOOKUP(BD$7,$I$66:$DJ$120,ROWS($A$10:$A46)+2,FALSE)</f>
        <v>6769</v>
      </c>
      <c r="BE46" s="25">
        <f>HLOOKUP(BE$7,$I$66:$DJ$120,ROWS($A$10:$A46)+2,FALSE)</f>
        <v>2567</v>
      </c>
      <c r="BF46" s="25">
        <f>HLOOKUP(BF$7,$I$66:$DJ$120,ROWS($A$10:$A46)+2,FALSE)</f>
        <v>7814</v>
      </c>
      <c r="BG46" s="25">
        <f>HLOOKUP(BG$7,$I$66:$DJ$120,ROWS($A$10:$A46)+2,FALSE)</f>
        <v>1771</v>
      </c>
      <c r="BH46" s="25">
        <f>HLOOKUP(BH$7,$I$66:$DJ$120,ROWS($A$10:$A46)+2,FALSE)</f>
        <v>144</v>
      </c>
      <c r="BI46" s="25">
        <f>HLOOKUP(BI$7,$I$66:$DJ$120,ROWS($A$10:$A46)+2,FALSE)</f>
        <v>2140</v>
      </c>
      <c r="BJ46" s="34">
        <f>HLOOKUP(BJ$7+0.5,$I$66:$DJ$120,ROWS($A$10:$A46)+2,FALSE)</f>
        <v>10673</v>
      </c>
      <c r="BK46" s="34">
        <f>HLOOKUP(BK$7+0.5,$I$66:$DJ$120,ROWS($A$10:$A46)+2,FALSE)</f>
        <v>751</v>
      </c>
      <c r="BL46" s="34">
        <f>HLOOKUP(BL$7+0.5,$I$66:$DJ$120,ROWS($A$10:$A46)+2,FALSE)</f>
        <v>1531</v>
      </c>
      <c r="BM46" s="34">
        <f>HLOOKUP(BM$7+0.5,$I$66:$DJ$120,ROWS($A$10:$A46)+2,FALSE)</f>
        <v>2132</v>
      </c>
      <c r="BN46" s="34">
        <f>HLOOKUP(BN$7+0.5,$I$66:$DJ$120,ROWS($A$10:$A46)+2,FALSE)</f>
        <v>504</v>
      </c>
      <c r="BO46" s="34">
        <f>HLOOKUP(BO$7+0.5,$I$66:$DJ$120,ROWS($A$10:$A46)+2,FALSE)</f>
        <v>1767</v>
      </c>
      <c r="BP46" s="34">
        <f>HLOOKUP(BP$7+0.5,$I$66:$DJ$120,ROWS($A$10:$A46)+2,FALSE)</f>
        <v>1134</v>
      </c>
      <c r="BQ46" s="34">
        <f>HLOOKUP(BQ$7+0.5,$I$66:$DJ$120,ROWS($A$10:$A46)+2,FALSE)</f>
        <v>819</v>
      </c>
      <c r="BR46" s="34">
        <f>HLOOKUP(BR$7+0.5,$I$66:$DJ$120,ROWS($A$10:$A46)+2,FALSE)</f>
        <v>25</v>
      </c>
      <c r="BS46" s="34">
        <f>HLOOKUP(BS$7+0.5,$I$66:$DJ$120,ROWS($A$10:$A46)+2,FALSE)</f>
        <v>768</v>
      </c>
      <c r="BT46" s="34">
        <f>HLOOKUP(BT$7+0.5,$I$66:$DJ$120,ROWS($A$10:$A46)+2,FALSE)</f>
        <v>2765</v>
      </c>
      <c r="BU46" s="34">
        <f>HLOOKUP(BU$7+0.5,$I$66:$DJ$120,ROWS($A$10:$A46)+2,FALSE)</f>
        <v>2685</v>
      </c>
      <c r="BV46" s="34">
        <f>HLOOKUP(BV$7+0.5,$I$66:$DJ$120,ROWS($A$10:$A46)+2,FALSE)</f>
        <v>331</v>
      </c>
      <c r="BW46" s="34">
        <f>HLOOKUP(BW$7+0.5,$I$66:$DJ$120,ROWS($A$10:$A46)+2,FALSE)</f>
        <v>694</v>
      </c>
      <c r="BX46" s="34">
        <f>HLOOKUP(BX$7+0.5,$I$66:$DJ$120,ROWS($A$10:$A46)+2,FALSE)</f>
        <v>1635</v>
      </c>
      <c r="BY46" s="34">
        <f>HLOOKUP(BY$7+0.5,$I$66:$DJ$120,ROWS($A$10:$A46)+2,FALSE)</f>
        <v>2077</v>
      </c>
      <c r="BZ46" s="34">
        <f>HLOOKUP(BZ$7+0.5,$I$66:$DJ$120,ROWS($A$10:$A46)+2,FALSE)</f>
        <v>757</v>
      </c>
      <c r="CA46" s="34">
        <f>HLOOKUP(CA$7+0.5,$I$66:$DJ$120,ROWS($A$10:$A46)+2,FALSE)</f>
        <v>494</v>
      </c>
      <c r="CB46" s="34">
        <f>HLOOKUP(CB$7+0.5,$I$66:$DJ$120,ROWS($A$10:$A46)+2,FALSE)</f>
        <v>1874</v>
      </c>
      <c r="CC46" s="34">
        <f>HLOOKUP(CC$7+0.5,$I$66:$DJ$120,ROWS($A$10:$A46)+2,FALSE)</f>
        <v>511</v>
      </c>
      <c r="CD46" s="34">
        <f>HLOOKUP(CD$7+0.5,$I$66:$DJ$120,ROWS($A$10:$A46)+2,FALSE)</f>
        <v>238</v>
      </c>
      <c r="CE46" s="34">
        <f>HLOOKUP(CE$7+0.5,$I$66:$DJ$120,ROWS($A$10:$A46)+2,FALSE)</f>
        <v>1666</v>
      </c>
      <c r="CF46" s="34">
        <f>HLOOKUP(CF$7+0.5,$I$66:$DJ$120,ROWS($A$10:$A46)+2,FALSE)</f>
        <v>1712</v>
      </c>
      <c r="CG46" s="34">
        <f>HLOOKUP(CG$7+0.5,$I$66:$DJ$120,ROWS($A$10:$A46)+2,FALSE)</f>
        <v>3104</v>
      </c>
      <c r="CH46" s="34">
        <f>HLOOKUP(CH$7+0.5,$I$66:$DJ$120,ROWS($A$10:$A46)+2,FALSE)</f>
        <v>1327</v>
      </c>
      <c r="CI46" s="34">
        <f>HLOOKUP(CI$7+0.5,$I$66:$DJ$120,ROWS($A$10:$A46)+2,FALSE)</f>
        <v>105</v>
      </c>
      <c r="CJ46" s="34">
        <f>HLOOKUP(CJ$7+0.5,$I$66:$DJ$120,ROWS($A$10:$A46)+2,FALSE)</f>
        <v>569</v>
      </c>
      <c r="CK46" s="34">
        <f>HLOOKUP(CK$7+0.5,$I$66:$DJ$120,ROWS($A$10:$A46)+2,FALSE)</f>
        <v>450</v>
      </c>
      <c r="CL46" s="34">
        <f>HLOOKUP(CL$7+0.5,$I$66:$DJ$120,ROWS($A$10:$A46)+2,FALSE)</f>
        <v>983</v>
      </c>
      <c r="CM46" s="34">
        <f>HLOOKUP(CM$7+0.5,$I$66:$DJ$120,ROWS($A$10:$A46)+2,FALSE)</f>
        <v>1351</v>
      </c>
      <c r="CN46" s="34">
        <f>HLOOKUP(CN$7+0.5,$I$66:$DJ$120,ROWS($A$10:$A46)+2,FALSE)</f>
        <v>205</v>
      </c>
      <c r="CO46" s="34">
        <f>HLOOKUP(CO$7+0.5,$I$66:$DJ$120,ROWS($A$10:$A46)+2,FALSE)</f>
        <v>1028</v>
      </c>
      <c r="CP46" s="34">
        <f>HLOOKUP(CP$7+0.5,$I$66:$DJ$120,ROWS($A$10:$A46)+2,FALSE)</f>
        <v>380</v>
      </c>
      <c r="CQ46" s="34">
        <f>HLOOKUP(CQ$7+0.5,$I$66:$DJ$120,ROWS($A$10:$A46)+2,FALSE)</f>
        <v>1895</v>
      </c>
      <c r="CR46" s="34">
        <f>HLOOKUP(CR$7+0.5,$I$66:$DJ$120,ROWS($A$10:$A46)+2,FALSE)</f>
        <v>1492</v>
      </c>
      <c r="CS46" s="34">
        <f>HLOOKUP(CS$7+0.5,$I$66:$DJ$120,ROWS($A$10:$A46)+2,FALSE)</f>
        <v>53</v>
      </c>
      <c r="CT46" s="34" t="str">
        <f>HLOOKUP(CT$7+0.5,$I$66:$DJ$120,ROWS($A$10:$A46)+2,FALSE)</f>
        <v>N/A</v>
      </c>
      <c r="CU46" s="34">
        <f>HLOOKUP(CU$7+0.5,$I$66:$DJ$120,ROWS($A$10:$A46)+2,FALSE)</f>
        <v>1044</v>
      </c>
      <c r="CV46" s="34">
        <f>HLOOKUP(CV$7+0.5,$I$66:$DJ$120,ROWS($A$10:$A46)+2,FALSE)</f>
        <v>306</v>
      </c>
      <c r="CW46" s="34">
        <f>HLOOKUP(CW$7+0.5,$I$66:$DJ$120,ROWS($A$10:$A46)+2,FALSE)</f>
        <v>2269</v>
      </c>
      <c r="CX46" s="34">
        <f>HLOOKUP(CX$7+0.5,$I$66:$DJ$120,ROWS($A$10:$A46)+2,FALSE)</f>
        <v>314</v>
      </c>
      <c r="CY46" s="34">
        <f>HLOOKUP(CY$7+0.5,$I$66:$DJ$120,ROWS($A$10:$A46)+2,FALSE)</f>
        <v>1021</v>
      </c>
      <c r="CZ46" s="34">
        <f>HLOOKUP(CZ$7+0.5,$I$66:$DJ$120,ROWS($A$10:$A46)+2,FALSE)</f>
        <v>215</v>
      </c>
      <c r="DA46" s="34">
        <f>HLOOKUP(DA$7+0.5,$I$66:$DJ$120,ROWS($A$10:$A46)+2,FALSE)</f>
        <v>2031</v>
      </c>
      <c r="DB46" s="34">
        <f>HLOOKUP(DB$7+0.5,$I$66:$DJ$120,ROWS($A$10:$A46)+2,FALSE)</f>
        <v>2241</v>
      </c>
      <c r="DC46" s="34">
        <f>HLOOKUP(DC$7+0.5,$I$66:$DJ$120,ROWS($A$10:$A46)+2,FALSE)</f>
        <v>318</v>
      </c>
      <c r="DD46" s="34">
        <f>HLOOKUP(DD$7+0.5,$I$66:$DJ$120,ROWS($A$10:$A46)+2,FALSE)</f>
        <v>173</v>
      </c>
      <c r="DE46" s="34">
        <f>HLOOKUP(DE$7+0.5,$I$66:$DJ$120,ROWS($A$10:$A46)+2,FALSE)</f>
        <v>1705</v>
      </c>
      <c r="DF46" s="34">
        <f>HLOOKUP(DF$7+0.5,$I$66:$DJ$120,ROWS($A$10:$A46)+2,FALSE)</f>
        <v>905</v>
      </c>
      <c r="DG46" s="34">
        <f>HLOOKUP(DG$7+0.5,$I$66:$DJ$120,ROWS($A$10:$A46)+2,FALSE)</f>
        <v>2197</v>
      </c>
      <c r="DH46" s="34">
        <f>HLOOKUP(DH$7+0.5,$I$66:$DJ$120,ROWS($A$10:$A46)+2,FALSE)</f>
        <v>934</v>
      </c>
      <c r="DI46" s="34">
        <f>HLOOKUP(DI$7+0.5,$I$66:$DJ$120,ROWS($A$10:$A46)+2,FALSE)</f>
        <v>187</v>
      </c>
      <c r="DJ46" s="34">
        <f>HLOOKUP(DJ$7+0.5,$I$66:$DJ$120,ROWS($A$10:$A46)+2,FALSE)</f>
        <v>1360</v>
      </c>
    </row>
    <row r="47" spans="2:114" x14ac:dyDescent="0.25">
      <c r="B47" s="38" t="s">
        <v>44</v>
      </c>
      <c r="C47" s="15">
        <v>3716264</v>
      </c>
      <c r="D47" s="14">
        <v>3181</v>
      </c>
      <c r="E47" s="15">
        <v>3065497</v>
      </c>
      <c r="F47" s="14">
        <v>21363</v>
      </c>
      <c r="G47" s="15">
        <v>528824</v>
      </c>
      <c r="H47" s="14">
        <v>18463</v>
      </c>
      <c r="I47" s="36">
        <f>HLOOKUP(I$7,$I$66:$DJ$120,ROWS($A$10:$A47)+2,FALSE)</f>
        <v>106511</v>
      </c>
      <c r="J47" s="25">
        <f>HLOOKUP(J$7,$I$66:$DJ$120,ROWS($A$10:$A47)+2,FALSE)</f>
        <v>1612</v>
      </c>
      <c r="K47" s="25">
        <f>HLOOKUP(K$7,$I$66:$DJ$120,ROWS($A$10:$A47)+2,FALSE)</f>
        <v>1397</v>
      </c>
      <c r="L47" s="25">
        <f>HLOOKUP(L$7,$I$66:$DJ$120,ROWS($A$10:$A47)+2,FALSE)</f>
        <v>2759</v>
      </c>
      <c r="M47" s="25">
        <f>HLOOKUP(M$7,$I$66:$DJ$120,ROWS($A$10:$A47)+2,FALSE)</f>
        <v>5873</v>
      </c>
      <c r="N47" s="25">
        <f>HLOOKUP(N$7,$I$66:$DJ$120,ROWS($A$10:$A47)+2,FALSE)</f>
        <v>9429</v>
      </c>
      <c r="O47" s="25">
        <f>HLOOKUP(O$7,$I$66:$DJ$120,ROWS($A$10:$A47)+2,FALSE)</f>
        <v>3184</v>
      </c>
      <c r="P47" s="25">
        <f>HLOOKUP(P$7,$I$66:$DJ$120,ROWS($A$10:$A47)+2,FALSE)</f>
        <v>68</v>
      </c>
      <c r="Q47" s="25">
        <f>HLOOKUP(Q$7,$I$66:$DJ$120,ROWS($A$10:$A47)+2,FALSE)</f>
        <v>109</v>
      </c>
      <c r="R47" s="25">
        <f>HLOOKUP(R$7,$I$66:$DJ$120,ROWS($A$10:$A47)+2,FALSE)</f>
        <v>0</v>
      </c>
      <c r="S47" s="25">
        <f>HLOOKUP(S$7,$I$66:$DJ$120,ROWS($A$10:$A47)+2,FALSE)</f>
        <v>5438</v>
      </c>
      <c r="T47" s="25">
        <f>HLOOKUP(T$7,$I$66:$DJ$120,ROWS($A$10:$A47)+2,FALSE)</f>
        <v>3159</v>
      </c>
      <c r="U47" s="25">
        <f>HLOOKUP(U$7,$I$66:$DJ$120,ROWS($A$10:$A47)+2,FALSE)</f>
        <v>773</v>
      </c>
      <c r="V47" s="25">
        <f>HLOOKUP(V$7,$I$66:$DJ$120,ROWS($A$10:$A47)+2,FALSE)</f>
        <v>611</v>
      </c>
      <c r="W47" s="25">
        <f>HLOOKUP(W$7,$I$66:$DJ$120,ROWS($A$10:$A47)+2,FALSE)</f>
        <v>2679</v>
      </c>
      <c r="X47" s="25">
        <f>HLOOKUP(X$7,$I$66:$DJ$120,ROWS($A$10:$A47)+2,FALSE)</f>
        <v>957</v>
      </c>
      <c r="Y47" s="25">
        <f>HLOOKUP(Y$7,$I$66:$DJ$120,ROWS($A$10:$A47)+2,FALSE)</f>
        <v>1108</v>
      </c>
      <c r="Z47" s="25">
        <f>HLOOKUP(Z$7,$I$66:$DJ$120,ROWS($A$10:$A47)+2,FALSE)</f>
        <v>5024</v>
      </c>
      <c r="AA47" s="25">
        <f>HLOOKUP(AA$7,$I$66:$DJ$120,ROWS($A$10:$A47)+2,FALSE)</f>
        <v>877</v>
      </c>
      <c r="AB47" s="25">
        <f>HLOOKUP(AB$7,$I$66:$DJ$120,ROWS($A$10:$A47)+2,FALSE)</f>
        <v>2208</v>
      </c>
      <c r="AC47" s="25">
        <f>HLOOKUP(AC$7,$I$66:$DJ$120,ROWS($A$10:$A47)+2,FALSE)</f>
        <v>298</v>
      </c>
      <c r="AD47" s="25">
        <f>HLOOKUP(AD$7,$I$66:$DJ$120,ROWS($A$10:$A47)+2,FALSE)</f>
        <v>382</v>
      </c>
      <c r="AE47" s="25">
        <f>HLOOKUP(AE$7,$I$66:$DJ$120,ROWS($A$10:$A47)+2,FALSE)</f>
        <v>465</v>
      </c>
      <c r="AF47" s="25">
        <f>HLOOKUP(AF$7,$I$66:$DJ$120,ROWS($A$10:$A47)+2,FALSE)</f>
        <v>1047</v>
      </c>
      <c r="AG47" s="25">
        <f>HLOOKUP(AG$7,$I$66:$DJ$120,ROWS($A$10:$A47)+2,FALSE)</f>
        <v>599</v>
      </c>
      <c r="AH47" s="25">
        <f>HLOOKUP(AH$7,$I$66:$DJ$120,ROWS($A$10:$A47)+2,FALSE)</f>
        <v>1733</v>
      </c>
      <c r="AI47" s="25">
        <f>HLOOKUP(AI$7,$I$66:$DJ$120,ROWS($A$10:$A47)+2,FALSE)</f>
        <v>4102</v>
      </c>
      <c r="AJ47" s="25">
        <f>HLOOKUP(AJ$7,$I$66:$DJ$120,ROWS($A$10:$A47)+2,FALSE)</f>
        <v>448</v>
      </c>
      <c r="AK47" s="25">
        <f>HLOOKUP(AK$7,$I$66:$DJ$120,ROWS($A$10:$A47)+2,FALSE)</f>
        <v>829</v>
      </c>
      <c r="AL47" s="25">
        <f>HLOOKUP(AL$7,$I$66:$DJ$120,ROWS($A$10:$A47)+2,FALSE)</f>
        <v>1079</v>
      </c>
      <c r="AM47" s="25">
        <f>HLOOKUP(AM$7,$I$66:$DJ$120,ROWS($A$10:$A47)+2,FALSE)</f>
        <v>69</v>
      </c>
      <c r="AN47" s="25">
        <f>HLOOKUP(AN$7,$I$66:$DJ$120,ROWS($A$10:$A47)+2,FALSE)</f>
        <v>890</v>
      </c>
      <c r="AO47" s="25">
        <f>HLOOKUP(AO$7,$I$66:$DJ$120,ROWS($A$10:$A47)+2,FALSE)</f>
        <v>2723</v>
      </c>
      <c r="AP47" s="25">
        <f>HLOOKUP(AP$7,$I$66:$DJ$120,ROWS($A$10:$A47)+2,FALSE)</f>
        <v>1118</v>
      </c>
      <c r="AQ47" s="25">
        <f>HLOOKUP(AQ$7,$I$66:$DJ$120,ROWS($A$10:$A47)+2,FALSE)</f>
        <v>1991</v>
      </c>
      <c r="AR47" s="25">
        <f>HLOOKUP(AR$7,$I$66:$DJ$120,ROWS($A$10:$A47)+2,FALSE)</f>
        <v>139</v>
      </c>
      <c r="AS47" s="25">
        <f>HLOOKUP(AS$7,$I$66:$DJ$120,ROWS($A$10:$A47)+2,FALSE)</f>
        <v>1385</v>
      </c>
      <c r="AT47" s="25" t="str">
        <f>HLOOKUP(AT$7,$I$66:$DJ$120,ROWS($A$10:$A47)+2,FALSE)</f>
        <v>N/A</v>
      </c>
      <c r="AU47" s="25">
        <f>HLOOKUP(AU$7,$I$66:$DJ$120,ROWS($A$10:$A47)+2,FALSE)</f>
        <v>398</v>
      </c>
      <c r="AV47" s="25">
        <f>HLOOKUP(AV$7,$I$66:$DJ$120,ROWS($A$10:$A47)+2,FALSE)</f>
        <v>1316</v>
      </c>
      <c r="AW47" s="25">
        <f>HLOOKUP(AW$7,$I$66:$DJ$120,ROWS($A$10:$A47)+2,FALSE)</f>
        <v>119</v>
      </c>
      <c r="AX47" s="25">
        <f>HLOOKUP(AX$7,$I$66:$DJ$120,ROWS($A$10:$A47)+2,FALSE)</f>
        <v>596</v>
      </c>
      <c r="AY47" s="25">
        <f>HLOOKUP(AY$7,$I$66:$DJ$120,ROWS($A$10:$A47)+2,FALSE)</f>
        <v>83</v>
      </c>
      <c r="AZ47" s="25">
        <f>HLOOKUP(AZ$7,$I$66:$DJ$120,ROWS($A$10:$A47)+2,FALSE)</f>
        <v>1872</v>
      </c>
      <c r="BA47" s="25">
        <f>HLOOKUP(BA$7,$I$66:$DJ$120,ROWS($A$10:$A47)+2,FALSE)</f>
        <v>28238</v>
      </c>
      <c r="BB47" s="25">
        <f>HLOOKUP(BB$7,$I$66:$DJ$120,ROWS($A$10:$A47)+2,FALSE)</f>
        <v>428</v>
      </c>
      <c r="BC47" s="25">
        <f>HLOOKUP(BC$7,$I$66:$DJ$120,ROWS($A$10:$A47)+2,FALSE)</f>
        <v>93</v>
      </c>
      <c r="BD47" s="25">
        <f>HLOOKUP(BD$7,$I$66:$DJ$120,ROWS($A$10:$A47)+2,FALSE)</f>
        <v>2286</v>
      </c>
      <c r="BE47" s="25">
        <f>HLOOKUP(BE$7,$I$66:$DJ$120,ROWS($A$10:$A47)+2,FALSE)</f>
        <v>2035</v>
      </c>
      <c r="BF47" s="25">
        <f>HLOOKUP(BF$7,$I$66:$DJ$120,ROWS($A$10:$A47)+2,FALSE)</f>
        <v>221</v>
      </c>
      <c r="BG47" s="25">
        <f>HLOOKUP(BG$7,$I$66:$DJ$120,ROWS($A$10:$A47)+2,FALSE)</f>
        <v>551</v>
      </c>
      <c r="BH47" s="25">
        <f>HLOOKUP(BH$7,$I$66:$DJ$120,ROWS($A$10:$A47)+2,FALSE)</f>
        <v>1713</v>
      </c>
      <c r="BI47" s="25">
        <f>HLOOKUP(BI$7,$I$66:$DJ$120,ROWS($A$10:$A47)+2,FALSE)</f>
        <v>209</v>
      </c>
      <c r="BJ47" s="34">
        <f>HLOOKUP(BJ$7+0.5,$I$66:$DJ$120,ROWS($A$10:$A47)+2,FALSE)</f>
        <v>8108</v>
      </c>
      <c r="BK47" s="34">
        <f>HLOOKUP(BK$7+0.5,$I$66:$DJ$120,ROWS($A$10:$A47)+2,FALSE)</f>
        <v>1283</v>
      </c>
      <c r="BL47" s="34">
        <f>HLOOKUP(BL$7+0.5,$I$66:$DJ$120,ROWS($A$10:$A47)+2,FALSE)</f>
        <v>1554</v>
      </c>
      <c r="BM47" s="34">
        <f>HLOOKUP(BM$7+0.5,$I$66:$DJ$120,ROWS($A$10:$A47)+2,FALSE)</f>
        <v>1013</v>
      </c>
      <c r="BN47" s="34">
        <f>HLOOKUP(BN$7+0.5,$I$66:$DJ$120,ROWS($A$10:$A47)+2,FALSE)</f>
        <v>1827</v>
      </c>
      <c r="BO47" s="34">
        <f>HLOOKUP(BO$7+0.5,$I$66:$DJ$120,ROWS($A$10:$A47)+2,FALSE)</f>
        <v>2426</v>
      </c>
      <c r="BP47" s="34">
        <f>HLOOKUP(BP$7+0.5,$I$66:$DJ$120,ROWS($A$10:$A47)+2,FALSE)</f>
        <v>1286</v>
      </c>
      <c r="BQ47" s="34">
        <f>HLOOKUP(BQ$7+0.5,$I$66:$DJ$120,ROWS($A$10:$A47)+2,FALSE)</f>
        <v>129</v>
      </c>
      <c r="BR47" s="34">
        <f>HLOOKUP(BR$7+0.5,$I$66:$DJ$120,ROWS($A$10:$A47)+2,FALSE)</f>
        <v>164</v>
      </c>
      <c r="BS47" s="34">
        <f>HLOOKUP(BS$7+0.5,$I$66:$DJ$120,ROWS($A$10:$A47)+2,FALSE)</f>
        <v>253</v>
      </c>
      <c r="BT47" s="34">
        <f>HLOOKUP(BT$7+0.5,$I$66:$DJ$120,ROWS($A$10:$A47)+2,FALSE)</f>
        <v>1371</v>
      </c>
      <c r="BU47" s="34">
        <f>HLOOKUP(BU$7+0.5,$I$66:$DJ$120,ROWS($A$10:$A47)+2,FALSE)</f>
        <v>1688</v>
      </c>
      <c r="BV47" s="34">
        <f>HLOOKUP(BV$7+0.5,$I$66:$DJ$120,ROWS($A$10:$A47)+2,FALSE)</f>
        <v>864</v>
      </c>
      <c r="BW47" s="34">
        <f>HLOOKUP(BW$7+0.5,$I$66:$DJ$120,ROWS($A$10:$A47)+2,FALSE)</f>
        <v>668</v>
      </c>
      <c r="BX47" s="34">
        <f>HLOOKUP(BX$7+0.5,$I$66:$DJ$120,ROWS($A$10:$A47)+2,FALSE)</f>
        <v>1529</v>
      </c>
      <c r="BY47" s="34">
        <f>HLOOKUP(BY$7+0.5,$I$66:$DJ$120,ROWS($A$10:$A47)+2,FALSE)</f>
        <v>550</v>
      </c>
      <c r="BZ47" s="34">
        <f>HLOOKUP(BZ$7+0.5,$I$66:$DJ$120,ROWS($A$10:$A47)+2,FALSE)</f>
        <v>660</v>
      </c>
      <c r="CA47" s="34">
        <f>HLOOKUP(CA$7+0.5,$I$66:$DJ$120,ROWS($A$10:$A47)+2,FALSE)</f>
        <v>2088</v>
      </c>
      <c r="CB47" s="34">
        <f>HLOOKUP(CB$7+0.5,$I$66:$DJ$120,ROWS($A$10:$A47)+2,FALSE)</f>
        <v>607</v>
      </c>
      <c r="CC47" s="34">
        <f>HLOOKUP(CC$7+0.5,$I$66:$DJ$120,ROWS($A$10:$A47)+2,FALSE)</f>
        <v>808</v>
      </c>
      <c r="CD47" s="34">
        <f>HLOOKUP(CD$7+0.5,$I$66:$DJ$120,ROWS($A$10:$A47)+2,FALSE)</f>
        <v>278</v>
      </c>
      <c r="CE47" s="34">
        <f>HLOOKUP(CE$7+0.5,$I$66:$DJ$120,ROWS($A$10:$A47)+2,FALSE)</f>
        <v>407</v>
      </c>
      <c r="CF47" s="34">
        <f>HLOOKUP(CF$7+0.5,$I$66:$DJ$120,ROWS($A$10:$A47)+2,FALSE)</f>
        <v>481</v>
      </c>
      <c r="CG47" s="34">
        <f>HLOOKUP(CG$7+0.5,$I$66:$DJ$120,ROWS($A$10:$A47)+2,FALSE)</f>
        <v>478</v>
      </c>
      <c r="CH47" s="34">
        <f>HLOOKUP(CH$7+0.5,$I$66:$DJ$120,ROWS($A$10:$A47)+2,FALSE)</f>
        <v>369</v>
      </c>
      <c r="CI47" s="34">
        <f>HLOOKUP(CI$7+0.5,$I$66:$DJ$120,ROWS($A$10:$A47)+2,FALSE)</f>
        <v>789</v>
      </c>
      <c r="CJ47" s="34">
        <f>HLOOKUP(CJ$7+0.5,$I$66:$DJ$120,ROWS($A$10:$A47)+2,FALSE)</f>
        <v>1427</v>
      </c>
      <c r="CK47" s="34">
        <f>HLOOKUP(CK$7+0.5,$I$66:$DJ$120,ROWS($A$10:$A47)+2,FALSE)</f>
        <v>342</v>
      </c>
      <c r="CL47" s="34">
        <f>HLOOKUP(CL$7+0.5,$I$66:$DJ$120,ROWS($A$10:$A47)+2,FALSE)</f>
        <v>530</v>
      </c>
      <c r="CM47" s="34">
        <f>HLOOKUP(CM$7+0.5,$I$66:$DJ$120,ROWS($A$10:$A47)+2,FALSE)</f>
        <v>598</v>
      </c>
      <c r="CN47" s="34">
        <f>HLOOKUP(CN$7+0.5,$I$66:$DJ$120,ROWS($A$10:$A47)+2,FALSE)</f>
        <v>131</v>
      </c>
      <c r="CO47" s="34">
        <f>HLOOKUP(CO$7+0.5,$I$66:$DJ$120,ROWS($A$10:$A47)+2,FALSE)</f>
        <v>890</v>
      </c>
      <c r="CP47" s="34">
        <f>HLOOKUP(CP$7+0.5,$I$66:$DJ$120,ROWS($A$10:$A47)+2,FALSE)</f>
        <v>1280</v>
      </c>
      <c r="CQ47" s="34">
        <f>HLOOKUP(CQ$7+0.5,$I$66:$DJ$120,ROWS($A$10:$A47)+2,FALSE)</f>
        <v>743</v>
      </c>
      <c r="CR47" s="34">
        <f>HLOOKUP(CR$7+0.5,$I$66:$DJ$120,ROWS($A$10:$A47)+2,FALSE)</f>
        <v>1219</v>
      </c>
      <c r="CS47" s="34">
        <f>HLOOKUP(CS$7+0.5,$I$66:$DJ$120,ROWS($A$10:$A47)+2,FALSE)</f>
        <v>136</v>
      </c>
      <c r="CT47" s="34">
        <f>HLOOKUP(CT$7+0.5,$I$66:$DJ$120,ROWS($A$10:$A47)+2,FALSE)</f>
        <v>681</v>
      </c>
      <c r="CU47" s="34" t="str">
        <f>HLOOKUP(CU$7+0.5,$I$66:$DJ$120,ROWS($A$10:$A47)+2,FALSE)</f>
        <v>N/A</v>
      </c>
      <c r="CV47" s="34">
        <f>HLOOKUP(CV$7+0.5,$I$66:$DJ$120,ROWS($A$10:$A47)+2,FALSE)</f>
        <v>300</v>
      </c>
      <c r="CW47" s="34">
        <f>HLOOKUP(CW$7+0.5,$I$66:$DJ$120,ROWS($A$10:$A47)+2,FALSE)</f>
        <v>1283</v>
      </c>
      <c r="CX47" s="34">
        <f>HLOOKUP(CX$7+0.5,$I$66:$DJ$120,ROWS($A$10:$A47)+2,FALSE)</f>
        <v>137</v>
      </c>
      <c r="CY47" s="34">
        <f>HLOOKUP(CY$7+0.5,$I$66:$DJ$120,ROWS($A$10:$A47)+2,FALSE)</f>
        <v>377</v>
      </c>
      <c r="CZ47" s="34">
        <f>HLOOKUP(CZ$7+0.5,$I$66:$DJ$120,ROWS($A$10:$A47)+2,FALSE)</f>
        <v>135</v>
      </c>
      <c r="DA47" s="34">
        <f>HLOOKUP(DA$7+0.5,$I$66:$DJ$120,ROWS($A$10:$A47)+2,FALSE)</f>
        <v>895</v>
      </c>
      <c r="DB47" s="34">
        <f>HLOOKUP(DB$7+0.5,$I$66:$DJ$120,ROWS($A$10:$A47)+2,FALSE)</f>
        <v>4132</v>
      </c>
      <c r="DC47" s="34">
        <f>HLOOKUP(DC$7+0.5,$I$66:$DJ$120,ROWS($A$10:$A47)+2,FALSE)</f>
        <v>454</v>
      </c>
      <c r="DD47" s="34">
        <f>HLOOKUP(DD$7+0.5,$I$66:$DJ$120,ROWS($A$10:$A47)+2,FALSE)</f>
        <v>109</v>
      </c>
      <c r="DE47" s="34">
        <f>HLOOKUP(DE$7+0.5,$I$66:$DJ$120,ROWS($A$10:$A47)+2,FALSE)</f>
        <v>1049</v>
      </c>
      <c r="DF47" s="34">
        <f>HLOOKUP(DF$7+0.5,$I$66:$DJ$120,ROWS($A$10:$A47)+2,FALSE)</f>
        <v>1130</v>
      </c>
      <c r="DG47" s="34">
        <f>HLOOKUP(DG$7+0.5,$I$66:$DJ$120,ROWS($A$10:$A47)+2,FALSE)</f>
        <v>270</v>
      </c>
      <c r="DH47" s="34">
        <f>HLOOKUP(DH$7+0.5,$I$66:$DJ$120,ROWS($A$10:$A47)+2,FALSE)</f>
        <v>396</v>
      </c>
      <c r="DI47" s="34">
        <f>HLOOKUP(DI$7+0.5,$I$66:$DJ$120,ROWS($A$10:$A47)+2,FALSE)</f>
        <v>1012</v>
      </c>
      <c r="DJ47" s="34">
        <f>HLOOKUP(DJ$7+0.5,$I$66:$DJ$120,ROWS($A$10:$A47)+2,FALSE)</f>
        <v>222</v>
      </c>
    </row>
    <row r="48" spans="2:114" x14ac:dyDescent="0.25">
      <c r="B48" s="38" t="s">
        <v>45</v>
      </c>
      <c r="C48" s="15">
        <v>3794008</v>
      </c>
      <c r="D48" s="14">
        <v>3282</v>
      </c>
      <c r="E48" s="15">
        <v>3110896</v>
      </c>
      <c r="F48" s="14">
        <v>20156</v>
      </c>
      <c r="G48" s="15">
        <v>545841</v>
      </c>
      <c r="H48" s="14">
        <v>17758</v>
      </c>
      <c r="I48" s="36">
        <f>HLOOKUP(I$7,$I$66:$DJ$120,ROWS($A$10:$A48)+2,FALSE)</f>
        <v>116700</v>
      </c>
      <c r="J48" s="25">
        <f>HLOOKUP(J$7,$I$66:$DJ$120,ROWS($A$10:$A48)+2,FALSE)</f>
        <v>400</v>
      </c>
      <c r="K48" s="25">
        <f>HLOOKUP(K$7,$I$66:$DJ$120,ROWS($A$10:$A48)+2,FALSE)</f>
        <v>2027</v>
      </c>
      <c r="L48" s="25">
        <f>HLOOKUP(L$7,$I$66:$DJ$120,ROWS($A$10:$A48)+2,FALSE)</f>
        <v>5264</v>
      </c>
      <c r="M48" s="25">
        <f>HLOOKUP(M$7,$I$66:$DJ$120,ROWS($A$10:$A48)+2,FALSE)</f>
        <v>246</v>
      </c>
      <c r="N48" s="25">
        <f>HLOOKUP(N$7,$I$66:$DJ$120,ROWS($A$10:$A48)+2,FALSE)</f>
        <v>34190</v>
      </c>
      <c r="O48" s="25">
        <f>HLOOKUP(O$7,$I$66:$DJ$120,ROWS($A$10:$A48)+2,FALSE)</f>
        <v>2050</v>
      </c>
      <c r="P48" s="25">
        <f>HLOOKUP(P$7,$I$66:$DJ$120,ROWS($A$10:$A48)+2,FALSE)</f>
        <v>270</v>
      </c>
      <c r="Q48" s="25">
        <f>HLOOKUP(Q$7,$I$66:$DJ$120,ROWS($A$10:$A48)+2,FALSE)</f>
        <v>0</v>
      </c>
      <c r="R48" s="25">
        <f>HLOOKUP(R$7,$I$66:$DJ$120,ROWS($A$10:$A48)+2,FALSE)</f>
        <v>217</v>
      </c>
      <c r="S48" s="25">
        <f>HLOOKUP(S$7,$I$66:$DJ$120,ROWS($A$10:$A48)+2,FALSE)</f>
        <v>2273</v>
      </c>
      <c r="T48" s="25">
        <f>HLOOKUP(T$7,$I$66:$DJ$120,ROWS($A$10:$A48)+2,FALSE)</f>
        <v>688</v>
      </c>
      <c r="U48" s="25">
        <f>HLOOKUP(U$7,$I$66:$DJ$120,ROWS($A$10:$A48)+2,FALSE)</f>
        <v>2323</v>
      </c>
      <c r="V48" s="25">
        <f>HLOOKUP(V$7,$I$66:$DJ$120,ROWS($A$10:$A48)+2,FALSE)</f>
        <v>4129</v>
      </c>
      <c r="W48" s="25">
        <f>HLOOKUP(W$7,$I$66:$DJ$120,ROWS($A$10:$A48)+2,FALSE)</f>
        <v>1565</v>
      </c>
      <c r="X48" s="25">
        <f>HLOOKUP(X$7,$I$66:$DJ$120,ROWS($A$10:$A48)+2,FALSE)</f>
        <v>317</v>
      </c>
      <c r="Y48" s="25">
        <f>HLOOKUP(Y$7,$I$66:$DJ$120,ROWS($A$10:$A48)+2,FALSE)</f>
        <v>161</v>
      </c>
      <c r="Z48" s="25">
        <f>HLOOKUP(Z$7,$I$66:$DJ$120,ROWS($A$10:$A48)+2,FALSE)</f>
        <v>678</v>
      </c>
      <c r="AA48" s="25">
        <f>HLOOKUP(AA$7,$I$66:$DJ$120,ROWS($A$10:$A48)+2,FALSE)</f>
        <v>0</v>
      </c>
      <c r="AB48" s="25">
        <f>HLOOKUP(AB$7,$I$66:$DJ$120,ROWS($A$10:$A48)+2,FALSE)</f>
        <v>0</v>
      </c>
      <c r="AC48" s="25">
        <f>HLOOKUP(AC$7,$I$66:$DJ$120,ROWS($A$10:$A48)+2,FALSE)</f>
        <v>0</v>
      </c>
      <c r="AD48" s="25">
        <f>HLOOKUP(AD$7,$I$66:$DJ$120,ROWS($A$10:$A48)+2,FALSE)</f>
        <v>595</v>
      </c>
      <c r="AE48" s="25">
        <f>HLOOKUP(AE$7,$I$66:$DJ$120,ROWS($A$10:$A48)+2,FALSE)</f>
        <v>1471</v>
      </c>
      <c r="AF48" s="25">
        <f>HLOOKUP(AF$7,$I$66:$DJ$120,ROWS($A$10:$A48)+2,FALSE)</f>
        <v>1159</v>
      </c>
      <c r="AG48" s="25">
        <f>HLOOKUP(AG$7,$I$66:$DJ$120,ROWS($A$10:$A48)+2,FALSE)</f>
        <v>668</v>
      </c>
      <c r="AH48" s="25">
        <f>HLOOKUP(AH$7,$I$66:$DJ$120,ROWS($A$10:$A48)+2,FALSE)</f>
        <v>735</v>
      </c>
      <c r="AI48" s="25">
        <f>HLOOKUP(AI$7,$I$66:$DJ$120,ROWS($A$10:$A48)+2,FALSE)</f>
        <v>1786</v>
      </c>
      <c r="AJ48" s="25">
        <f>HLOOKUP(AJ$7,$I$66:$DJ$120,ROWS($A$10:$A48)+2,FALSE)</f>
        <v>3386</v>
      </c>
      <c r="AK48" s="25">
        <f>HLOOKUP(AK$7,$I$66:$DJ$120,ROWS($A$10:$A48)+2,FALSE)</f>
        <v>777</v>
      </c>
      <c r="AL48" s="25">
        <f>HLOOKUP(AL$7,$I$66:$DJ$120,ROWS($A$10:$A48)+2,FALSE)</f>
        <v>2805</v>
      </c>
      <c r="AM48" s="25">
        <f>HLOOKUP(AM$7,$I$66:$DJ$120,ROWS($A$10:$A48)+2,FALSE)</f>
        <v>317</v>
      </c>
      <c r="AN48" s="25">
        <f>HLOOKUP(AN$7,$I$66:$DJ$120,ROWS($A$10:$A48)+2,FALSE)</f>
        <v>544</v>
      </c>
      <c r="AO48" s="25">
        <f>HLOOKUP(AO$7,$I$66:$DJ$120,ROWS($A$10:$A48)+2,FALSE)</f>
        <v>981</v>
      </c>
      <c r="AP48" s="25">
        <f>HLOOKUP(AP$7,$I$66:$DJ$120,ROWS($A$10:$A48)+2,FALSE)</f>
        <v>2538</v>
      </c>
      <c r="AQ48" s="25">
        <f>HLOOKUP(AQ$7,$I$66:$DJ$120,ROWS($A$10:$A48)+2,FALSE)</f>
        <v>1040</v>
      </c>
      <c r="AR48" s="25">
        <f>HLOOKUP(AR$7,$I$66:$DJ$120,ROWS($A$10:$A48)+2,FALSE)</f>
        <v>592</v>
      </c>
      <c r="AS48" s="25">
        <f>HLOOKUP(AS$7,$I$66:$DJ$120,ROWS($A$10:$A48)+2,FALSE)</f>
        <v>1541</v>
      </c>
      <c r="AT48" s="25">
        <f>HLOOKUP(AT$7,$I$66:$DJ$120,ROWS($A$10:$A48)+2,FALSE)</f>
        <v>821</v>
      </c>
      <c r="AU48" s="25" t="str">
        <f>HLOOKUP(AU$7,$I$66:$DJ$120,ROWS($A$10:$A48)+2,FALSE)</f>
        <v>N/A</v>
      </c>
      <c r="AV48" s="25">
        <f>HLOOKUP(AV$7,$I$66:$DJ$120,ROWS($A$10:$A48)+2,FALSE)</f>
        <v>1689</v>
      </c>
      <c r="AW48" s="25">
        <f>HLOOKUP(AW$7,$I$66:$DJ$120,ROWS($A$10:$A48)+2,FALSE)</f>
        <v>0</v>
      </c>
      <c r="AX48" s="25">
        <f>HLOOKUP(AX$7,$I$66:$DJ$120,ROWS($A$10:$A48)+2,FALSE)</f>
        <v>989</v>
      </c>
      <c r="AY48" s="25">
        <f>HLOOKUP(AY$7,$I$66:$DJ$120,ROWS($A$10:$A48)+2,FALSE)</f>
        <v>741</v>
      </c>
      <c r="AZ48" s="25">
        <f>HLOOKUP(AZ$7,$I$66:$DJ$120,ROWS($A$10:$A48)+2,FALSE)</f>
        <v>787</v>
      </c>
      <c r="BA48" s="25">
        <f>HLOOKUP(BA$7,$I$66:$DJ$120,ROWS($A$10:$A48)+2,FALSE)</f>
        <v>3826</v>
      </c>
      <c r="BB48" s="25">
        <f>HLOOKUP(BB$7,$I$66:$DJ$120,ROWS($A$10:$A48)+2,FALSE)</f>
        <v>2879</v>
      </c>
      <c r="BC48" s="25">
        <f>HLOOKUP(BC$7,$I$66:$DJ$120,ROWS($A$10:$A48)+2,FALSE)</f>
        <v>456</v>
      </c>
      <c r="BD48" s="25">
        <f>HLOOKUP(BD$7,$I$66:$DJ$120,ROWS($A$10:$A48)+2,FALSE)</f>
        <v>1124</v>
      </c>
      <c r="BE48" s="25">
        <f>HLOOKUP(BE$7,$I$66:$DJ$120,ROWS($A$10:$A48)+2,FALSE)</f>
        <v>22793</v>
      </c>
      <c r="BF48" s="25">
        <f>HLOOKUP(BF$7,$I$66:$DJ$120,ROWS($A$10:$A48)+2,FALSE)</f>
        <v>358</v>
      </c>
      <c r="BG48" s="25">
        <f>HLOOKUP(BG$7,$I$66:$DJ$120,ROWS($A$10:$A48)+2,FALSE)</f>
        <v>1981</v>
      </c>
      <c r="BH48" s="25">
        <f>HLOOKUP(BH$7,$I$66:$DJ$120,ROWS($A$10:$A48)+2,FALSE)</f>
        <v>523</v>
      </c>
      <c r="BI48" s="25">
        <f>HLOOKUP(BI$7,$I$66:$DJ$120,ROWS($A$10:$A48)+2,FALSE)</f>
        <v>821</v>
      </c>
      <c r="BJ48" s="34">
        <f>HLOOKUP(BJ$7+0.5,$I$66:$DJ$120,ROWS($A$10:$A48)+2,FALSE)</f>
        <v>7898</v>
      </c>
      <c r="BK48" s="34">
        <f>HLOOKUP(BK$7+0.5,$I$66:$DJ$120,ROWS($A$10:$A48)+2,FALSE)</f>
        <v>290</v>
      </c>
      <c r="BL48" s="34">
        <f>HLOOKUP(BL$7+0.5,$I$66:$DJ$120,ROWS($A$10:$A48)+2,FALSE)</f>
        <v>910</v>
      </c>
      <c r="BM48" s="34">
        <f>HLOOKUP(BM$7+0.5,$I$66:$DJ$120,ROWS($A$10:$A48)+2,FALSE)</f>
        <v>1539</v>
      </c>
      <c r="BN48" s="34">
        <f>HLOOKUP(BN$7+0.5,$I$66:$DJ$120,ROWS($A$10:$A48)+2,FALSE)</f>
        <v>217</v>
      </c>
      <c r="BO48" s="34">
        <f>HLOOKUP(BO$7+0.5,$I$66:$DJ$120,ROWS($A$10:$A48)+2,FALSE)</f>
        <v>4899</v>
      </c>
      <c r="BP48" s="34">
        <f>HLOOKUP(BP$7+0.5,$I$66:$DJ$120,ROWS($A$10:$A48)+2,FALSE)</f>
        <v>924</v>
      </c>
      <c r="BQ48" s="34">
        <f>HLOOKUP(BQ$7+0.5,$I$66:$DJ$120,ROWS($A$10:$A48)+2,FALSE)</f>
        <v>273</v>
      </c>
      <c r="BR48" s="34">
        <f>HLOOKUP(BR$7+0.5,$I$66:$DJ$120,ROWS($A$10:$A48)+2,FALSE)</f>
        <v>277</v>
      </c>
      <c r="BS48" s="34">
        <f>HLOOKUP(BS$7+0.5,$I$66:$DJ$120,ROWS($A$10:$A48)+2,FALSE)</f>
        <v>239</v>
      </c>
      <c r="BT48" s="34">
        <f>HLOOKUP(BT$7+0.5,$I$66:$DJ$120,ROWS($A$10:$A48)+2,FALSE)</f>
        <v>1051</v>
      </c>
      <c r="BU48" s="34">
        <f>HLOOKUP(BU$7+0.5,$I$66:$DJ$120,ROWS($A$10:$A48)+2,FALSE)</f>
        <v>572</v>
      </c>
      <c r="BV48" s="34">
        <f>HLOOKUP(BV$7+0.5,$I$66:$DJ$120,ROWS($A$10:$A48)+2,FALSE)</f>
        <v>1117</v>
      </c>
      <c r="BW48" s="34">
        <f>HLOOKUP(BW$7+0.5,$I$66:$DJ$120,ROWS($A$10:$A48)+2,FALSE)</f>
        <v>1397</v>
      </c>
      <c r="BX48" s="34">
        <f>HLOOKUP(BX$7+0.5,$I$66:$DJ$120,ROWS($A$10:$A48)+2,FALSE)</f>
        <v>862</v>
      </c>
      <c r="BY48" s="34">
        <f>HLOOKUP(BY$7+0.5,$I$66:$DJ$120,ROWS($A$10:$A48)+2,FALSE)</f>
        <v>319</v>
      </c>
      <c r="BZ48" s="34">
        <f>HLOOKUP(BZ$7+0.5,$I$66:$DJ$120,ROWS($A$10:$A48)+2,FALSE)</f>
        <v>176</v>
      </c>
      <c r="CA48" s="34">
        <f>HLOOKUP(CA$7+0.5,$I$66:$DJ$120,ROWS($A$10:$A48)+2,FALSE)</f>
        <v>685</v>
      </c>
      <c r="CB48" s="34">
        <f>HLOOKUP(CB$7+0.5,$I$66:$DJ$120,ROWS($A$10:$A48)+2,FALSE)</f>
        <v>277</v>
      </c>
      <c r="CC48" s="34">
        <f>HLOOKUP(CC$7+0.5,$I$66:$DJ$120,ROWS($A$10:$A48)+2,FALSE)</f>
        <v>277</v>
      </c>
      <c r="CD48" s="34">
        <f>HLOOKUP(CD$7+0.5,$I$66:$DJ$120,ROWS($A$10:$A48)+2,FALSE)</f>
        <v>277</v>
      </c>
      <c r="CE48" s="34">
        <f>HLOOKUP(CE$7+0.5,$I$66:$DJ$120,ROWS($A$10:$A48)+2,FALSE)</f>
        <v>405</v>
      </c>
      <c r="CF48" s="34">
        <f>HLOOKUP(CF$7+0.5,$I$66:$DJ$120,ROWS($A$10:$A48)+2,FALSE)</f>
        <v>1154</v>
      </c>
      <c r="CG48" s="34">
        <f>HLOOKUP(CG$7+0.5,$I$66:$DJ$120,ROWS($A$10:$A48)+2,FALSE)</f>
        <v>783</v>
      </c>
      <c r="CH48" s="34">
        <f>HLOOKUP(CH$7+0.5,$I$66:$DJ$120,ROWS($A$10:$A48)+2,FALSE)</f>
        <v>442</v>
      </c>
      <c r="CI48" s="34">
        <f>HLOOKUP(CI$7+0.5,$I$66:$DJ$120,ROWS($A$10:$A48)+2,FALSE)</f>
        <v>770</v>
      </c>
      <c r="CJ48" s="34">
        <f>HLOOKUP(CJ$7+0.5,$I$66:$DJ$120,ROWS($A$10:$A48)+2,FALSE)</f>
        <v>992</v>
      </c>
      <c r="CK48" s="34">
        <f>HLOOKUP(CK$7+0.5,$I$66:$DJ$120,ROWS($A$10:$A48)+2,FALSE)</f>
        <v>1956</v>
      </c>
      <c r="CL48" s="34">
        <f>HLOOKUP(CL$7+0.5,$I$66:$DJ$120,ROWS($A$10:$A48)+2,FALSE)</f>
        <v>574</v>
      </c>
      <c r="CM48" s="34">
        <f>HLOOKUP(CM$7+0.5,$I$66:$DJ$120,ROWS($A$10:$A48)+2,FALSE)</f>
        <v>1436</v>
      </c>
      <c r="CN48" s="34">
        <f>HLOOKUP(CN$7+0.5,$I$66:$DJ$120,ROWS($A$10:$A48)+2,FALSE)</f>
        <v>280</v>
      </c>
      <c r="CO48" s="34">
        <f>HLOOKUP(CO$7+0.5,$I$66:$DJ$120,ROWS($A$10:$A48)+2,FALSE)</f>
        <v>582</v>
      </c>
      <c r="CP48" s="34">
        <f>HLOOKUP(CP$7+0.5,$I$66:$DJ$120,ROWS($A$10:$A48)+2,FALSE)</f>
        <v>679</v>
      </c>
      <c r="CQ48" s="34">
        <f>HLOOKUP(CQ$7+0.5,$I$66:$DJ$120,ROWS($A$10:$A48)+2,FALSE)</f>
        <v>1146</v>
      </c>
      <c r="CR48" s="34">
        <f>HLOOKUP(CR$7+0.5,$I$66:$DJ$120,ROWS($A$10:$A48)+2,FALSE)</f>
        <v>758</v>
      </c>
      <c r="CS48" s="34">
        <f>HLOOKUP(CS$7+0.5,$I$66:$DJ$120,ROWS($A$10:$A48)+2,FALSE)</f>
        <v>521</v>
      </c>
      <c r="CT48" s="34">
        <f>HLOOKUP(CT$7+0.5,$I$66:$DJ$120,ROWS($A$10:$A48)+2,FALSE)</f>
        <v>902</v>
      </c>
      <c r="CU48" s="34">
        <f>HLOOKUP(CU$7+0.5,$I$66:$DJ$120,ROWS($A$10:$A48)+2,FALSE)</f>
        <v>683</v>
      </c>
      <c r="CV48" s="34" t="str">
        <f>HLOOKUP(CV$7+0.5,$I$66:$DJ$120,ROWS($A$10:$A48)+2,FALSE)</f>
        <v>N/A</v>
      </c>
      <c r="CW48" s="34">
        <f>HLOOKUP(CW$7+0.5,$I$66:$DJ$120,ROWS($A$10:$A48)+2,FALSE)</f>
        <v>1185</v>
      </c>
      <c r="CX48" s="34">
        <f>HLOOKUP(CX$7+0.5,$I$66:$DJ$120,ROWS($A$10:$A48)+2,FALSE)</f>
        <v>277</v>
      </c>
      <c r="CY48" s="34">
        <f>HLOOKUP(CY$7+0.5,$I$66:$DJ$120,ROWS($A$10:$A48)+2,FALSE)</f>
        <v>1271</v>
      </c>
      <c r="CZ48" s="34">
        <f>HLOOKUP(CZ$7+0.5,$I$66:$DJ$120,ROWS($A$10:$A48)+2,FALSE)</f>
        <v>581</v>
      </c>
      <c r="DA48" s="34">
        <f>HLOOKUP(DA$7+0.5,$I$66:$DJ$120,ROWS($A$10:$A48)+2,FALSE)</f>
        <v>455</v>
      </c>
      <c r="DB48" s="34">
        <f>HLOOKUP(DB$7+0.5,$I$66:$DJ$120,ROWS($A$10:$A48)+2,FALSE)</f>
        <v>1484</v>
      </c>
      <c r="DC48" s="34">
        <f>HLOOKUP(DC$7+0.5,$I$66:$DJ$120,ROWS($A$10:$A48)+2,FALSE)</f>
        <v>1047</v>
      </c>
      <c r="DD48" s="34">
        <f>HLOOKUP(DD$7+0.5,$I$66:$DJ$120,ROWS($A$10:$A48)+2,FALSE)</f>
        <v>405</v>
      </c>
      <c r="DE48" s="34">
        <f>HLOOKUP(DE$7+0.5,$I$66:$DJ$120,ROWS($A$10:$A48)+2,FALSE)</f>
        <v>593</v>
      </c>
      <c r="DF48" s="34">
        <f>HLOOKUP(DF$7+0.5,$I$66:$DJ$120,ROWS($A$10:$A48)+2,FALSE)</f>
        <v>3575</v>
      </c>
      <c r="DG48" s="34">
        <f>HLOOKUP(DG$7+0.5,$I$66:$DJ$120,ROWS($A$10:$A48)+2,FALSE)</f>
        <v>308</v>
      </c>
      <c r="DH48" s="34">
        <f>HLOOKUP(DH$7+0.5,$I$66:$DJ$120,ROWS($A$10:$A48)+2,FALSE)</f>
        <v>1181</v>
      </c>
      <c r="DI48" s="34">
        <f>HLOOKUP(DI$7+0.5,$I$66:$DJ$120,ROWS($A$10:$A48)+2,FALSE)</f>
        <v>336</v>
      </c>
      <c r="DJ48" s="34">
        <f>HLOOKUP(DJ$7+0.5,$I$66:$DJ$120,ROWS($A$10:$A48)+2,FALSE)</f>
        <v>847</v>
      </c>
    </row>
    <row r="49" spans="2:114" x14ac:dyDescent="0.25">
      <c r="B49" s="38" t="s">
        <v>46</v>
      </c>
      <c r="C49" s="15">
        <v>12577555</v>
      </c>
      <c r="D49" s="14">
        <v>4619</v>
      </c>
      <c r="E49" s="15">
        <v>11053022</v>
      </c>
      <c r="F49" s="14">
        <v>29699</v>
      </c>
      <c r="G49" s="15">
        <v>1239199</v>
      </c>
      <c r="H49" s="14">
        <v>26490</v>
      </c>
      <c r="I49" s="36">
        <f>HLOOKUP(I$7,$I$66:$DJ$120,ROWS($A$10:$A49)+2,FALSE)</f>
        <v>235580</v>
      </c>
      <c r="J49" s="25">
        <f>HLOOKUP(J$7,$I$66:$DJ$120,ROWS($A$10:$A49)+2,FALSE)</f>
        <v>369</v>
      </c>
      <c r="K49" s="25">
        <f>HLOOKUP(K$7,$I$66:$DJ$120,ROWS($A$10:$A49)+2,FALSE)</f>
        <v>2185</v>
      </c>
      <c r="L49" s="25">
        <f>HLOOKUP(L$7,$I$66:$DJ$120,ROWS($A$10:$A49)+2,FALSE)</f>
        <v>3668</v>
      </c>
      <c r="M49" s="25">
        <f>HLOOKUP(M$7,$I$66:$DJ$120,ROWS($A$10:$A49)+2,FALSE)</f>
        <v>807</v>
      </c>
      <c r="N49" s="25">
        <f>HLOOKUP(N$7,$I$66:$DJ$120,ROWS($A$10:$A49)+2,FALSE)</f>
        <v>12077</v>
      </c>
      <c r="O49" s="25">
        <f>HLOOKUP(O$7,$I$66:$DJ$120,ROWS($A$10:$A49)+2,FALSE)</f>
        <v>3657</v>
      </c>
      <c r="P49" s="25">
        <f>HLOOKUP(P$7,$I$66:$DJ$120,ROWS($A$10:$A49)+2,FALSE)</f>
        <v>4007</v>
      </c>
      <c r="Q49" s="25">
        <f>HLOOKUP(Q$7,$I$66:$DJ$120,ROWS($A$10:$A49)+2,FALSE)</f>
        <v>4608</v>
      </c>
      <c r="R49" s="25">
        <f>HLOOKUP(R$7,$I$66:$DJ$120,ROWS($A$10:$A49)+2,FALSE)</f>
        <v>1621</v>
      </c>
      <c r="S49" s="25">
        <f>HLOOKUP(S$7,$I$66:$DJ$120,ROWS($A$10:$A49)+2,FALSE)</f>
        <v>18212</v>
      </c>
      <c r="T49" s="25">
        <f>HLOOKUP(T$7,$I$66:$DJ$120,ROWS($A$10:$A49)+2,FALSE)</f>
        <v>4644</v>
      </c>
      <c r="U49" s="25">
        <f>HLOOKUP(U$7,$I$66:$DJ$120,ROWS($A$10:$A49)+2,FALSE)</f>
        <v>332</v>
      </c>
      <c r="V49" s="25">
        <f>HLOOKUP(V$7,$I$66:$DJ$120,ROWS($A$10:$A49)+2,FALSE)</f>
        <v>380</v>
      </c>
      <c r="W49" s="25">
        <f>HLOOKUP(W$7,$I$66:$DJ$120,ROWS($A$10:$A49)+2,FALSE)</f>
        <v>4490</v>
      </c>
      <c r="X49" s="25">
        <f>HLOOKUP(X$7,$I$66:$DJ$120,ROWS($A$10:$A49)+2,FALSE)</f>
        <v>2018</v>
      </c>
      <c r="Y49" s="25">
        <f>HLOOKUP(Y$7,$I$66:$DJ$120,ROWS($A$10:$A49)+2,FALSE)</f>
        <v>227</v>
      </c>
      <c r="Z49" s="25">
        <f>HLOOKUP(Z$7,$I$66:$DJ$120,ROWS($A$10:$A49)+2,FALSE)</f>
        <v>1426</v>
      </c>
      <c r="AA49" s="25">
        <f>HLOOKUP(AA$7,$I$66:$DJ$120,ROWS($A$10:$A49)+2,FALSE)</f>
        <v>1675</v>
      </c>
      <c r="AB49" s="25">
        <f>HLOOKUP(AB$7,$I$66:$DJ$120,ROWS($A$10:$A49)+2,FALSE)</f>
        <v>625</v>
      </c>
      <c r="AC49" s="25">
        <f>HLOOKUP(AC$7,$I$66:$DJ$120,ROWS($A$10:$A49)+2,FALSE)</f>
        <v>1621</v>
      </c>
      <c r="AD49" s="25">
        <f>HLOOKUP(AD$7,$I$66:$DJ$120,ROWS($A$10:$A49)+2,FALSE)</f>
        <v>18281</v>
      </c>
      <c r="AE49" s="25">
        <f>HLOOKUP(AE$7,$I$66:$DJ$120,ROWS($A$10:$A49)+2,FALSE)</f>
        <v>4455</v>
      </c>
      <c r="AF49" s="25">
        <f>HLOOKUP(AF$7,$I$66:$DJ$120,ROWS($A$10:$A49)+2,FALSE)</f>
        <v>4961</v>
      </c>
      <c r="AG49" s="25">
        <f>HLOOKUP(AG$7,$I$66:$DJ$120,ROWS($A$10:$A49)+2,FALSE)</f>
        <v>1491</v>
      </c>
      <c r="AH49" s="25">
        <f>HLOOKUP(AH$7,$I$66:$DJ$120,ROWS($A$10:$A49)+2,FALSE)</f>
        <v>563</v>
      </c>
      <c r="AI49" s="25">
        <f>HLOOKUP(AI$7,$I$66:$DJ$120,ROWS($A$10:$A49)+2,FALSE)</f>
        <v>1725</v>
      </c>
      <c r="AJ49" s="25">
        <f>HLOOKUP(AJ$7,$I$66:$DJ$120,ROWS($A$10:$A49)+2,FALSE)</f>
        <v>339</v>
      </c>
      <c r="AK49" s="25">
        <f>HLOOKUP(AK$7,$I$66:$DJ$120,ROWS($A$10:$A49)+2,FALSE)</f>
        <v>551</v>
      </c>
      <c r="AL49" s="25">
        <f>HLOOKUP(AL$7,$I$66:$DJ$120,ROWS($A$10:$A49)+2,FALSE)</f>
        <v>1810</v>
      </c>
      <c r="AM49" s="25">
        <f>HLOOKUP(AM$7,$I$66:$DJ$120,ROWS($A$10:$A49)+2,FALSE)</f>
        <v>729</v>
      </c>
      <c r="AN49" s="25">
        <f>HLOOKUP(AN$7,$I$66:$DJ$120,ROWS($A$10:$A49)+2,FALSE)</f>
        <v>42456</v>
      </c>
      <c r="AO49" s="25">
        <f>HLOOKUP(AO$7,$I$66:$DJ$120,ROWS($A$10:$A49)+2,FALSE)</f>
        <v>1250</v>
      </c>
      <c r="AP49" s="25">
        <f>HLOOKUP(AP$7,$I$66:$DJ$120,ROWS($A$10:$A49)+2,FALSE)</f>
        <v>30481</v>
      </c>
      <c r="AQ49" s="25">
        <f>HLOOKUP(AQ$7,$I$66:$DJ$120,ROWS($A$10:$A49)+2,FALSE)</f>
        <v>7611</v>
      </c>
      <c r="AR49" s="25">
        <f>HLOOKUP(AR$7,$I$66:$DJ$120,ROWS($A$10:$A49)+2,FALSE)</f>
        <v>521</v>
      </c>
      <c r="AS49" s="25">
        <f>HLOOKUP(AS$7,$I$66:$DJ$120,ROWS($A$10:$A49)+2,FALSE)</f>
        <v>14545</v>
      </c>
      <c r="AT49" s="25">
        <f>HLOOKUP(AT$7,$I$66:$DJ$120,ROWS($A$10:$A49)+2,FALSE)</f>
        <v>1254</v>
      </c>
      <c r="AU49" s="25">
        <f>HLOOKUP(AU$7,$I$66:$DJ$120,ROWS($A$10:$A49)+2,FALSE)</f>
        <v>918</v>
      </c>
      <c r="AV49" s="25" t="str">
        <f>HLOOKUP(AV$7,$I$66:$DJ$120,ROWS($A$10:$A49)+2,FALSE)</f>
        <v>N/A</v>
      </c>
      <c r="AW49" s="25">
        <f>HLOOKUP(AW$7,$I$66:$DJ$120,ROWS($A$10:$A49)+2,FALSE)</f>
        <v>377</v>
      </c>
      <c r="AX49" s="25">
        <f>HLOOKUP(AX$7,$I$66:$DJ$120,ROWS($A$10:$A49)+2,FALSE)</f>
        <v>1315</v>
      </c>
      <c r="AY49" s="25">
        <f>HLOOKUP(AY$7,$I$66:$DJ$120,ROWS($A$10:$A49)+2,FALSE)</f>
        <v>966</v>
      </c>
      <c r="AZ49" s="25">
        <f>HLOOKUP(AZ$7,$I$66:$DJ$120,ROWS($A$10:$A49)+2,FALSE)</f>
        <v>1611</v>
      </c>
      <c r="BA49" s="25">
        <f>HLOOKUP(BA$7,$I$66:$DJ$120,ROWS($A$10:$A49)+2,FALSE)</f>
        <v>7778</v>
      </c>
      <c r="BB49" s="25">
        <f>HLOOKUP(BB$7,$I$66:$DJ$120,ROWS($A$10:$A49)+2,FALSE)</f>
        <v>1048</v>
      </c>
      <c r="BC49" s="25">
        <f>HLOOKUP(BC$7,$I$66:$DJ$120,ROWS($A$10:$A49)+2,FALSE)</f>
        <v>215</v>
      </c>
      <c r="BD49" s="25">
        <f>HLOOKUP(BD$7,$I$66:$DJ$120,ROWS($A$10:$A49)+2,FALSE)</f>
        <v>10558</v>
      </c>
      <c r="BE49" s="25">
        <f>HLOOKUP(BE$7,$I$66:$DJ$120,ROWS($A$10:$A49)+2,FALSE)</f>
        <v>2495</v>
      </c>
      <c r="BF49" s="25">
        <f>HLOOKUP(BF$7,$I$66:$DJ$120,ROWS($A$10:$A49)+2,FALSE)</f>
        <v>4258</v>
      </c>
      <c r="BG49" s="25">
        <f>HLOOKUP(BG$7,$I$66:$DJ$120,ROWS($A$10:$A49)+2,FALSE)</f>
        <v>1300</v>
      </c>
      <c r="BH49" s="25">
        <f>HLOOKUP(BH$7,$I$66:$DJ$120,ROWS($A$10:$A49)+2,FALSE)</f>
        <v>1069</v>
      </c>
      <c r="BI49" s="25">
        <f>HLOOKUP(BI$7,$I$66:$DJ$120,ROWS($A$10:$A49)+2,FALSE)</f>
        <v>6275</v>
      </c>
      <c r="BJ49" s="34">
        <f>HLOOKUP(BJ$7+0.5,$I$66:$DJ$120,ROWS($A$10:$A49)+2,FALSE)</f>
        <v>12249</v>
      </c>
      <c r="BK49" s="34">
        <f>HLOOKUP(BK$7+0.5,$I$66:$DJ$120,ROWS($A$10:$A49)+2,FALSE)</f>
        <v>368</v>
      </c>
      <c r="BL49" s="34">
        <f>HLOOKUP(BL$7+0.5,$I$66:$DJ$120,ROWS($A$10:$A49)+2,FALSE)</f>
        <v>1301</v>
      </c>
      <c r="BM49" s="34">
        <f>HLOOKUP(BM$7+0.5,$I$66:$DJ$120,ROWS($A$10:$A49)+2,FALSE)</f>
        <v>1451</v>
      </c>
      <c r="BN49" s="34">
        <f>HLOOKUP(BN$7+0.5,$I$66:$DJ$120,ROWS($A$10:$A49)+2,FALSE)</f>
        <v>601</v>
      </c>
      <c r="BO49" s="34">
        <f>HLOOKUP(BO$7+0.5,$I$66:$DJ$120,ROWS($A$10:$A49)+2,FALSE)</f>
        <v>2875</v>
      </c>
      <c r="BP49" s="34">
        <f>HLOOKUP(BP$7+0.5,$I$66:$DJ$120,ROWS($A$10:$A49)+2,FALSE)</f>
        <v>1375</v>
      </c>
      <c r="BQ49" s="34">
        <f>HLOOKUP(BQ$7+0.5,$I$66:$DJ$120,ROWS($A$10:$A49)+2,FALSE)</f>
        <v>1559</v>
      </c>
      <c r="BR49" s="34">
        <f>HLOOKUP(BR$7+0.5,$I$66:$DJ$120,ROWS($A$10:$A49)+2,FALSE)</f>
        <v>1169</v>
      </c>
      <c r="BS49" s="34">
        <f>HLOOKUP(BS$7+0.5,$I$66:$DJ$120,ROWS($A$10:$A49)+2,FALSE)</f>
        <v>866</v>
      </c>
      <c r="BT49" s="34">
        <f>HLOOKUP(BT$7+0.5,$I$66:$DJ$120,ROWS($A$10:$A49)+2,FALSE)</f>
        <v>3129</v>
      </c>
      <c r="BU49" s="34">
        <f>HLOOKUP(BU$7+0.5,$I$66:$DJ$120,ROWS($A$10:$A49)+2,FALSE)</f>
        <v>1340</v>
      </c>
      <c r="BV49" s="34">
        <f>HLOOKUP(BV$7+0.5,$I$66:$DJ$120,ROWS($A$10:$A49)+2,FALSE)</f>
        <v>292</v>
      </c>
      <c r="BW49" s="34">
        <f>HLOOKUP(BW$7+0.5,$I$66:$DJ$120,ROWS($A$10:$A49)+2,FALSE)</f>
        <v>408</v>
      </c>
      <c r="BX49" s="34">
        <f>HLOOKUP(BX$7+0.5,$I$66:$DJ$120,ROWS($A$10:$A49)+2,FALSE)</f>
        <v>1429</v>
      </c>
      <c r="BY49" s="34">
        <f>HLOOKUP(BY$7+0.5,$I$66:$DJ$120,ROWS($A$10:$A49)+2,FALSE)</f>
        <v>739</v>
      </c>
      <c r="BZ49" s="34">
        <f>HLOOKUP(BZ$7+0.5,$I$66:$DJ$120,ROWS($A$10:$A49)+2,FALSE)</f>
        <v>319</v>
      </c>
      <c r="CA49" s="34">
        <f>HLOOKUP(CA$7+0.5,$I$66:$DJ$120,ROWS($A$10:$A49)+2,FALSE)</f>
        <v>1201</v>
      </c>
      <c r="CB49" s="34">
        <f>HLOOKUP(CB$7+0.5,$I$66:$DJ$120,ROWS($A$10:$A49)+2,FALSE)</f>
        <v>766</v>
      </c>
      <c r="CC49" s="34">
        <f>HLOOKUP(CC$7+0.5,$I$66:$DJ$120,ROWS($A$10:$A49)+2,FALSE)</f>
        <v>382</v>
      </c>
      <c r="CD49" s="34">
        <f>HLOOKUP(CD$7+0.5,$I$66:$DJ$120,ROWS($A$10:$A49)+2,FALSE)</f>
        <v>895</v>
      </c>
      <c r="CE49" s="34">
        <f>HLOOKUP(CE$7+0.5,$I$66:$DJ$120,ROWS($A$10:$A49)+2,FALSE)</f>
        <v>2839</v>
      </c>
      <c r="CF49" s="34">
        <f>HLOOKUP(CF$7+0.5,$I$66:$DJ$120,ROWS($A$10:$A49)+2,FALSE)</f>
        <v>1178</v>
      </c>
      <c r="CG49" s="34">
        <f>HLOOKUP(CG$7+0.5,$I$66:$DJ$120,ROWS($A$10:$A49)+2,FALSE)</f>
        <v>2285</v>
      </c>
      <c r="CH49" s="34">
        <f>HLOOKUP(CH$7+0.5,$I$66:$DJ$120,ROWS($A$10:$A49)+2,FALSE)</f>
        <v>873</v>
      </c>
      <c r="CI49" s="34">
        <f>HLOOKUP(CI$7+0.5,$I$66:$DJ$120,ROWS($A$10:$A49)+2,FALSE)</f>
        <v>498</v>
      </c>
      <c r="CJ49" s="34">
        <f>HLOOKUP(CJ$7+0.5,$I$66:$DJ$120,ROWS($A$10:$A49)+2,FALSE)</f>
        <v>788</v>
      </c>
      <c r="CK49" s="34">
        <f>HLOOKUP(CK$7+0.5,$I$66:$DJ$120,ROWS($A$10:$A49)+2,FALSE)</f>
        <v>290</v>
      </c>
      <c r="CL49" s="34">
        <f>HLOOKUP(CL$7+0.5,$I$66:$DJ$120,ROWS($A$10:$A49)+2,FALSE)</f>
        <v>410</v>
      </c>
      <c r="CM49" s="34">
        <f>HLOOKUP(CM$7+0.5,$I$66:$DJ$120,ROWS($A$10:$A49)+2,FALSE)</f>
        <v>1177</v>
      </c>
      <c r="CN49" s="34">
        <f>HLOOKUP(CN$7+0.5,$I$66:$DJ$120,ROWS($A$10:$A49)+2,FALSE)</f>
        <v>531</v>
      </c>
      <c r="CO49" s="34">
        <f>HLOOKUP(CO$7+0.5,$I$66:$DJ$120,ROWS($A$10:$A49)+2,FALSE)</f>
        <v>5218</v>
      </c>
      <c r="CP49" s="34">
        <f>HLOOKUP(CP$7+0.5,$I$66:$DJ$120,ROWS($A$10:$A49)+2,FALSE)</f>
        <v>883</v>
      </c>
      <c r="CQ49" s="34">
        <f>HLOOKUP(CQ$7+0.5,$I$66:$DJ$120,ROWS($A$10:$A49)+2,FALSE)</f>
        <v>3719</v>
      </c>
      <c r="CR49" s="34">
        <f>HLOOKUP(CR$7+0.5,$I$66:$DJ$120,ROWS($A$10:$A49)+2,FALSE)</f>
        <v>2053</v>
      </c>
      <c r="CS49" s="34">
        <f>HLOOKUP(CS$7+0.5,$I$66:$DJ$120,ROWS($A$10:$A49)+2,FALSE)</f>
        <v>517</v>
      </c>
      <c r="CT49" s="34">
        <f>HLOOKUP(CT$7+0.5,$I$66:$DJ$120,ROWS($A$10:$A49)+2,FALSE)</f>
        <v>3377</v>
      </c>
      <c r="CU49" s="34">
        <f>HLOOKUP(CU$7+0.5,$I$66:$DJ$120,ROWS($A$10:$A49)+2,FALSE)</f>
        <v>749</v>
      </c>
      <c r="CV49" s="34">
        <f>HLOOKUP(CV$7+0.5,$I$66:$DJ$120,ROWS($A$10:$A49)+2,FALSE)</f>
        <v>545</v>
      </c>
      <c r="CW49" s="34" t="str">
        <f>HLOOKUP(CW$7+0.5,$I$66:$DJ$120,ROWS($A$10:$A49)+2,FALSE)</f>
        <v>N/A</v>
      </c>
      <c r="CX49" s="34">
        <f>HLOOKUP(CX$7+0.5,$I$66:$DJ$120,ROWS($A$10:$A49)+2,FALSE)</f>
        <v>327</v>
      </c>
      <c r="CY49" s="34">
        <f>HLOOKUP(CY$7+0.5,$I$66:$DJ$120,ROWS($A$10:$A49)+2,FALSE)</f>
        <v>651</v>
      </c>
      <c r="CZ49" s="34">
        <f>HLOOKUP(CZ$7+0.5,$I$66:$DJ$120,ROWS($A$10:$A49)+2,FALSE)</f>
        <v>927</v>
      </c>
      <c r="DA49" s="34">
        <f>HLOOKUP(DA$7+0.5,$I$66:$DJ$120,ROWS($A$10:$A49)+2,FALSE)</f>
        <v>626</v>
      </c>
      <c r="DB49" s="34">
        <f>HLOOKUP(DB$7+0.5,$I$66:$DJ$120,ROWS($A$10:$A49)+2,FALSE)</f>
        <v>2650</v>
      </c>
      <c r="DC49" s="34">
        <f>HLOOKUP(DC$7+0.5,$I$66:$DJ$120,ROWS($A$10:$A49)+2,FALSE)</f>
        <v>684</v>
      </c>
      <c r="DD49" s="34">
        <f>HLOOKUP(DD$7+0.5,$I$66:$DJ$120,ROWS($A$10:$A49)+2,FALSE)</f>
        <v>214</v>
      </c>
      <c r="DE49" s="34">
        <f>HLOOKUP(DE$7+0.5,$I$66:$DJ$120,ROWS($A$10:$A49)+2,FALSE)</f>
        <v>2596</v>
      </c>
      <c r="DF49" s="34">
        <f>HLOOKUP(DF$7+0.5,$I$66:$DJ$120,ROWS($A$10:$A49)+2,FALSE)</f>
        <v>1141</v>
      </c>
      <c r="DG49" s="34">
        <f>HLOOKUP(DG$7+0.5,$I$66:$DJ$120,ROWS($A$10:$A49)+2,FALSE)</f>
        <v>1674</v>
      </c>
      <c r="DH49" s="34">
        <f>HLOOKUP(DH$7+0.5,$I$66:$DJ$120,ROWS($A$10:$A49)+2,FALSE)</f>
        <v>1081</v>
      </c>
      <c r="DI49" s="34">
        <f>HLOOKUP(DI$7+0.5,$I$66:$DJ$120,ROWS($A$10:$A49)+2,FALSE)</f>
        <v>936</v>
      </c>
      <c r="DJ49" s="34">
        <f>HLOOKUP(DJ$7+0.5,$I$66:$DJ$120,ROWS($A$10:$A49)+2,FALSE)</f>
        <v>2169</v>
      </c>
    </row>
    <row r="50" spans="2:114" x14ac:dyDescent="0.25">
      <c r="B50" s="38" t="s">
        <v>47</v>
      </c>
      <c r="C50" s="15">
        <v>1042240</v>
      </c>
      <c r="D50" s="14">
        <v>1435</v>
      </c>
      <c r="E50" s="15">
        <v>900283</v>
      </c>
      <c r="F50" s="14">
        <v>9035</v>
      </c>
      <c r="G50" s="15">
        <v>99603</v>
      </c>
      <c r="H50" s="14">
        <v>7344</v>
      </c>
      <c r="I50" s="36">
        <f>HLOOKUP(I$7,$I$66:$DJ$120,ROWS($A$10:$A50)+2,FALSE)</f>
        <v>32059</v>
      </c>
      <c r="J50" s="25">
        <f>HLOOKUP(J$7,$I$66:$DJ$120,ROWS($A$10:$A50)+2,FALSE)</f>
        <v>136</v>
      </c>
      <c r="K50" s="25">
        <f>HLOOKUP(K$7,$I$66:$DJ$120,ROWS($A$10:$A50)+2,FALSE)</f>
        <v>0</v>
      </c>
      <c r="L50" s="25">
        <f>HLOOKUP(L$7,$I$66:$DJ$120,ROWS($A$10:$A50)+2,FALSE)</f>
        <v>324</v>
      </c>
      <c r="M50" s="25">
        <f>HLOOKUP(M$7,$I$66:$DJ$120,ROWS($A$10:$A50)+2,FALSE)</f>
        <v>0</v>
      </c>
      <c r="N50" s="25">
        <f>HLOOKUP(N$7,$I$66:$DJ$120,ROWS($A$10:$A50)+2,FALSE)</f>
        <v>1697</v>
      </c>
      <c r="O50" s="25">
        <f>HLOOKUP(O$7,$I$66:$DJ$120,ROWS($A$10:$A50)+2,FALSE)</f>
        <v>59</v>
      </c>
      <c r="P50" s="25">
        <f>HLOOKUP(P$7,$I$66:$DJ$120,ROWS($A$10:$A50)+2,FALSE)</f>
        <v>4090</v>
      </c>
      <c r="Q50" s="25">
        <f>HLOOKUP(Q$7,$I$66:$DJ$120,ROWS($A$10:$A50)+2,FALSE)</f>
        <v>0</v>
      </c>
      <c r="R50" s="25">
        <f>HLOOKUP(R$7,$I$66:$DJ$120,ROWS($A$10:$A50)+2,FALSE)</f>
        <v>146</v>
      </c>
      <c r="S50" s="25">
        <f>HLOOKUP(S$7,$I$66:$DJ$120,ROWS($A$10:$A50)+2,FALSE)</f>
        <v>1336</v>
      </c>
      <c r="T50" s="25">
        <f>HLOOKUP(T$7,$I$66:$DJ$120,ROWS($A$10:$A50)+2,FALSE)</f>
        <v>382</v>
      </c>
      <c r="U50" s="25">
        <f>HLOOKUP(U$7,$I$66:$DJ$120,ROWS($A$10:$A50)+2,FALSE)</f>
        <v>274</v>
      </c>
      <c r="V50" s="25">
        <f>HLOOKUP(V$7,$I$66:$DJ$120,ROWS($A$10:$A50)+2,FALSE)</f>
        <v>0</v>
      </c>
      <c r="W50" s="25">
        <f>HLOOKUP(W$7,$I$66:$DJ$120,ROWS($A$10:$A50)+2,FALSE)</f>
        <v>1210</v>
      </c>
      <c r="X50" s="25">
        <f>HLOOKUP(X$7,$I$66:$DJ$120,ROWS($A$10:$A50)+2,FALSE)</f>
        <v>206</v>
      </c>
      <c r="Y50" s="25">
        <f>HLOOKUP(Y$7,$I$66:$DJ$120,ROWS($A$10:$A50)+2,FALSE)</f>
        <v>48</v>
      </c>
      <c r="Z50" s="25">
        <f>HLOOKUP(Z$7,$I$66:$DJ$120,ROWS($A$10:$A50)+2,FALSE)</f>
        <v>0</v>
      </c>
      <c r="AA50" s="25">
        <f>HLOOKUP(AA$7,$I$66:$DJ$120,ROWS($A$10:$A50)+2,FALSE)</f>
        <v>0</v>
      </c>
      <c r="AB50" s="25">
        <f>HLOOKUP(AB$7,$I$66:$DJ$120,ROWS($A$10:$A50)+2,FALSE)</f>
        <v>0</v>
      </c>
      <c r="AC50" s="25">
        <f>HLOOKUP(AC$7,$I$66:$DJ$120,ROWS($A$10:$A50)+2,FALSE)</f>
        <v>447</v>
      </c>
      <c r="AD50" s="25">
        <f>HLOOKUP(AD$7,$I$66:$DJ$120,ROWS($A$10:$A50)+2,FALSE)</f>
        <v>977</v>
      </c>
      <c r="AE50" s="25">
        <f>HLOOKUP(AE$7,$I$66:$DJ$120,ROWS($A$10:$A50)+2,FALSE)</f>
        <v>8639</v>
      </c>
      <c r="AF50" s="25">
        <f>HLOOKUP(AF$7,$I$66:$DJ$120,ROWS($A$10:$A50)+2,FALSE)</f>
        <v>77</v>
      </c>
      <c r="AG50" s="25">
        <f>HLOOKUP(AG$7,$I$66:$DJ$120,ROWS($A$10:$A50)+2,FALSE)</f>
        <v>47</v>
      </c>
      <c r="AH50" s="25">
        <f>HLOOKUP(AH$7,$I$66:$DJ$120,ROWS($A$10:$A50)+2,FALSE)</f>
        <v>0</v>
      </c>
      <c r="AI50" s="25">
        <f>HLOOKUP(AI$7,$I$66:$DJ$120,ROWS($A$10:$A50)+2,FALSE)</f>
        <v>47</v>
      </c>
      <c r="AJ50" s="25">
        <f>HLOOKUP(AJ$7,$I$66:$DJ$120,ROWS($A$10:$A50)+2,FALSE)</f>
        <v>0</v>
      </c>
      <c r="AK50" s="25">
        <f>HLOOKUP(AK$7,$I$66:$DJ$120,ROWS($A$10:$A50)+2,FALSE)</f>
        <v>0</v>
      </c>
      <c r="AL50" s="25">
        <f>HLOOKUP(AL$7,$I$66:$DJ$120,ROWS($A$10:$A50)+2,FALSE)</f>
        <v>297</v>
      </c>
      <c r="AM50" s="25">
        <f>HLOOKUP(AM$7,$I$66:$DJ$120,ROWS($A$10:$A50)+2,FALSE)</f>
        <v>333</v>
      </c>
      <c r="AN50" s="25">
        <f>HLOOKUP(AN$7,$I$66:$DJ$120,ROWS($A$10:$A50)+2,FALSE)</f>
        <v>1868</v>
      </c>
      <c r="AO50" s="25">
        <f>HLOOKUP(AO$7,$I$66:$DJ$120,ROWS($A$10:$A50)+2,FALSE)</f>
        <v>0</v>
      </c>
      <c r="AP50" s="25">
        <f>HLOOKUP(AP$7,$I$66:$DJ$120,ROWS($A$10:$A50)+2,FALSE)</f>
        <v>4583</v>
      </c>
      <c r="AQ50" s="25">
        <f>HLOOKUP(AQ$7,$I$66:$DJ$120,ROWS($A$10:$A50)+2,FALSE)</f>
        <v>1376</v>
      </c>
      <c r="AR50" s="25">
        <f>HLOOKUP(AR$7,$I$66:$DJ$120,ROWS($A$10:$A50)+2,FALSE)</f>
        <v>62</v>
      </c>
      <c r="AS50" s="25">
        <f>HLOOKUP(AS$7,$I$66:$DJ$120,ROWS($A$10:$A50)+2,FALSE)</f>
        <v>0</v>
      </c>
      <c r="AT50" s="25">
        <f>HLOOKUP(AT$7,$I$66:$DJ$120,ROWS($A$10:$A50)+2,FALSE)</f>
        <v>199</v>
      </c>
      <c r="AU50" s="25">
        <f>HLOOKUP(AU$7,$I$66:$DJ$120,ROWS($A$10:$A50)+2,FALSE)</f>
        <v>0</v>
      </c>
      <c r="AV50" s="25">
        <f>HLOOKUP(AV$7,$I$66:$DJ$120,ROWS($A$10:$A50)+2,FALSE)</f>
        <v>560</v>
      </c>
      <c r="AW50" s="25" t="str">
        <f>HLOOKUP(AW$7,$I$66:$DJ$120,ROWS($A$10:$A50)+2,FALSE)</f>
        <v>N/A</v>
      </c>
      <c r="AX50" s="25">
        <f>HLOOKUP(AX$7,$I$66:$DJ$120,ROWS($A$10:$A50)+2,FALSE)</f>
        <v>61</v>
      </c>
      <c r="AY50" s="25">
        <f>HLOOKUP(AY$7,$I$66:$DJ$120,ROWS($A$10:$A50)+2,FALSE)</f>
        <v>48</v>
      </c>
      <c r="AZ50" s="25">
        <f>HLOOKUP(AZ$7,$I$66:$DJ$120,ROWS($A$10:$A50)+2,FALSE)</f>
        <v>71</v>
      </c>
      <c r="BA50" s="25">
        <f>HLOOKUP(BA$7,$I$66:$DJ$120,ROWS($A$10:$A50)+2,FALSE)</f>
        <v>678</v>
      </c>
      <c r="BB50" s="25">
        <f>HLOOKUP(BB$7,$I$66:$DJ$120,ROWS($A$10:$A50)+2,FALSE)</f>
        <v>0</v>
      </c>
      <c r="BC50" s="25">
        <f>HLOOKUP(BC$7,$I$66:$DJ$120,ROWS($A$10:$A50)+2,FALSE)</f>
        <v>72</v>
      </c>
      <c r="BD50" s="25">
        <f>HLOOKUP(BD$7,$I$66:$DJ$120,ROWS($A$10:$A50)+2,FALSE)</f>
        <v>1399</v>
      </c>
      <c r="BE50" s="25">
        <f>HLOOKUP(BE$7,$I$66:$DJ$120,ROWS($A$10:$A50)+2,FALSE)</f>
        <v>160</v>
      </c>
      <c r="BF50" s="25">
        <f>HLOOKUP(BF$7,$I$66:$DJ$120,ROWS($A$10:$A50)+2,FALSE)</f>
        <v>150</v>
      </c>
      <c r="BG50" s="25">
        <f>HLOOKUP(BG$7,$I$66:$DJ$120,ROWS($A$10:$A50)+2,FALSE)</f>
        <v>0</v>
      </c>
      <c r="BH50" s="25">
        <f>HLOOKUP(BH$7,$I$66:$DJ$120,ROWS($A$10:$A50)+2,FALSE)</f>
        <v>0</v>
      </c>
      <c r="BI50" s="25">
        <f>HLOOKUP(BI$7,$I$66:$DJ$120,ROWS($A$10:$A50)+2,FALSE)</f>
        <v>276</v>
      </c>
      <c r="BJ50" s="34">
        <f>HLOOKUP(BJ$7+0.5,$I$66:$DJ$120,ROWS($A$10:$A50)+2,FALSE)</f>
        <v>4070</v>
      </c>
      <c r="BK50" s="34">
        <f>HLOOKUP(BK$7+0.5,$I$66:$DJ$120,ROWS($A$10:$A50)+2,FALSE)</f>
        <v>214</v>
      </c>
      <c r="BL50" s="34">
        <f>HLOOKUP(BL$7+0.5,$I$66:$DJ$120,ROWS($A$10:$A50)+2,FALSE)</f>
        <v>291</v>
      </c>
      <c r="BM50" s="34">
        <f>HLOOKUP(BM$7+0.5,$I$66:$DJ$120,ROWS($A$10:$A50)+2,FALSE)</f>
        <v>286</v>
      </c>
      <c r="BN50" s="34">
        <f>HLOOKUP(BN$7+0.5,$I$66:$DJ$120,ROWS($A$10:$A50)+2,FALSE)</f>
        <v>291</v>
      </c>
      <c r="BO50" s="34">
        <f>HLOOKUP(BO$7+0.5,$I$66:$DJ$120,ROWS($A$10:$A50)+2,FALSE)</f>
        <v>791</v>
      </c>
      <c r="BP50" s="34">
        <f>HLOOKUP(BP$7+0.5,$I$66:$DJ$120,ROWS($A$10:$A50)+2,FALSE)</f>
        <v>98</v>
      </c>
      <c r="BQ50" s="34">
        <f>HLOOKUP(BQ$7+0.5,$I$66:$DJ$120,ROWS($A$10:$A50)+2,FALSE)</f>
        <v>1497</v>
      </c>
      <c r="BR50" s="34">
        <f>HLOOKUP(BR$7+0.5,$I$66:$DJ$120,ROWS($A$10:$A50)+2,FALSE)</f>
        <v>291</v>
      </c>
      <c r="BS50" s="34">
        <f>HLOOKUP(BS$7+0.5,$I$66:$DJ$120,ROWS($A$10:$A50)+2,FALSE)</f>
        <v>240</v>
      </c>
      <c r="BT50" s="34">
        <f>HLOOKUP(BT$7+0.5,$I$66:$DJ$120,ROWS($A$10:$A50)+2,FALSE)</f>
        <v>778</v>
      </c>
      <c r="BU50" s="34">
        <f>HLOOKUP(BU$7+0.5,$I$66:$DJ$120,ROWS($A$10:$A50)+2,FALSE)</f>
        <v>377</v>
      </c>
      <c r="BV50" s="34">
        <f>HLOOKUP(BV$7+0.5,$I$66:$DJ$120,ROWS($A$10:$A50)+2,FALSE)</f>
        <v>546</v>
      </c>
      <c r="BW50" s="34">
        <f>HLOOKUP(BW$7+0.5,$I$66:$DJ$120,ROWS($A$10:$A50)+2,FALSE)</f>
        <v>291</v>
      </c>
      <c r="BX50" s="34">
        <f>HLOOKUP(BX$7+0.5,$I$66:$DJ$120,ROWS($A$10:$A50)+2,FALSE)</f>
        <v>768</v>
      </c>
      <c r="BY50" s="34">
        <f>HLOOKUP(BY$7+0.5,$I$66:$DJ$120,ROWS($A$10:$A50)+2,FALSE)</f>
        <v>334</v>
      </c>
      <c r="BZ50" s="34">
        <f>HLOOKUP(BZ$7+0.5,$I$66:$DJ$120,ROWS($A$10:$A50)+2,FALSE)</f>
        <v>79</v>
      </c>
      <c r="CA50" s="34">
        <f>HLOOKUP(CA$7+0.5,$I$66:$DJ$120,ROWS($A$10:$A50)+2,FALSE)</f>
        <v>291</v>
      </c>
      <c r="CB50" s="34">
        <f>HLOOKUP(CB$7+0.5,$I$66:$DJ$120,ROWS($A$10:$A50)+2,FALSE)</f>
        <v>291</v>
      </c>
      <c r="CC50" s="34">
        <f>HLOOKUP(CC$7+0.5,$I$66:$DJ$120,ROWS($A$10:$A50)+2,FALSE)</f>
        <v>291</v>
      </c>
      <c r="CD50" s="34">
        <f>HLOOKUP(CD$7+0.5,$I$66:$DJ$120,ROWS($A$10:$A50)+2,FALSE)</f>
        <v>350</v>
      </c>
      <c r="CE50" s="34">
        <f>HLOOKUP(CE$7+0.5,$I$66:$DJ$120,ROWS($A$10:$A50)+2,FALSE)</f>
        <v>676</v>
      </c>
      <c r="CF50" s="34">
        <f>HLOOKUP(CF$7+0.5,$I$66:$DJ$120,ROWS($A$10:$A50)+2,FALSE)</f>
        <v>1836</v>
      </c>
      <c r="CG50" s="34">
        <f>HLOOKUP(CG$7+0.5,$I$66:$DJ$120,ROWS($A$10:$A50)+2,FALSE)</f>
        <v>125</v>
      </c>
      <c r="CH50" s="34">
        <f>HLOOKUP(CH$7+0.5,$I$66:$DJ$120,ROWS($A$10:$A50)+2,FALSE)</f>
        <v>78</v>
      </c>
      <c r="CI50" s="34">
        <f>HLOOKUP(CI$7+0.5,$I$66:$DJ$120,ROWS($A$10:$A50)+2,FALSE)</f>
        <v>291</v>
      </c>
      <c r="CJ50" s="34">
        <f>HLOOKUP(CJ$7+0.5,$I$66:$DJ$120,ROWS($A$10:$A50)+2,FALSE)</f>
        <v>78</v>
      </c>
      <c r="CK50" s="34">
        <f>HLOOKUP(CK$7+0.5,$I$66:$DJ$120,ROWS($A$10:$A50)+2,FALSE)</f>
        <v>291</v>
      </c>
      <c r="CL50" s="34">
        <f>HLOOKUP(CL$7+0.5,$I$66:$DJ$120,ROWS($A$10:$A50)+2,FALSE)</f>
        <v>291</v>
      </c>
      <c r="CM50" s="34">
        <f>HLOOKUP(CM$7+0.5,$I$66:$DJ$120,ROWS($A$10:$A50)+2,FALSE)</f>
        <v>259</v>
      </c>
      <c r="CN50" s="34">
        <f>HLOOKUP(CN$7+0.5,$I$66:$DJ$120,ROWS($A$10:$A50)+2,FALSE)</f>
        <v>322</v>
      </c>
      <c r="CO50" s="34">
        <f>HLOOKUP(CO$7+0.5,$I$66:$DJ$120,ROWS($A$10:$A50)+2,FALSE)</f>
        <v>649</v>
      </c>
      <c r="CP50" s="34">
        <f>HLOOKUP(CP$7+0.5,$I$66:$DJ$120,ROWS($A$10:$A50)+2,FALSE)</f>
        <v>291</v>
      </c>
      <c r="CQ50" s="34">
        <f>HLOOKUP(CQ$7+0.5,$I$66:$DJ$120,ROWS($A$10:$A50)+2,FALSE)</f>
        <v>1398</v>
      </c>
      <c r="CR50" s="34">
        <f>HLOOKUP(CR$7+0.5,$I$66:$DJ$120,ROWS($A$10:$A50)+2,FALSE)</f>
        <v>1080</v>
      </c>
      <c r="CS50" s="34">
        <f>HLOOKUP(CS$7+0.5,$I$66:$DJ$120,ROWS($A$10:$A50)+2,FALSE)</f>
        <v>103</v>
      </c>
      <c r="CT50" s="34">
        <f>HLOOKUP(CT$7+0.5,$I$66:$DJ$120,ROWS($A$10:$A50)+2,FALSE)</f>
        <v>291</v>
      </c>
      <c r="CU50" s="34">
        <f>HLOOKUP(CU$7+0.5,$I$66:$DJ$120,ROWS($A$10:$A50)+2,FALSE)</f>
        <v>331</v>
      </c>
      <c r="CV50" s="34">
        <f>HLOOKUP(CV$7+0.5,$I$66:$DJ$120,ROWS($A$10:$A50)+2,FALSE)</f>
        <v>291</v>
      </c>
      <c r="CW50" s="34">
        <f>HLOOKUP(CW$7+0.5,$I$66:$DJ$120,ROWS($A$10:$A50)+2,FALSE)</f>
        <v>461</v>
      </c>
      <c r="CX50" s="34" t="str">
        <f>HLOOKUP(CX$7+0.5,$I$66:$DJ$120,ROWS($A$10:$A50)+2,FALSE)</f>
        <v>N/A</v>
      </c>
      <c r="CY50" s="34">
        <f>HLOOKUP(CY$7+0.5,$I$66:$DJ$120,ROWS($A$10:$A50)+2,FALSE)</f>
        <v>105</v>
      </c>
      <c r="CZ50" s="34">
        <f>HLOOKUP(CZ$7+0.5,$I$66:$DJ$120,ROWS($A$10:$A50)+2,FALSE)</f>
        <v>78</v>
      </c>
      <c r="DA50" s="34">
        <f>HLOOKUP(DA$7+0.5,$I$66:$DJ$120,ROWS($A$10:$A50)+2,FALSE)</f>
        <v>118</v>
      </c>
      <c r="DB50" s="34">
        <f>HLOOKUP(DB$7+0.5,$I$66:$DJ$120,ROWS($A$10:$A50)+2,FALSE)</f>
        <v>500</v>
      </c>
      <c r="DC50" s="34">
        <f>HLOOKUP(DC$7+0.5,$I$66:$DJ$120,ROWS($A$10:$A50)+2,FALSE)</f>
        <v>291</v>
      </c>
      <c r="DD50" s="34">
        <f>HLOOKUP(DD$7+0.5,$I$66:$DJ$120,ROWS($A$10:$A50)+2,FALSE)</f>
        <v>122</v>
      </c>
      <c r="DE50" s="34">
        <f>HLOOKUP(DE$7+0.5,$I$66:$DJ$120,ROWS($A$10:$A50)+2,FALSE)</f>
        <v>908</v>
      </c>
      <c r="DF50" s="34">
        <f>HLOOKUP(DF$7+0.5,$I$66:$DJ$120,ROWS($A$10:$A50)+2,FALSE)</f>
        <v>206</v>
      </c>
      <c r="DG50" s="34">
        <f>HLOOKUP(DG$7+0.5,$I$66:$DJ$120,ROWS($A$10:$A50)+2,FALSE)</f>
        <v>233</v>
      </c>
      <c r="DH50" s="34">
        <f>HLOOKUP(DH$7+0.5,$I$66:$DJ$120,ROWS($A$10:$A50)+2,FALSE)</f>
        <v>291</v>
      </c>
      <c r="DI50" s="34">
        <f>HLOOKUP(DI$7+0.5,$I$66:$DJ$120,ROWS($A$10:$A50)+2,FALSE)</f>
        <v>291</v>
      </c>
      <c r="DJ50" s="34">
        <f>HLOOKUP(DJ$7+0.5,$I$66:$DJ$120,ROWS($A$10:$A50)+2,FALSE)</f>
        <v>353</v>
      </c>
    </row>
    <row r="51" spans="2:114" x14ac:dyDescent="0.25">
      <c r="B51" s="38" t="s">
        <v>48</v>
      </c>
      <c r="C51" s="15">
        <v>4577399</v>
      </c>
      <c r="D51" s="14">
        <v>3786</v>
      </c>
      <c r="E51" s="15">
        <v>3870879</v>
      </c>
      <c r="F51" s="14">
        <v>23788</v>
      </c>
      <c r="G51" s="15">
        <v>537961</v>
      </c>
      <c r="H51" s="14">
        <v>21768</v>
      </c>
      <c r="I51" s="36">
        <f>HLOOKUP(I$7,$I$66:$DJ$120,ROWS($A$10:$A51)+2,FALSE)</f>
        <v>152441</v>
      </c>
      <c r="J51" s="25">
        <f>HLOOKUP(J$7,$I$66:$DJ$120,ROWS($A$10:$A51)+2,FALSE)</f>
        <v>1741</v>
      </c>
      <c r="K51" s="25">
        <f>HLOOKUP(K$7,$I$66:$DJ$120,ROWS($A$10:$A51)+2,FALSE)</f>
        <v>1670</v>
      </c>
      <c r="L51" s="25">
        <f>HLOOKUP(L$7,$I$66:$DJ$120,ROWS($A$10:$A51)+2,FALSE)</f>
        <v>1457</v>
      </c>
      <c r="M51" s="25">
        <f>HLOOKUP(M$7,$I$66:$DJ$120,ROWS($A$10:$A51)+2,FALSE)</f>
        <v>365</v>
      </c>
      <c r="N51" s="25">
        <f>HLOOKUP(N$7,$I$66:$DJ$120,ROWS($A$10:$A51)+2,FALSE)</f>
        <v>4691</v>
      </c>
      <c r="O51" s="25">
        <f>HLOOKUP(O$7,$I$66:$DJ$120,ROWS($A$10:$A51)+2,FALSE)</f>
        <v>1867</v>
      </c>
      <c r="P51" s="25">
        <f>HLOOKUP(P$7,$I$66:$DJ$120,ROWS($A$10:$A51)+2,FALSE)</f>
        <v>3998</v>
      </c>
      <c r="Q51" s="25">
        <f>HLOOKUP(Q$7,$I$66:$DJ$120,ROWS($A$10:$A51)+2,FALSE)</f>
        <v>249</v>
      </c>
      <c r="R51" s="25">
        <f>HLOOKUP(R$7,$I$66:$DJ$120,ROWS($A$10:$A51)+2,FALSE)</f>
        <v>38</v>
      </c>
      <c r="S51" s="25">
        <f>HLOOKUP(S$7,$I$66:$DJ$120,ROWS($A$10:$A51)+2,FALSE)</f>
        <v>16060</v>
      </c>
      <c r="T51" s="25">
        <f>HLOOKUP(T$7,$I$66:$DJ$120,ROWS($A$10:$A51)+2,FALSE)</f>
        <v>17486</v>
      </c>
      <c r="U51" s="25">
        <f>HLOOKUP(U$7,$I$66:$DJ$120,ROWS($A$10:$A51)+2,FALSE)</f>
        <v>813</v>
      </c>
      <c r="V51" s="25">
        <f>HLOOKUP(V$7,$I$66:$DJ$120,ROWS($A$10:$A51)+2,FALSE)</f>
        <v>233</v>
      </c>
      <c r="W51" s="25">
        <f>HLOOKUP(W$7,$I$66:$DJ$120,ROWS($A$10:$A51)+2,FALSE)</f>
        <v>4253</v>
      </c>
      <c r="X51" s="25">
        <f>HLOOKUP(X$7,$I$66:$DJ$120,ROWS($A$10:$A51)+2,FALSE)</f>
        <v>2174</v>
      </c>
      <c r="Y51" s="25">
        <f>HLOOKUP(Y$7,$I$66:$DJ$120,ROWS($A$10:$A51)+2,FALSE)</f>
        <v>703</v>
      </c>
      <c r="Z51" s="25">
        <f>HLOOKUP(Z$7,$I$66:$DJ$120,ROWS($A$10:$A51)+2,FALSE)</f>
        <v>514</v>
      </c>
      <c r="AA51" s="25">
        <f>HLOOKUP(AA$7,$I$66:$DJ$120,ROWS($A$10:$A51)+2,FALSE)</f>
        <v>2211</v>
      </c>
      <c r="AB51" s="25">
        <f>HLOOKUP(AB$7,$I$66:$DJ$120,ROWS($A$10:$A51)+2,FALSE)</f>
        <v>2059</v>
      </c>
      <c r="AC51" s="25">
        <f>HLOOKUP(AC$7,$I$66:$DJ$120,ROWS($A$10:$A51)+2,FALSE)</f>
        <v>603</v>
      </c>
      <c r="AD51" s="25">
        <f>HLOOKUP(AD$7,$I$66:$DJ$120,ROWS($A$10:$A51)+2,FALSE)</f>
        <v>5184</v>
      </c>
      <c r="AE51" s="25">
        <f>HLOOKUP(AE$7,$I$66:$DJ$120,ROWS($A$10:$A51)+2,FALSE)</f>
        <v>3765</v>
      </c>
      <c r="AF51" s="25">
        <f>HLOOKUP(AF$7,$I$66:$DJ$120,ROWS($A$10:$A51)+2,FALSE)</f>
        <v>3709</v>
      </c>
      <c r="AG51" s="25">
        <f>HLOOKUP(AG$7,$I$66:$DJ$120,ROWS($A$10:$A51)+2,FALSE)</f>
        <v>818</v>
      </c>
      <c r="AH51" s="25">
        <f>HLOOKUP(AH$7,$I$66:$DJ$120,ROWS($A$10:$A51)+2,FALSE)</f>
        <v>1175</v>
      </c>
      <c r="AI51" s="25">
        <f>HLOOKUP(AI$7,$I$66:$DJ$120,ROWS($A$10:$A51)+2,FALSE)</f>
        <v>1371</v>
      </c>
      <c r="AJ51" s="25">
        <f>HLOOKUP(AJ$7,$I$66:$DJ$120,ROWS($A$10:$A51)+2,FALSE)</f>
        <v>0</v>
      </c>
      <c r="AK51" s="25">
        <f>HLOOKUP(AK$7,$I$66:$DJ$120,ROWS($A$10:$A51)+2,FALSE)</f>
        <v>0</v>
      </c>
      <c r="AL51" s="25">
        <f>HLOOKUP(AL$7,$I$66:$DJ$120,ROWS($A$10:$A51)+2,FALSE)</f>
        <v>1173</v>
      </c>
      <c r="AM51" s="25">
        <f>HLOOKUP(AM$7,$I$66:$DJ$120,ROWS($A$10:$A51)+2,FALSE)</f>
        <v>486</v>
      </c>
      <c r="AN51" s="25">
        <f>HLOOKUP(AN$7,$I$66:$DJ$120,ROWS($A$10:$A51)+2,FALSE)</f>
        <v>4908</v>
      </c>
      <c r="AO51" s="25">
        <f>HLOOKUP(AO$7,$I$66:$DJ$120,ROWS($A$10:$A51)+2,FALSE)</f>
        <v>1390</v>
      </c>
      <c r="AP51" s="25">
        <f>HLOOKUP(AP$7,$I$66:$DJ$120,ROWS($A$10:$A51)+2,FALSE)</f>
        <v>7912</v>
      </c>
      <c r="AQ51" s="25">
        <f>HLOOKUP(AQ$7,$I$66:$DJ$120,ROWS($A$10:$A51)+2,FALSE)</f>
        <v>20749</v>
      </c>
      <c r="AR51" s="25">
        <f>HLOOKUP(AR$7,$I$66:$DJ$120,ROWS($A$10:$A51)+2,FALSE)</f>
        <v>118</v>
      </c>
      <c r="AS51" s="25">
        <f>HLOOKUP(AS$7,$I$66:$DJ$120,ROWS($A$10:$A51)+2,FALSE)</f>
        <v>3883</v>
      </c>
      <c r="AT51" s="25">
        <f>HLOOKUP(AT$7,$I$66:$DJ$120,ROWS($A$10:$A51)+2,FALSE)</f>
        <v>1458</v>
      </c>
      <c r="AU51" s="25">
        <f>HLOOKUP(AU$7,$I$66:$DJ$120,ROWS($A$10:$A51)+2,FALSE)</f>
        <v>1020</v>
      </c>
      <c r="AV51" s="25">
        <f>HLOOKUP(AV$7,$I$66:$DJ$120,ROWS($A$10:$A51)+2,FALSE)</f>
        <v>4689</v>
      </c>
      <c r="AW51" s="25">
        <f>HLOOKUP(AW$7,$I$66:$DJ$120,ROWS($A$10:$A51)+2,FALSE)</f>
        <v>154</v>
      </c>
      <c r="AX51" s="25" t="str">
        <f>HLOOKUP(AX$7,$I$66:$DJ$120,ROWS($A$10:$A51)+2,FALSE)</f>
        <v>N/A</v>
      </c>
      <c r="AY51" s="25">
        <f>HLOOKUP(AY$7,$I$66:$DJ$120,ROWS($A$10:$A51)+2,FALSE)</f>
        <v>95</v>
      </c>
      <c r="AZ51" s="25">
        <f>HLOOKUP(AZ$7,$I$66:$DJ$120,ROWS($A$10:$A51)+2,FALSE)</f>
        <v>3816</v>
      </c>
      <c r="BA51" s="25">
        <f>HLOOKUP(BA$7,$I$66:$DJ$120,ROWS($A$10:$A51)+2,FALSE)</f>
        <v>4965</v>
      </c>
      <c r="BB51" s="25">
        <f>HLOOKUP(BB$7,$I$66:$DJ$120,ROWS($A$10:$A51)+2,FALSE)</f>
        <v>455</v>
      </c>
      <c r="BC51" s="25">
        <f>HLOOKUP(BC$7,$I$66:$DJ$120,ROWS($A$10:$A51)+2,FALSE)</f>
        <v>478</v>
      </c>
      <c r="BD51" s="25">
        <f>HLOOKUP(BD$7,$I$66:$DJ$120,ROWS($A$10:$A51)+2,FALSE)</f>
        <v>9786</v>
      </c>
      <c r="BE51" s="25">
        <f>HLOOKUP(BE$7,$I$66:$DJ$120,ROWS($A$10:$A51)+2,FALSE)</f>
        <v>3070</v>
      </c>
      <c r="BF51" s="25">
        <f>HLOOKUP(BF$7,$I$66:$DJ$120,ROWS($A$10:$A51)+2,FALSE)</f>
        <v>1190</v>
      </c>
      <c r="BG51" s="25">
        <f>HLOOKUP(BG$7,$I$66:$DJ$120,ROWS($A$10:$A51)+2,FALSE)</f>
        <v>1057</v>
      </c>
      <c r="BH51" s="25">
        <f>HLOOKUP(BH$7,$I$66:$DJ$120,ROWS($A$10:$A51)+2,FALSE)</f>
        <v>382</v>
      </c>
      <c r="BI51" s="25">
        <f>HLOOKUP(BI$7,$I$66:$DJ$120,ROWS($A$10:$A51)+2,FALSE)</f>
        <v>269</v>
      </c>
      <c r="BJ51" s="34">
        <f>HLOOKUP(BJ$7+0.5,$I$66:$DJ$120,ROWS($A$10:$A51)+2,FALSE)</f>
        <v>10548</v>
      </c>
      <c r="BK51" s="34">
        <f>HLOOKUP(BK$7+0.5,$I$66:$DJ$120,ROWS($A$10:$A51)+2,FALSE)</f>
        <v>721</v>
      </c>
      <c r="BL51" s="34">
        <f>HLOOKUP(BL$7+0.5,$I$66:$DJ$120,ROWS($A$10:$A51)+2,FALSE)</f>
        <v>1199</v>
      </c>
      <c r="BM51" s="34">
        <f>HLOOKUP(BM$7+0.5,$I$66:$DJ$120,ROWS($A$10:$A51)+2,FALSE)</f>
        <v>870</v>
      </c>
      <c r="BN51" s="34">
        <f>HLOOKUP(BN$7+0.5,$I$66:$DJ$120,ROWS($A$10:$A51)+2,FALSE)</f>
        <v>280</v>
      </c>
      <c r="BO51" s="34">
        <f>HLOOKUP(BO$7+0.5,$I$66:$DJ$120,ROWS($A$10:$A51)+2,FALSE)</f>
        <v>1983</v>
      </c>
      <c r="BP51" s="34">
        <f>HLOOKUP(BP$7+0.5,$I$66:$DJ$120,ROWS($A$10:$A51)+2,FALSE)</f>
        <v>1378</v>
      </c>
      <c r="BQ51" s="34">
        <f>HLOOKUP(BQ$7+0.5,$I$66:$DJ$120,ROWS($A$10:$A51)+2,FALSE)</f>
        <v>2132</v>
      </c>
      <c r="BR51" s="34">
        <f>HLOOKUP(BR$7+0.5,$I$66:$DJ$120,ROWS($A$10:$A51)+2,FALSE)</f>
        <v>274</v>
      </c>
      <c r="BS51" s="34">
        <f>HLOOKUP(BS$7+0.5,$I$66:$DJ$120,ROWS($A$10:$A51)+2,FALSE)</f>
        <v>63</v>
      </c>
      <c r="BT51" s="34">
        <f>HLOOKUP(BT$7+0.5,$I$66:$DJ$120,ROWS($A$10:$A51)+2,FALSE)</f>
        <v>3907</v>
      </c>
      <c r="BU51" s="34">
        <f>HLOOKUP(BU$7+0.5,$I$66:$DJ$120,ROWS($A$10:$A51)+2,FALSE)</f>
        <v>3100</v>
      </c>
      <c r="BV51" s="34">
        <f>HLOOKUP(BV$7+0.5,$I$66:$DJ$120,ROWS($A$10:$A51)+2,FALSE)</f>
        <v>521</v>
      </c>
      <c r="BW51" s="34">
        <f>HLOOKUP(BW$7+0.5,$I$66:$DJ$120,ROWS($A$10:$A51)+2,FALSE)</f>
        <v>207</v>
      </c>
      <c r="BX51" s="34">
        <f>HLOOKUP(BX$7+0.5,$I$66:$DJ$120,ROWS($A$10:$A51)+2,FALSE)</f>
        <v>1651</v>
      </c>
      <c r="BY51" s="34">
        <f>HLOOKUP(BY$7+0.5,$I$66:$DJ$120,ROWS($A$10:$A51)+2,FALSE)</f>
        <v>884</v>
      </c>
      <c r="BZ51" s="34">
        <f>HLOOKUP(BZ$7+0.5,$I$66:$DJ$120,ROWS($A$10:$A51)+2,FALSE)</f>
        <v>870</v>
      </c>
      <c r="CA51" s="34">
        <f>HLOOKUP(CA$7+0.5,$I$66:$DJ$120,ROWS($A$10:$A51)+2,FALSE)</f>
        <v>612</v>
      </c>
      <c r="CB51" s="34">
        <f>HLOOKUP(CB$7+0.5,$I$66:$DJ$120,ROWS($A$10:$A51)+2,FALSE)</f>
        <v>1215</v>
      </c>
      <c r="CC51" s="34">
        <f>HLOOKUP(CC$7+0.5,$I$66:$DJ$120,ROWS($A$10:$A51)+2,FALSE)</f>
        <v>986</v>
      </c>
      <c r="CD51" s="34">
        <f>HLOOKUP(CD$7+0.5,$I$66:$DJ$120,ROWS($A$10:$A51)+2,FALSE)</f>
        <v>448</v>
      </c>
      <c r="CE51" s="34">
        <f>HLOOKUP(CE$7+0.5,$I$66:$DJ$120,ROWS($A$10:$A51)+2,FALSE)</f>
        <v>2183</v>
      </c>
      <c r="CF51" s="34">
        <f>HLOOKUP(CF$7+0.5,$I$66:$DJ$120,ROWS($A$10:$A51)+2,FALSE)</f>
        <v>1826</v>
      </c>
      <c r="CG51" s="34">
        <f>HLOOKUP(CG$7+0.5,$I$66:$DJ$120,ROWS($A$10:$A51)+2,FALSE)</f>
        <v>1403</v>
      </c>
      <c r="CH51" s="34">
        <f>HLOOKUP(CH$7+0.5,$I$66:$DJ$120,ROWS($A$10:$A51)+2,FALSE)</f>
        <v>463</v>
      </c>
      <c r="CI51" s="34">
        <f>HLOOKUP(CI$7+0.5,$I$66:$DJ$120,ROWS($A$10:$A51)+2,FALSE)</f>
        <v>681</v>
      </c>
      <c r="CJ51" s="34">
        <f>HLOOKUP(CJ$7+0.5,$I$66:$DJ$120,ROWS($A$10:$A51)+2,FALSE)</f>
        <v>797</v>
      </c>
      <c r="CK51" s="34">
        <f>HLOOKUP(CK$7+0.5,$I$66:$DJ$120,ROWS($A$10:$A51)+2,FALSE)</f>
        <v>296</v>
      </c>
      <c r="CL51" s="34">
        <f>HLOOKUP(CL$7+0.5,$I$66:$DJ$120,ROWS($A$10:$A51)+2,FALSE)</f>
        <v>296</v>
      </c>
      <c r="CM51" s="34">
        <f>HLOOKUP(CM$7+0.5,$I$66:$DJ$120,ROWS($A$10:$A51)+2,FALSE)</f>
        <v>793</v>
      </c>
      <c r="CN51" s="34">
        <f>HLOOKUP(CN$7+0.5,$I$66:$DJ$120,ROWS($A$10:$A51)+2,FALSE)</f>
        <v>296</v>
      </c>
      <c r="CO51" s="34">
        <f>HLOOKUP(CO$7+0.5,$I$66:$DJ$120,ROWS($A$10:$A51)+2,FALSE)</f>
        <v>1660</v>
      </c>
      <c r="CP51" s="34">
        <f>HLOOKUP(CP$7+0.5,$I$66:$DJ$120,ROWS($A$10:$A51)+2,FALSE)</f>
        <v>1444</v>
      </c>
      <c r="CQ51" s="34">
        <f>HLOOKUP(CQ$7+0.5,$I$66:$DJ$120,ROWS($A$10:$A51)+2,FALSE)</f>
        <v>2045</v>
      </c>
      <c r="CR51" s="34">
        <f>HLOOKUP(CR$7+0.5,$I$66:$DJ$120,ROWS($A$10:$A51)+2,FALSE)</f>
        <v>3397</v>
      </c>
      <c r="CS51" s="34">
        <f>HLOOKUP(CS$7+0.5,$I$66:$DJ$120,ROWS($A$10:$A51)+2,FALSE)</f>
        <v>196</v>
      </c>
      <c r="CT51" s="34">
        <f>HLOOKUP(CT$7+0.5,$I$66:$DJ$120,ROWS($A$10:$A51)+2,FALSE)</f>
        <v>1190</v>
      </c>
      <c r="CU51" s="34">
        <f>HLOOKUP(CU$7+0.5,$I$66:$DJ$120,ROWS($A$10:$A51)+2,FALSE)</f>
        <v>1353</v>
      </c>
      <c r="CV51" s="34">
        <f>HLOOKUP(CV$7+0.5,$I$66:$DJ$120,ROWS($A$10:$A51)+2,FALSE)</f>
        <v>951</v>
      </c>
      <c r="CW51" s="34">
        <f>HLOOKUP(CW$7+0.5,$I$66:$DJ$120,ROWS($A$10:$A51)+2,FALSE)</f>
        <v>1531</v>
      </c>
      <c r="CX51" s="34">
        <f>HLOOKUP(CX$7+0.5,$I$66:$DJ$120,ROWS($A$10:$A51)+2,FALSE)</f>
        <v>179</v>
      </c>
      <c r="CY51" s="34" t="str">
        <f>HLOOKUP(CY$7+0.5,$I$66:$DJ$120,ROWS($A$10:$A51)+2,FALSE)</f>
        <v>N/A</v>
      </c>
      <c r="CZ51" s="34">
        <f>HLOOKUP(CZ$7+0.5,$I$66:$DJ$120,ROWS($A$10:$A51)+2,FALSE)</f>
        <v>109</v>
      </c>
      <c r="DA51" s="34">
        <f>HLOOKUP(DA$7+0.5,$I$66:$DJ$120,ROWS($A$10:$A51)+2,FALSE)</f>
        <v>1732</v>
      </c>
      <c r="DB51" s="34">
        <f>HLOOKUP(DB$7+0.5,$I$66:$DJ$120,ROWS($A$10:$A51)+2,FALSE)</f>
        <v>1539</v>
      </c>
      <c r="DC51" s="34">
        <f>HLOOKUP(DC$7+0.5,$I$66:$DJ$120,ROWS($A$10:$A51)+2,FALSE)</f>
        <v>437</v>
      </c>
      <c r="DD51" s="34">
        <f>HLOOKUP(DD$7+0.5,$I$66:$DJ$120,ROWS($A$10:$A51)+2,FALSE)</f>
        <v>500</v>
      </c>
      <c r="DE51" s="34">
        <f>HLOOKUP(DE$7+0.5,$I$66:$DJ$120,ROWS($A$10:$A51)+2,FALSE)</f>
        <v>2245</v>
      </c>
      <c r="DF51" s="34">
        <f>HLOOKUP(DF$7+0.5,$I$66:$DJ$120,ROWS($A$10:$A51)+2,FALSE)</f>
        <v>1589</v>
      </c>
      <c r="DG51" s="34">
        <f>HLOOKUP(DG$7+0.5,$I$66:$DJ$120,ROWS($A$10:$A51)+2,FALSE)</f>
        <v>536</v>
      </c>
      <c r="DH51" s="34">
        <f>HLOOKUP(DH$7+0.5,$I$66:$DJ$120,ROWS($A$10:$A51)+2,FALSE)</f>
        <v>639</v>
      </c>
      <c r="DI51" s="34">
        <f>HLOOKUP(DI$7+0.5,$I$66:$DJ$120,ROWS($A$10:$A51)+2,FALSE)</f>
        <v>524</v>
      </c>
      <c r="DJ51" s="34">
        <f>HLOOKUP(DJ$7+0.5,$I$66:$DJ$120,ROWS($A$10:$A51)+2,FALSE)</f>
        <v>229</v>
      </c>
    </row>
    <row r="52" spans="2:114" x14ac:dyDescent="0.25">
      <c r="B52" s="38" t="s">
        <v>49</v>
      </c>
      <c r="C52" s="15">
        <v>805616</v>
      </c>
      <c r="D52" s="14">
        <v>1372</v>
      </c>
      <c r="E52" s="15">
        <v>680993</v>
      </c>
      <c r="F52" s="14">
        <v>6027</v>
      </c>
      <c r="G52" s="15">
        <v>96805</v>
      </c>
      <c r="H52" s="14">
        <v>5853</v>
      </c>
      <c r="I52" s="36">
        <f>HLOOKUP(I$7,$I$66:$DJ$120,ROWS($A$10:$A52)+2,FALSE)</f>
        <v>25777</v>
      </c>
      <c r="J52" s="25">
        <f>HLOOKUP(J$7,$I$66:$DJ$120,ROWS($A$10:$A52)+2,FALSE)</f>
        <v>325</v>
      </c>
      <c r="K52" s="25">
        <f>HLOOKUP(K$7,$I$66:$DJ$120,ROWS($A$10:$A52)+2,FALSE)</f>
        <v>25</v>
      </c>
      <c r="L52" s="25">
        <f>HLOOKUP(L$7,$I$66:$DJ$120,ROWS($A$10:$A52)+2,FALSE)</f>
        <v>745</v>
      </c>
      <c r="M52" s="25">
        <f>HLOOKUP(M$7,$I$66:$DJ$120,ROWS($A$10:$A52)+2,FALSE)</f>
        <v>61</v>
      </c>
      <c r="N52" s="25">
        <f>HLOOKUP(N$7,$I$66:$DJ$120,ROWS($A$10:$A52)+2,FALSE)</f>
        <v>1338</v>
      </c>
      <c r="O52" s="25">
        <f>HLOOKUP(O$7,$I$66:$DJ$120,ROWS($A$10:$A52)+2,FALSE)</f>
        <v>807</v>
      </c>
      <c r="P52" s="25">
        <f>HLOOKUP(P$7,$I$66:$DJ$120,ROWS($A$10:$A52)+2,FALSE)</f>
        <v>0</v>
      </c>
      <c r="Q52" s="25">
        <f>HLOOKUP(Q$7,$I$66:$DJ$120,ROWS($A$10:$A52)+2,FALSE)</f>
        <v>0</v>
      </c>
      <c r="R52" s="25">
        <f>HLOOKUP(R$7,$I$66:$DJ$120,ROWS($A$10:$A52)+2,FALSE)</f>
        <v>0</v>
      </c>
      <c r="S52" s="25">
        <f>HLOOKUP(S$7,$I$66:$DJ$120,ROWS($A$10:$A52)+2,FALSE)</f>
        <v>251</v>
      </c>
      <c r="T52" s="25">
        <f>HLOOKUP(T$7,$I$66:$DJ$120,ROWS($A$10:$A52)+2,FALSE)</f>
        <v>24</v>
      </c>
      <c r="U52" s="25">
        <f>HLOOKUP(U$7,$I$66:$DJ$120,ROWS($A$10:$A52)+2,FALSE)</f>
        <v>75</v>
      </c>
      <c r="V52" s="25">
        <f>HLOOKUP(V$7,$I$66:$DJ$120,ROWS($A$10:$A52)+2,FALSE)</f>
        <v>457</v>
      </c>
      <c r="W52" s="25">
        <f>HLOOKUP(W$7,$I$66:$DJ$120,ROWS($A$10:$A52)+2,FALSE)</f>
        <v>80</v>
      </c>
      <c r="X52" s="25">
        <f>HLOOKUP(X$7,$I$66:$DJ$120,ROWS($A$10:$A52)+2,FALSE)</f>
        <v>439</v>
      </c>
      <c r="Y52" s="25">
        <f>HLOOKUP(Y$7,$I$66:$DJ$120,ROWS($A$10:$A52)+2,FALSE)</f>
        <v>3520</v>
      </c>
      <c r="Z52" s="25">
        <f>HLOOKUP(Z$7,$I$66:$DJ$120,ROWS($A$10:$A52)+2,FALSE)</f>
        <v>571</v>
      </c>
      <c r="AA52" s="25">
        <f>HLOOKUP(AA$7,$I$66:$DJ$120,ROWS($A$10:$A52)+2,FALSE)</f>
        <v>82</v>
      </c>
      <c r="AB52" s="25">
        <f>HLOOKUP(AB$7,$I$66:$DJ$120,ROWS($A$10:$A52)+2,FALSE)</f>
        <v>129</v>
      </c>
      <c r="AC52" s="25">
        <f>HLOOKUP(AC$7,$I$66:$DJ$120,ROWS($A$10:$A52)+2,FALSE)</f>
        <v>0</v>
      </c>
      <c r="AD52" s="25">
        <f>HLOOKUP(AD$7,$I$66:$DJ$120,ROWS($A$10:$A52)+2,FALSE)</f>
        <v>0</v>
      </c>
      <c r="AE52" s="25">
        <f>HLOOKUP(AE$7,$I$66:$DJ$120,ROWS($A$10:$A52)+2,FALSE)</f>
        <v>407</v>
      </c>
      <c r="AF52" s="25">
        <f>HLOOKUP(AF$7,$I$66:$DJ$120,ROWS($A$10:$A52)+2,FALSE)</f>
        <v>144</v>
      </c>
      <c r="AG52" s="25">
        <f>HLOOKUP(AG$7,$I$66:$DJ$120,ROWS($A$10:$A52)+2,FALSE)</f>
        <v>4615</v>
      </c>
      <c r="AH52" s="25">
        <f>HLOOKUP(AH$7,$I$66:$DJ$120,ROWS($A$10:$A52)+2,FALSE)</f>
        <v>201</v>
      </c>
      <c r="AI52" s="25">
        <f>HLOOKUP(AI$7,$I$66:$DJ$120,ROWS($A$10:$A52)+2,FALSE)</f>
        <v>252</v>
      </c>
      <c r="AJ52" s="25">
        <f>HLOOKUP(AJ$7,$I$66:$DJ$120,ROWS($A$10:$A52)+2,FALSE)</f>
        <v>560</v>
      </c>
      <c r="AK52" s="25">
        <f>HLOOKUP(AK$7,$I$66:$DJ$120,ROWS($A$10:$A52)+2,FALSE)</f>
        <v>2260</v>
      </c>
      <c r="AL52" s="25">
        <f>HLOOKUP(AL$7,$I$66:$DJ$120,ROWS($A$10:$A52)+2,FALSE)</f>
        <v>38</v>
      </c>
      <c r="AM52" s="25">
        <f>HLOOKUP(AM$7,$I$66:$DJ$120,ROWS($A$10:$A52)+2,FALSE)</f>
        <v>0</v>
      </c>
      <c r="AN52" s="25">
        <f>HLOOKUP(AN$7,$I$66:$DJ$120,ROWS($A$10:$A52)+2,FALSE)</f>
        <v>0</v>
      </c>
      <c r="AO52" s="25">
        <f>HLOOKUP(AO$7,$I$66:$DJ$120,ROWS($A$10:$A52)+2,FALSE)</f>
        <v>38</v>
      </c>
      <c r="AP52" s="25">
        <f>HLOOKUP(AP$7,$I$66:$DJ$120,ROWS($A$10:$A52)+2,FALSE)</f>
        <v>758</v>
      </c>
      <c r="AQ52" s="25">
        <f>HLOOKUP(AQ$7,$I$66:$DJ$120,ROWS($A$10:$A52)+2,FALSE)</f>
        <v>262</v>
      </c>
      <c r="AR52" s="25">
        <f>HLOOKUP(AR$7,$I$66:$DJ$120,ROWS($A$10:$A52)+2,FALSE)</f>
        <v>2020</v>
      </c>
      <c r="AS52" s="25">
        <f>HLOOKUP(AS$7,$I$66:$DJ$120,ROWS($A$10:$A52)+2,FALSE)</f>
        <v>160</v>
      </c>
      <c r="AT52" s="25">
        <f>HLOOKUP(AT$7,$I$66:$DJ$120,ROWS($A$10:$A52)+2,FALSE)</f>
        <v>296</v>
      </c>
      <c r="AU52" s="25">
        <f>HLOOKUP(AU$7,$I$66:$DJ$120,ROWS($A$10:$A52)+2,FALSE)</f>
        <v>122</v>
      </c>
      <c r="AV52" s="25">
        <f>HLOOKUP(AV$7,$I$66:$DJ$120,ROWS($A$10:$A52)+2,FALSE)</f>
        <v>209</v>
      </c>
      <c r="AW52" s="25">
        <f>HLOOKUP(AW$7,$I$66:$DJ$120,ROWS($A$10:$A52)+2,FALSE)</f>
        <v>0</v>
      </c>
      <c r="AX52" s="25">
        <f>HLOOKUP(AX$7,$I$66:$DJ$120,ROWS($A$10:$A52)+2,FALSE)</f>
        <v>0</v>
      </c>
      <c r="AY52" s="25" t="str">
        <f>HLOOKUP(AY$7,$I$66:$DJ$120,ROWS($A$10:$A52)+2,FALSE)</f>
        <v>N/A</v>
      </c>
      <c r="AZ52" s="25">
        <f>HLOOKUP(AZ$7,$I$66:$DJ$120,ROWS($A$10:$A52)+2,FALSE)</f>
        <v>0</v>
      </c>
      <c r="BA52" s="25">
        <f>HLOOKUP(BA$7,$I$66:$DJ$120,ROWS($A$10:$A52)+2,FALSE)</f>
        <v>1334</v>
      </c>
      <c r="BB52" s="25">
        <f>HLOOKUP(BB$7,$I$66:$DJ$120,ROWS($A$10:$A52)+2,FALSE)</f>
        <v>0</v>
      </c>
      <c r="BC52" s="25">
        <f>HLOOKUP(BC$7,$I$66:$DJ$120,ROWS($A$10:$A52)+2,FALSE)</f>
        <v>0</v>
      </c>
      <c r="BD52" s="25">
        <f>HLOOKUP(BD$7,$I$66:$DJ$120,ROWS($A$10:$A52)+2,FALSE)</f>
        <v>224</v>
      </c>
      <c r="BE52" s="25">
        <f>HLOOKUP(BE$7,$I$66:$DJ$120,ROWS($A$10:$A52)+2,FALSE)</f>
        <v>1564</v>
      </c>
      <c r="BF52" s="25">
        <f>HLOOKUP(BF$7,$I$66:$DJ$120,ROWS($A$10:$A52)+2,FALSE)</f>
        <v>0</v>
      </c>
      <c r="BG52" s="25">
        <f>HLOOKUP(BG$7,$I$66:$DJ$120,ROWS($A$10:$A52)+2,FALSE)</f>
        <v>736</v>
      </c>
      <c r="BH52" s="25">
        <f>HLOOKUP(BH$7,$I$66:$DJ$120,ROWS($A$10:$A52)+2,FALSE)</f>
        <v>648</v>
      </c>
      <c r="BI52" s="25">
        <f>HLOOKUP(BI$7,$I$66:$DJ$120,ROWS($A$10:$A52)+2,FALSE)</f>
        <v>0</v>
      </c>
      <c r="BJ52" s="34">
        <f>HLOOKUP(BJ$7+0.5,$I$66:$DJ$120,ROWS($A$10:$A52)+2,FALSE)</f>
        <v>3187</v>
      </c>
      <c r="BK52" s="34">
        <f>HLOOKUP(BK$7+0.5,$I$66:$DJ$120,ROWS($A$10:$A52)+2,FALSE)</f>
        <v>333</v>
      </c>
      <c r="BL52" s="34">
        <f>HLOOKUP(BL$7+0.5,$I$66:$DJ$120,ROWS($A$10:$A52)+2,FALSE)</f>
        <v>44</v>
      </c>
      <c r="BM52" s="34">
        <f>HLOOKUP(BM$7+0.5,$I$66:$DJ$120,ROWS($A$10:$A52)+2,FALSE)</f>
        <v>533</v>
      </c>
      <c r="BN52" s="34">
        <f>HLOOKUP(BN$7+0.5,$I$66:$DJ$120,ROWS($A$10:$A52)+2,FALSE)</f>
        <v>120</v>
      </c>
      <c r="BO52" s="34">
        <f>HLOOKUP(BO$7+0.5,$I$66:$DJ$120,ROWS($A$10:$A52)+2,FALSE)</f>
        <v>703</v>
      </c>
      <c r="BP52" s="34">
        <f>HLOOKUP(BP$7+0.5,$I$66:$DJ$120,ROWS($A$10:$A52)+2,FALSE)</f>
        <v>447</v>
      </c>
      <c r="BQ52" s="34">
        <f>HLOOKUP(BQ$7+0.5,$I$66:$DJ$120,ROWS($A$10:$A52)+2,FALSE)</f>
        <v>223</v>
      </c>
      <c r="BR52" s="34">
        <f>HLOOKUP(BR$7+0.5,$I$66:$DJ$120,ROWS($A$10:$A52)+2,FALSE)</f>
        <v>223</v>
      </c>
      <c r="BS52" s="34">
        <f>HLOOKUP(BS$7+0.5,$I$66:$DJ$120,ROWS($A$10:$A52)+2,FALSE)</f>
        <v>223</v>
      </c>
      <c r="BT52" s="34">
        <f>HLOOKUP(BT$7+0.5,$I$66:$DJ$120,ROWS($A$10:$A52)+2,FALSE)</f>
        <v>242</v>
      </c>
      <c r="BU52" s="34">
        <f>HLOOKUP(BU$7+0.5,$I$66:$DJ$120,ROWS($A$10:$A52)+2,FALSE)</f>
        <v>44</v>
      </c>
      <c r="BV52" s="34">
        <f>HLOOKUP(BV$7+0.5,$I$66:$DJ$120,ROWS($A$10:$A52)+2,FALSE)</f>
        <v>123</v>
      </c>
      <c r="BW52" s="34">
        <f>HLOOKUP(BW$7+0.5,$I$66:$DJ$120,ROWS($A$10:$A52)+2,FALSE)</f>
        <v>289</v>
      </c>
      <c r="BX52" s="34">
        <f>HLOOKUP(BX$7+0.5,$I$66:$DJ$120,ROWS($A$10:$A52)+2,FALSE)</f>
        <v>134</v>
      </c>
      <c r="BY52" s="34">
        <f>HLOOKUP(BY$7+0.5,$I$66:$DJ$120,ROWS($A$10:$A52)+2,FALSE)</f>
        <v>381</v>
      </c>
      <c r="BZ52" s="34">
        <f>HLOOKUP(BZ$7+0.5,$I$66:$DJ$120,ROWS($A$10:$A52)+2,FALSE)</f>
        <v>1429</v>
      </c>
      <c r="CA52" s="34">
        <f>HLOOKUP(CA$7+0.5,$I$66:$DJ$120,ROWS($A$10:$A52)+2,FALSE)</f>
        <v>471</v>
      </c>
      <c r="CB52" s="34">
        <f>HLOOKUP(CB$7+0.5,$I$66:$DJ$120,ROWS($A$10:$A52)+2,FALSE)</f>
        <v>103</v>
      </c>
      <c r="CC52" s="34">
        <f>HLOOKUP(CC$7+0.5,$I$66:$DJ$120,ROWS($A$10:$A52)+2,FALSE)</f>
        <v>196</v>
      </c>
      <c r="CD52" s="34">
        <f>HLOOKUP(CD$7+0.5,$I$66:$DJ$120,ROWS($A$10:$A52)+2,FALSE)</f>
        <v>223</v>
      </c>
      <c r="CE52" s="34">
        <f>HLOOKUP(CE$7+0.5,$I$66:$DJ$120,ROWS($A$10:$A52)+2,FALSE)</f>
        <v>223</v>
      </c>
      <c r="CF52" s="34">
        <f>HLOOKUP(CF$7+0.5,$I$66:$DJ$120,ROWS($A$10:$A52)+2,FALSE)</f>
        <v>471</v>
      </c>
      <c r="CG52" s="34">
        <f>HLOOKUP(CG$7+0.5,$I$66:$DJ$120,ROWS($A$10:$A52)+2,FALSE)</f>
        <v>127</v>
      </c>
      <c r="CH52" s="34">
        <f>HLOOKUP(CH$7+0.5,$I$66:$DJ$120,ROWS($A$10:$A52)+2,FALSE)</f>
        <v>1629</v>
      </c>
      <c r="CI52" s="34">
        <f>HLOOKUP(CI$7+0.5,$I$66:$DJ$120,ROWS($A$10:$A52)+2,FALSE)</f>
        <v>213</v>
      </c>
      <c r="CJ52" s="34">
        <f>HLOOKUP(CJ$7+0.5,$I$66:$DJ$120,ROWS($A$10:$A52)+2,FALSE)</f>
        <v>210</v>
      </c>
      <c r="CK52" s="34">
        <f>HLOOKUP(CK$7+0.5,$I$66:$DJ$120,ROWS($A$10:$A52)+2,FALSE)</f>
        <v>364</v>
      </c>
      <c r="CL52" s="34">
        <f>HLOOKUP(CL$7+0.5,$I$66:$DJ$120,ROWS($A$10:$A52)+2,FALSE)</f>
        <v>1028</v>
      </c>
      <c r="CM52" s="34">
        <f>HLOOKUP(CM$7+0.5,$I$66:$DJ$120,ROWS($A$10:$A52)+2,FALSE)</f>
        <v>63</v>
      </c>
      <c r="CN52" s="34">
        <f>HLOOKUP(CN$7+0.5,$I$66:$DJ$120,ROWS($A$10:$A52)+2,FALSE)</f>
        <v>223</v>
      </c>
      <c r="CO52" s="34">
        <f>HLOOKUP(CO$7+0.5,$I$66:$DJ$120,ROWS($A$10:$A52)+2,FALSE)</f>
        <v>223</v>
      </c>
      <c r="CP52" s="34">
        <f>HLOOKUP(CP$7+0.5,$I$66:$DJ$120,ROWS($A$10:$A52)+2,FALSE)</f>
        <v>67</v>
      </c>
      <c r="CQ52" s="34">
        <f>HLOOKUP(CQ$7+0.5,$I$66:$DJ$120,ROWS($A$10:$A52)+2,FALSE)</f>
        <v>469</v>
      </c>
      <c r="CR52" s="34">
        <f>HLOOKUP(CR$7+0.5,$I$66:$DJ$120,ROWS($A$10:$A52)+2,FALSE)</f>
        <v>231</v>
      </c>
      <c r="CS52" s="34">
        <f>HLOOKUP(CS$7+0.5,$I$66:$DJ$120,ROWS($A$10:$A52)+2,FALSE)</f>
        <v>1029</v>
      </c>
      <c r="CT52" s="34">
        <f>HLOOKUP(CT$7+0.5,$I$66:$DJ$120,ROWS($A$10:$A52)+2,FALSE)</f>
        <v>174</v>
      </c>
      <c r="CU52" s="34">
        <f>HLOOKUP(CU$7+0.5,$I$66:$DJ$120,ROWS($A$10:$A52)+2,FALSE)</f>
        <v>289</v>
      </c>
      <c r="CV52" s="34">
        <f>HLOOKUP(CV$7+0.5,$I$66:$DJ$120,ROWS($A$10:$A52)+2,FALSE)</f>
        <v>136</v>
      </c>
      <c r="CW52" s="34">
        <f>HLOOKUP(CW$7+0.5,$I$66:$DJ$120,ROWS($A$10:$A52)+2,FALSE)</f>
        <v>268</v>
      </c>
      <c r="CX52" s="34">
        <f>HLOOKUP(CX$7+0.5,$I$66:$DJ$120,ROWS($A$10:$A52)+2,FALSE)</f>
        <v>223</v>
      </c>
      <c r="CY52" s="34">
        <f>HLOOKUP(CY$7+0.5,$I$66:$DJ$120,ROWS($A$10:$A52)+2,FALSE)</f>
        <v>223</v>
      </c>
      <c r="CZ52" s="34" t="str">
        <f>HLOOKUP(CZ$7+0.5,$I$66:$DJ$120,ROWS($A$10:$A52)+2,FALSE)</f>
        <v>N/A</v>
      </c>
      <c r="DA52" s="34">
        <f>HLOOKUP(DA$7+0.5,$I$66:$DJ$120,ROWS($A$10:$A52)+2,FALSE)</f>
        <v>223</v>
      </c>
      <c r="DB52" s="34">
        <f>HLOOKUP(DB$7+0.5,$I$66:$DJ$120,ROWS($A$10:$A52)+2,FALSE)</f>
        <v>812</v>
      </c>
      <c r="DC52" s="34">
        <f>HLOOKUP(DC$7+0.5,$I$66:$DJ$120,ROWS($A$10:$A52)+2,FALSE)</f>
        <v>223</v>
      </c>
      <c r="DD52" s="34">
        <f>HLOOKUP(DD$7+0.5,$I$66:$DJ$120,ROWS($A$10:$A52)+2,FALSE)</f>
        <v>223</v>
      </c>
      <c r="DE52" s="34">
        <f>HLOOKUP(DE$7+0.5,$I$66:$DJ$120,ROWS($A$10:$A52)+2,FALSE)</f>
        <v>217</v>
      </c>
      <c r="DF52" s="34">
        <f>HLOOKUP(DF$7+0.5,$I$66:$DJ$120,ROWS($A$10:$A52)+2,FALSE)</f>
        <v>973</v>
      </c>
      <c r="DG52" s="34">
        <f>HLOOKUP(DG$7+0.5,$I$66:$DJ$120,ROWS($A$10:$A52)+2,FALSE)</f>
        <v>223</v>
      </c>
      <c r="DH52" s="34">
        <f>HLOOKUP(DH$7+0.5,$I$66:$DJ$120,ROWS($A$10:$A52)+2,FALSE)</f>
        <v>533</v>
      </c>
      <c r="DI52" s="34">
        <f>HLOOKUP(DI$7+0.5,$I$66:$DJ$120,ROWS($A$10:$A52)+2,FALSE)</f>
        <v>549</v>
      </c>
      <c r="DJ52" s="34">
        <f>HLOOKUP(DJ$7+0.5,$I$66:$DJ$120,ROWS($A$10:$A52)+2,FALSE)</f>
        <v>223</v>
      </c>
    </row>
    <row r="53" spans="2:114" x14ac:dyDescent="0.25">
      <c r="B53" s="38" t="s">
        <v>50</v>
      </c>
      <c r="C53" s="15">
        <v>6282706</v>
      </c>
      <c r="D53" s="14">
        <v>4009</v>
      </c>
      <c r="E53" s="15">
        <v>5299496</v>
      </c>
      <c r="F53" s="14">
        <v>24505</v>
      </c>
      <c r="G53" s="15">
        <v>801355</v>
      </c>
      <c r="H53" s="14">
        <v>21988</v>
      </c>
      <c r="I53" s="36">
        <f>HLOOKUP(I$7,$I$66:$DJ$120,ROWS($A$10:$A53)+2,FALSE)</f>
        <v>159778</v>
      </c>
      <c r="J53" s="25">
        <f>HLOOKUP(J$7,$I$66:$DJ$120,ROWS($A$10:$A53)+2,FALSE)</f>
        <v>8897</v>
      </c>
      <c r="K53" s="25">
        <f>HLOOKUP(K$7,$I$66:$DJ$120,ROWS($A$10:$A53)+2,FALSE)</f>
        <v>343</v>
      </c>
      <c r="L53" s="25">
        <f>HLOOKUP(L$7,$I$66:$DJ$120,ROWS($A$10:$A53)+2,FALSE)</f>
        <v>2291</v>
      </c>
      <c r="M53" s="25">
        <f>HLOOKUP(M$7,$I$66:$DJ$120,ROWS($A$10:$A53)+2,FALSE)</f>
        <v>4736</v>
      </c>
      <c r="N53" s="25">
        <f>HLOOKUP(N$7,$I$66:$DJ$120,ROWS($A$10:$A53)+2,FALSE)</f>
        <v>8019</v>
      </c>
      <c r="O53" s="25">
        <f>HLOOKUP(O$7,$I$66:$DJ$120,ROWS($A$10:$A53)+2,FALSE)</f>
        <v>1858</v>
      </c>
      <c r="P53" s="25">
        <f>HLOOKUP(P$7,$I$66:$DJ$120,ROWS($A$10:$A53)+2,FALSE)</f>
        <v>765</v>
      </c>
      <c r="Q53" s="25">
        <f>HLOOKUP(Q$7,$I$66:$DJ$120,ROWS($A$10:$A53)+2,FALSE)</f>
        <v>248</v>
      </c>
      <c r="R53" s="25">
        <f>HLOOKUP(R$7,$I$66:$DJ$120,ROWS($A$10:$A53)+2,FALSE)</f>
        <v>394</v>
      </c>
      <c r="S53" s="25">
        <f>HLOOKUP(S$7,$I$66:$DJ$120,ROWS($A$10:$A53)+2,FALSE)</f>
        <v>14168</v>
      </c>
      <c r="T53" s="25">
        <f>HLOOKUP(T$7,$I$66:$DJ$120,ROWS($A$10:$A53)+2,FALSE)</f>
        <v>11065</v>
      </c>
      <c r="U53" s="25">
        <f>HLOOKUP(U$7,$I$66:$DJ$120,ROWS($A$10:$A53)+2,FALSE)</f>
        <v>243</v>
      </c>
      <c r="V53" s="25">
        <f>HLOOKUP(V$7,$I$66:$DJ$120,ROWS($A$10:$A53)+2,FALSE)</f>
        <v>333</v>
      </c>
      <c r="W53" s="25">
        <f>HLOOKUP(W$7,$I$66:$DJ$120,ROWS($A$10:$A53)+2,FALSE)</f>
        <v>3162</v>
      </c>
      <c r="X53" s="25">
        <f>HLOOKUP(X$7,$I$66:$DJ$120,ROWS($A$10:$A53)+2,FALSE)</f>
        <v>4764</v>
      </c>
      <c r="Y53" s="25">
        <f>HLOOKUP(Y$7,$I$66:$DJ$120,ROWS($A$10:$A53)+2,FALSE)</f>
        <v>1052</v>
      </c>
      <c r="Z53" s="25">
        <f>HLOOKUP(Z$7,$I$66:$DJ$120,ROWS($A$10:$A53)+2,FALSE)</f>
        <v>2506</v>
      </c>
      <c r="AA53" s="25">
        <f>HLOOKUP(AA$7,$I$66:$DJ$120,ROWS($A$10:$A53)+2,FALSE)</f>
        <v>11188</v>
      </c>
      <c r="AB53" s="25">
        <f>HLOOKUP(AB$7,$I$66:$DJ$120,ROWS($A$10:$A53)+2,FALSE)</f>
        <v>2602</v>
      </c>
      <c r="AC53" s="25">
        <f>HLOOKUP(AC$7,$I$66:$DJ$120,ROWS($A$10:$A53)+2,FALSE)</f>
        <v>84</v>
      </c>
      <c r="AD53" s="25">
        <f>HLOOKUP(AD$7,$I$66:$DJ$120,ROWS($A$10:$A53)+2,FALSE)</f>
        <v>1450</v>
      </c>
      <c r="AE53" s="25">
        <f>HLOOKUP(AE$7,$I$66:$DJ$120,ROWS($A$10:$A53)+2,FALSE)</f>
        <v>1733</v>
      </c>
      <c r="AF53" s="25">
        <f>HLOOKUP(AF$7,$I$66:$DJ$120,ROWS($A$10:$A53)+2,FALSE)</f>
        <v>5529</v>
      </c>
      <c r="AG53" s="25">
        <f>HLOOKUP(AG$7,$I$66:$DJ$120,ROWS($A$10:$A53)+2,FALSE)</f>
        <v>1504</v>
      </c>
      <c r="AH53" s="25">
        <f>HLOOKUP(AH$7,$I$66:$DJ$120,ROWS($A$10:$A53)+2,FALSE)</f>
        <v>9029</v>
      </c>
      <c r="AI53" s="25">
        <f>HLOOKUP(AI$7,$I$66:$DJ$120,ROWS($A$10:$A53)+2,FALSE)</f>
        <v>4342</v>
      </c>
      <c r="AJ53" s="25">
        <f>HLOOKUP(AJ$7,$I$66:$DJ$120,ROWS($A$10:$A53)+2,FALSE)</f>
        <v>290</v>
      </c>
      <c r="AK53" s="25">
        <f>HLOOKUP(AK$7,$I$66:$DJ$120,ROWS($A$10:$A53)+2,FALSE)</f>
        <v>187</v>
      </c>
      <c r="AL53" s="25">
        <f>HLOOKUP(AL$7,$I$66:$DJ$120,ROWS($A$10:$A53)+2,FALSE)</f>
        <v>2433</v>
      </c>
      <c r="AM53" s="25">
        <f>HLOOKUP(AM$7,$I$66:$DJ$120,ROWS($A$10:$A53)+2,FALSE)</f>
        <v>197</v>
      </c>
      <c r="AN53" s="25">
        <f>HLOOKUP(AN$7,$I$66:$DJ$120,ROWS($A$10:$A53)+2,FALSE)</f>
        <v>2230</v>
      </c>
      <c r="AO53" s="25">
        <f>HLOOKUP(AO$7,$I$66:$DJ$120,ROWS($A$10:$A53)+2,FALSE)</f>
        <v>621</v>
      </c>
      <c r="AP53" s="25">
        <f>HLOOKUP(AP$7,$I$66:$DJ$120,ROWS($A$10:$A53)+2,FALSE)</f>
        <v>4800</v>
      </c>
      <c r="AQ53" s="25">
        <f>HLOOKUP(AQ$7,$I$66:$DJ$120,ROWS($A$10:$A53)+2,FALSE)</f>
        <v>7102</v>
      </c>
      <c r="AR53" s="25">
        <f>HLOOKUP(AR$7,$I$66:$DJ$120,ROWS($A$10:$A53)+2,FALSE)</f>
        <v>0</v>
      </c>
      <c r="AS53" s="25">
        <f>HLOOKUP(AS$7,$I$66:$DJ$120,ROWS($A$10:$A53)+2,FALSE)</f>
        <v>4462</v>
      </c>
      <c r="AT53" s="25">
        <f>HLOOKUP(AT$7,$I$66:$DJ$120,ROWS($A$10:$A53)+2,FALSE)</f>
        <v>669</v>
      </c>
      <c r="AU53" s="25">
        <f>HLOOKUP(AU$7,$I$66:$DJ$120,ROWS($A$10:$A53)+2,FALSE)</f>
        <v>430</v>
      </c>
      <c r="AV53" s="25">
        <f>HLOOKUP(AV$7,$I$66:$DJ$120,ROWS($A$10:$A53)+2,FALSE)</f>
        <v>2562</v>
      </c>
      <c r="AW53" s="25">
        <f>HLOOKUP(AW$7,$I$66:$DJ$120,ROWS($A$10:$A53)+2,FALSE)</f>
        <v>805</v>
      </c>
      <c r="AX53" s="25">
        <f>HLOOKUP(AX$7,$I$66:$DJ$120,ROWS($A$10:$A53)+2,FALSE)</f>
        <v>4765</v>
      </c>
      <c r="AY53" s="25">
        <f>HLOOKUP(AY$7,$I$66:$DJ$120,ROWS($A$10:$A53)+2,FALSE)</f>
        <v>63</v>
      </c>
      <c r="AZ53" s="25" t="str">
        <f>HLOOKUP(AZ$7,$I$66:$DJ$120,ROWS($A$10:$A53)+2,FALSE)</f>
        <v>N/A</v>
      </c>
      <c r="BA53" s="25">
        <f>HLOOKUP(BA$7,$I$66:$DJ$120,ROWS($A$10:$A53)+2,FALSE)</f>
        <v>8701</v>
      </c>
      <c r="BB53" s="25">
        <f>HLOOKUP(BB$7,$I$66:$DJ$120,ROWS($A$10:$A53)+2,FALSE)</f>
        <v>2062</v>
      </c>
      <c r="BC53" s="25">
        <f>HLOOKUP(BC$7,$I$66:$DJ$120,ROWS($A$10:$A53)+2,FALSE)</f>
        <v>0</v>
      </c>
      <c r="BD53" s="25">
        <f>HLOOKUP(BD$7,$I$66:$DJ$120,ROWS($A$10:$A53)+2,FALSE)</f>
        <v>8650</v>
      </c>
      <c r="BE53" s="25">
        <f>HLOOKUP(BE$7,$I$66:$DJ$120,ROWS($A$10:$A53)+2,FALSE)</f>
        <v>1412</v>
      </c>
      <c r="BF53" s="25">
        <f>HLOOKUP(BF$7,$I$66:$DJ$120,ROWS($A$10:$A53)+2,FALSE)</f>
        <v>2201</v>
      </c>
      <c r="BG53" s="25">
        <f>HLOOKUP(BG$7,$I$66:$DJ$120,ROWS($A$10:$A53)+2,FALSE)</f>
        <v>2831</v>
      </c>
      <c r="BH53" s="25">
        <f>HLOOKUP(BH$7,$I$66:$DJ$120,ROWS($A$10:$A53)+2,FALSE)</f>
        <v>0</v>
      </c>
      <c r="BI53" s="25">
        <f>HLOOKUP(BI$7,$I$66:$DJ$120,ROWS($A$10:$A53)+2,FALSE)</f>
        <v>0</v>
      </c>
      <c r="BJ53" s="34">
        <f>HLOOKUP(BJ$7+0.5,$I$66:$DJ$120,ROWS($A$10:$A53)+2,FALSE)</f>
        <v>11597</v>
      </c>
      <c r="BK53" s="34">
        <f>HLOOKUP(BK$7+0.5,$I$66:$DJ$120,ROWS($A$10:$A53)+2,FALSE)</f>
        <v>2131</v>
      </c>
      <c r="BL53" s="34">
        <f>HLOOKUP(BL$7+0.5,$I$66:$DJ$120,ROWS($A$10:$A53)+2,FALSE)</f>
        <v>300</v>
      </c>
      <c r="BM53" s="34">
        <f>HLOOKUP(BM$7+0.5,$I$66:$DJ$120,ROWS($A$10:$A53)+2,FALSE)</f>
        <v>1160</v>
      </c>
      <c r="BN53" s="34">
        <f>HLOOKUP(BN$7+0.5,$I$66:$DJ$120,ROWS($A$10:$A53)+2,FALSE)</f>
        <v>1836</v>
      </c>
      <c r="BO53" s="34">
        <f>HLOOKUP(BO$7+0.5,$I$66:$DJ$120,ROWS($A$10:$A53)+2,FALSE)</f>
        <v>2431</v>
      </c>
      <c r="BP53" s="34">
        <f>HLOOKUP(BP$7+0.5,$I$66:$DJ$120,ROWS($A$10:$A53)+2,FALSE)</f>
        <v>1182</v>
      </c>
      <c r="BQ53" s="34">
        <f>HLOOKUP(BQ$7+0.5,$I$66:$DJ$120,ROWS($A$10:$A53)+2,FALSE)</f>
        <v>713</v>
      </c>
      <c r="BR53" s="34">
        <f>HLOOKUP(BR$7+0.5,$I$66:$DJ$120,ROWS($A$10:$A53)+2,FALSE)</f>
        <v>254</v>
      </c>
      <c r="BS53" s="34">
        <f>HLOOKUP(BS$7+0.5,$I$66:$DJ$120,ROWS($A$10:$A53)+2,FALSE)</f>
        <v>484</v>
      </c>
      <c r="BT53" s="34">
        <f>HLOOKUP(BT$7+0.5,$I$66:$DJ$120,ROWS($A$10:$A53)+2,FALSE)</f>
        <v>3004</v>
      </c>
      <c r="BU53" s="34">
        <f>HLOOKUP(BU$7+0.5,$I$66:$DJ$120,ROWS($A$10:$A53)+2,FALSE)</f>
        <v>2592</v>
      </c>
      <c r="BV53" s="34">
        <f>HLOOKUP(BV$7+0.5,$I$66:$DJ$120,ROWS($A$10:$A53)+2,FALSE)</f>
        <v>402</v>
      </c>
      <c r="BW53" s="34">
        <f>HLOOKUP(BW$7+0.5,$I$66:$DJ$120,ROWS($A$10:$A53)+2,FALSE)</f>
        <v>374</v>
      </c>
      <c r="BX53" s="34">
        <f>HLOOKUP(BX$7+0.5,$I$66:$DJ$120,ROWS($A$10:$A53)+2,FALSE)</f>
        <v>1151</v>
      </c>
      <c r="BY53" s="34">
        <f>HLOOKUP(BY$7+0.5,$I$66:$DJ$120,ROWS($A$10:$A53)+2,FALSE)</f>
        <v>1593</v>
      </c>
      <c r="BZ53" s="34">
        <f>HLOOKUP(BZ$7+0.5,$I$66:$DJ$120,ROWS($A$10:$A53)+2,FALSE)</f>
        <v>864</v>
      </c>
      <c r="CA53" s="34">
        <f>HLOOKUP(CA$7+0.5,$I$66:$DJ$120,ROWS($A$10:$A53)+2,FALSE)</f>
        <v>2041</v>
      </c>
      <c r="CB53" s="34">
        <f>HLOOKUP(CB$7+0.5,$I$66:$DJ$120,ROWS($A$10:$A53)+2,FALSE)</f>
        <v>3378</v>
      </c>
      <c r="CC53" s="34">
        <f>HLOOKUP(CC$7+0.5,$I$66:$DJ$120,ROWS($A$10:$A53)+2,FALSE)</f>
        <v>1490</v>
      </c>
      <c r="CD53" s="34">
        <f>HLOOKUP(CD$7+0.5,$I$66:$DJ$120,ROWS($A$10:$A53)+2,FALSE)</f>
        <v>138</v>
      </c>
      <c r="CE53" s="34">
        <f>HLOOKUP(CE$7+0.5,$I$66:$DJ$120,ROWS($A$10:$A53)+2,FALSE)</f>
        <v>701</v>
      </c>
      <c r="CF53" s="34">
        <f>HLOOKUP(CF$7+0.5,$I$66:$DJ$120,ROWS($A$10:$A53)+2,FALSE)</f>
        <v>904</v>
      </c>
      <c r="CG53" s="34">
        <f>HLOOKUP(CG$7+0.5,$I$66:$DJ$120,ROWS($A$10:$A53)+2,FALSE)</f>
        <v>1806</v>
      </c>
      <c r="CH53" s="34">
        <f>HLOOKUP(CH$7+0.5,$I$66:$DJ$120,ROWS($A$10:$A53)+2,FALSE)</f>
        <v>1160</v>
      </c>
      <c r="CI53" s="34">
        <f>HLOOKUP(CI$7+0.5,$I$66:$DJ$120,ROWS($A$10:$A53)+2,FALSE)</f>
        <v>2461</v>
      </c>
      <c r="CJ53" s="34">
        <f>HLOOKUP(CJ$7+0.5,$I$66:$DJ$120,ROWS($A$10:$A53)+2,FALSE)</f>
        <v>1588</v>
      </c>
      <c r="CK53" s="34">
        <f>HLOOKUP(CK$7+0.5,$I$66:$DJ$120,ROWS($A$10:$A53)+2,FALSE)</f>
        <v>243</v>
      </c>
      <c r="CL53" s="34">
        <f>HLOOKUP(CL$7+0.5,$I$66:$DJ$120,ROWS($A$10:$A53)+2,FALSE)</f>
        <v>177</v>
      </c>
      <c r="CM53" s="34">
        <f>HLOOKUP(CM$7+0.5,$I$66:$DJ$120,ROWS($A$10:$A53)+2,FALSE)</f>
        <v>1517</v>
      </c>
      <c r="CN53" s="34">
        <f>HLOOKUP(CN$7+0.5,$I$66:$DJ$120,ROWS($A$10:$A53)+2,FALSE)</f>
        <v>238</v>
      </c>
      <c r="CO53" s="34">
        <f>HLOOKUP(CO$7+0.5,$I$66:$DJ$120,ROWS($A$10:$A53)+2,FALSE)</f>
        <v>1219</v>
      </c>
      <c r="CP53" s="34">
        <f>HLOOKUP(CP$7+0.5,$I$66:$DJ$120,ROWS($A$10:$A53)+2,FALSE)</f>
        <v>543</v>
      </c>
      <c r="CQ53" s="34">
        <f>HLOOKUP(CQ$7+0.5,$I$66:$DJ$120,ROWS($A$10:$A53)+2,FALSE)</f>
        <v>1691</v>
      </c>
      <c r="CR53" s="34">
        <f>HLOOKUP(CR$7+0.5,$I$66:$DJ$120,ROWS($A$10:$A53)+2,FALSE)</f>
        <v>1676</v>
      </c>
      <c r="CS53" s="34">
        <f>HLOOKUP(CS$7+0.5,$I$66:$DJ$120,ROWS($A$10:$A53)+2,FALSE)</f>
        <v>287</v>
      </c>
      <c r="CT53" s="34">
        <f>HLOOKUP(CT$7+0.5,$I$66:$DJ$120,ROWS($A$10:$A53)+2,FALSE)</f>
        <v>2091</v>
      </c>
      <c r="CU53" s="34">
        <f>HLOOKUP(CU$7+0.5,$I$66:$DJ$120,ROWS($A$10:$A53)+2,FALSE)</f>
        <v>482</v>
      </c>
      <c r="CV53" s="34">
        <f>HLOOKUP(CV$7+0.5,$I$66:$DJ$120,ROWS($A$10:$A53)+2,FALSE)</f>
        <v>497</v>
      </c>
      <c r="CW53" s="34">
        <f>HLOOKUP(CW$7+0.5,$I$66:$DJ$120,ROWS($A$10:$A53)+2,FALSE)</f>
        <v>1256</v>
      </c>
      <c r="CX53" s="34">
        <f>HLOOKUP(CX$7+0.5,$I$66:$DJ$120,ROWS($A$10:$A53)+2,FALSE)</f>
        <v>913</v>
      </c>
      <c r="CY53" s="34">
        <f>HLOOKUP(CY$7+0.5,$I$66:$DJ$120,ROWS($A$10:$A53)+2,FALSE)</f>
        <v>2102</v>
      </c>
      <c r="CZ53" s="34">
        <f>HLOOKUP(CZ$7+0.5,$I$66:$DJ$120,ROWS($A$10:$A53)+2,FALSE)</f>
        <v>112</v>
      </c>
      <c r="DA53" s="34" t="str">
        <f>HLOOKUP(DA$7+0.5,$I$66:$DJ$120,ROWS($A$10:$A53)+2,FALSE)</f>
        <v>N/A</v>
      </c>
      <c r="DB53" s="34">
        <f>HLOOKUP(DB$7+0.5,$I$66:$DJ$120,ROWS($A$10:$A53)+2,FALSE)</f>
        <v>2089</v>
      </c>
      <c r="DC53" s="34">
        <f>HLOOKUP(DC$7+0.5,$I$66:$DJ$120,ROWS($A$10:$A53)+2,FALSE)</f>
        <v>1241</v>
      </c>
      <c r="DD53" s="34">
        <f>HLOOKUP(DD$7+0.5,$I$66:$DJ$120,ROWS($A$10:$A53)+2,FALSE)</f>
        <v>287</v>
      </c>
      <c r="DE53" s="34">
        <f>HLOOKUP(DE$7+0.5,$I$66:$DJ$120,ROWS($A$10:$A53)+2,FALSE)</f>
        <v>2526</v>
      </c>
      <c r="DF53" s="34">
        <f>HLOOKUP(DF$7+0.5,$I$66:$DJ$120,ROWS($A$10:$A53)+2,FALSE)</f>
        <v>911</v>
      </c>
      <c r="DG53" s="34">
        <f>HLOOKUP(DG$7+0.5,$I$66:$DJ$120,ROWS($A$10:$A53)+2,FALSE)</f>
        <v>1455</v>
      </c>
      <c r="DH53" s="34">
        <f>HLOOKUP(DH$7+0.5,$I$66:$DJ$120,ROWS($A$10:$A53)+2,FALSE)</f>
        <v>1402</v>
      </c>
      <c r="DI53" s="34">
        <f>HLOOKUP(DI$7+0.5,$I$66:$DJ$120,ROWS($A$10:$A53)+2,FALSE)</f>
        <v>287</v>
      </c>
      <c r="DJ53" s="34">
        <f>HLOOKUP(DJ$7+0.5,$I$66:$DJ$120,ROWS($A$10:$A53)+2,FALSE)</f>
        <v>287</v>
      </c>
    </row>
    <row r="54" spans="2:114" x14ac:dyDescent="0.25">
      <c r="B54" s="38" t="s">
        <v>51</v>
      </c>
      <c r="C54" s="15">
        <v>24899075</v>
      </c>
      <c r="D54" s="14">
        <v>8102</v>
      </c>
      <c r="E54" s="15">
        <v>20500156</v>
      </c>
      <c r="F54" s="14">
        <v>52416</v>
      </c>
      <c r="G54" s="15">
        <v>3740344</v>
      </c>
      <c r="H54" s="14">
        <v>51566</v>
      </c>
      <c r="I54" s="36">
        <f>HLOOKUP(I$7,$I$66:$DJ$120,ROWS($A$10:$A54)+2,FALSE)</f>
        <v>486558</v>
      </c>
      <c r="J54" s="25">
        <f>HLOOKUP(J$7,$I$66:$DJ$120,ROWS($A$10:$A54)+2,FALSE)</f>
        <v>8636</v>
      </c>
      <c r="K54" s="25">
        <f>HLOOKUP(K$7,$I$66:$DJ$120,ROWS($A$10:$A54)+2,FALSE)</f>
        <v>11613</v>
      </c>
      <c r="L54" s="25">
        <f>HLOOKUP(L$7,$I$66:$DJ$120,ROWS($A$10:$A54)+2,FALSE)</f>
        <v>16521</v>
      </c>
      <c r="M54" s="25">
        <f>HLOOKUP(M$7,$I$66:$DJ$120,ROWS($A$10:$A54)+2,FALSE)</f>
        <v>15251</v>
      </c>
      <c r="N54" s="25">
        <f>HLOOKUP(N$7,$I$66:$DJ$120,ROWS($A$10:$A54)+2,FALSE)</f>
        <v>68959</v>
      </c>
      <c r="O54" s="25">
        <f>HLOOKUP(O$7,$I$66:$DJ$120,ROWS($A$10:$A54)+2,FALSE)</f>
        <v>16361</v>
      </c>
      <c r="P54" s="25">
        <f>HLOOKUP(P$7,$I$66:$DJ$120,ROWS($A$10:$A54)+2,FALSE)</f>
        <v>924</v>
      </c>
      <c r="Q54" s="25">
        <f>HLOOKUP(Q$7,$I$66:$DJ$120,ROWS($A$10:$A54)+2,FALSE)</f>
        <v>704</v>
      </c>
      <c r="R54" s="25">
        <f>HLOOKUP(R$7,$I$66:$DJ$120,ROWS($A$10:$A54)+2,FALSE)</f>
        <v>460</v>
      </c>
      <c r="S54" s="25">
        <f>HLOOKUP(S$7,$I$66:$DJ$120,ROWS($A$10:$A54)+2,FALSE)</f>
        <v>26668</v>
      </c>
      <c r="T54" s="25">
        <f>HLOOKUP(T$7,$I$66:$DJ$120,ROWS($A$10:$A54)+2,FALSE)</f>
        <v>16671</v>
      </c>
      <c r="U54" s="25">
        <f>HLOOKUP(U$7,$I$66:$DJ$120,ROWS($A$10:$A54)+2,FALSE)</f>
        <v>3718</v>
      </c>
      <c r="V54" s="25">
        <f>HLOOKUP(V$7,$I$66:$DJ$120,ROWS($A$10:$A54)+2,FALSE)</f>
        <v>2033</v>
      </c>
      <c r="W54" s="25">
        <f>HLOOKUP(W$7,$I$66:$DJ$120,ROWS($A$10:$A54)+2,FALSE)</f>
        <v>20169</v>
      </c>
      <c r="X54" s="25">
        <f>HLOOKUP(X$7,$I$66:$DJ$120,ROWS($A$10:$A54)+2,FALSE)</f>
        <v>6985</v>
      </c>
      <c r="Y54" s="25">
        <f>HLOOKUP(Y$7,$I$66:$DJ$120,ROWS($A$10:$A54)+2,FALSE)</f>
        <v>3946</v>
      </c>
      <c r="Z54" s="25">
        <f>HLOOKUP(Z$7,$I$66:$DJ$120,ROWS($A$10:$A54)+2,FALSE)</f>
        <v>11598</v>
      </c>
      <c r="AA54" s="25">
        <f>HLOOKUP(AA$7,$I$66:$DJ$120,ROWS($A$10:$A54)+2,FALSE)</f>
        <v>5153</v>
      </c>
      <c r="AB54" s="25">
        <f>HLOOKUP(AB$7,$I$66:$DJ$120,ROWS($A$10:$A54)+2,FALSE)</f>
        <v>31149</v>
      </c>
      <c r="AC54" s="25">
        <f>HLOOKUP(AC$7,$I$66:$DJ$120,ROWS($A$10:$A54)+2,FALSE)</f>
        <v>1318</v>
      </c>
      <c r="AD54" s="25">
        <f>HLOOKUP(AD$7,$I$66:$DJ$120,ROWS($A$10:$A54)+2,FALSE)</f>
        <v>4724</v>
      </c>
      <c r="AE54" s="25">
        <f>HLOOKUP(AE$7,$I$66:$DJ$120,ROWS($A$10:$A54)+2,FALSE)</f>
        <v>7139</v>
      </c>
      <c r="AF54" s="25">
        <f>HLOOKUP(AF$7,$I$66:$DJ$120,ROWS($A$10:$A54)+2,FALSE)</f>
        <v>13775</v>
      </c>
      <c r="AG54" s="25">
        <f>HLOOKUP(AG$7,$I$66:$DJ$120,ROWS($A$10:$A54)+2,FALSE)</f>
        <v>6088</v>
      </c>
      <c r="AH54" s="25">
        <f>HLOOKUP(AH$7,$I$66:$DJ$120,ROWS($A$10:$A54)+2,FALSE)</f>
        <v>7773</v>
      </c>
      <c r="AI54" s="25">
        <f>HLOOKUP(AI$7,$I$66:$DJ$120,ROWS($A$10:$A54)+2,FALSE)</f>
        <v>12061</v>
      </c>
      <c r="AJ54" s="25">
        <f>HLOOKUP(AJ$7,$I$66:$DJ$120,ROWS($A$10:$A54)+2,FALSE)</f>
        <v>1027</v>
      </c>
      <c r="AK54" s="25">
        <f>HLOOKUP(AK$7,$I$66:$DJ$120,ROWS($A$10:$A54)+2,FALSE)</f>
        <v>4893</v>
      </c>
      <c r="AL54" s="25">
        <f>HLOOKUP(AL$7,$I$66:$DJ$120,ROWS($A$10:$A54)+2,FALSE)</f>
        <v>8324</v>
      </c>
      <c r="AM54" s="25">
        <f>HLOOKUP(AM$7,$I$66:$DJ$120,ROWS($A$10:$A54)+2,FALSE)</f>
        <v>1067</v>
      </c>
      <c r="AN54" s="25">
        <f>HLOOKUP(AN$7,$I$66:$DJ$120,ROWS($A$10:$A54)+2,FALSE)</f>
        <v>7058</v>
      </c>
      <c r="AO54" s="25">
        <f>HLOOKUP(AO$7,$I$66:$DJ$120,ROWS($A$10:$A54)+2,FALSE)</f>
        <v>11752</v>
      </c>
      <c r="AP54" s="25">
        <f>HLOOKUP(AP$7,$I$66:$DJ$120,ROWS($A$10:$A54)+2,FALSE)</f>
        <v>16624</v>
      </c>
      <c r="AQ54" s="25">
        <f>HLOOKUP(AQ$7,$I$66:$DJ$120,ROWS($A$10:$A54)+2,FALSE)</f>
        <v>12183</v>
      </c>
      <c r="AR54" s="25">
        <f>HLOOKUP(AR$7,$I$66:$DJ$120,ROWS($A$10:$A54)+2,FALSE)</f>
        <v>2452</v>
      </c>
      <c r="AS54" s="25">
        <f>HLOOKUP(AS$7,$I$66:$DJ$120,ROWS($A$10:$A54)+2,FALSE)</f>
        <v>8317</v>
      </c>
      <c r="AT54" s="25">
        <f>HLOOKUP(AT$7,$I$66:$DJ$120,ROWS($A$10:$A54)+2,FALSE)</f>
        <v>22969</v>
      </c>
      <c r="AU54" s="25">
        <f>HLOOKUP(AU$7,$I$66:$DJ$120,ROWS($A$10:$A54)+2,FALSE)</f>
        <v>4373</v>
      </c>
      <c r="AV54" s="25">
        <f>HLOOKUP(AV$7,$I$66:$DJ$120,ROWS($A$10:$A54)+2,FALSE)</f>
        <v>7161</v>
      </c>
      <c r="AW54" s="25">
        <f>HLOOKUP(AW$7,$I$66:$DJ$120,ROWS($A$10:$A54)+2,FALSE)</f>
        <v>975</v>
      </c>
      <c r="AX54" s="25">
        <f>HLOOKUP(AX$7,$I$66:$DJ$120,ROWS($A$10:$A54)+2,FALSE)</f>
        <v>5249</v>
      </c>
      <c r="AY54" s="25">
        <f>HLOOKUP(AY$7,$I$66:$DJ$120,ROWS($A$10:$A54)+2,FALSE)</f>
        <v>1936</v>
      </c>
      <c r="AZ54" s="25">
        <f>HLOOKUP(AZ$7,$I$66:$DJ$120,ROWS($A$10:$A54)+2,FALSE)</f>
        <v>13044</v>
      </c>
      <c r="BA54" s="25" t="str">
        <f>HLOOKUP(BA$7,$I$66:$DJ$120,ROWS($A$10:$A54)+2,FALSE)</f>
        <v>N/A</v>
      </c>
      <c r="BB54" s="25">
        <f>HLOOKUP(BB$7,$I$66:$DJ$120,ROWS($A$10:$A54)+2,FALSE)</f>
        <v>4123</v>
      </c>
      <c r="BC54" s="25">
        <f>HLOOKUP(BC$7,$I$66:$DJ$120,ROWS($A$10:$A54)+2,FALSE)</f>
        <v>52</v>
      </c>
      <c r="BD54" s="25">
        <f>HLOOKUP(BD$7,$I$66:$DJ$120,ROWS($A$10:$A54)+2,FALSE)</f>
        <v>13713</v>
      </c>
      <c r="BE54" s="25">
        <f>HLOOKUP(BE$7,$I$66:$DJ$120,ROWS($A$10:$A54)+2,FALSE)</f>
        <v>8847</v>
      </c>
      <c r="BF54" s="25">
        <f>HLOOKUP(BF$7,$I$66:$DJ$120,ROWS($A$10:$A54)+2,FALSE)</f>
        <v>2221</v>
      </c>
      <c r="BG54" s="25">
        <f>HLOOKUP(BG$7,$I$66:$DJ$120,ROWS($A$10:$A54)+2,FALSE)</f>
        <v>5927</v>
      </c>
      <c r="BH54" s="25">
        <f>HLOOKUP(BH$7,$I$66:$DJ$120,ROWS($A$10:$A54)+2,FALSE)</f>
        <v>1874</v>
      </c>
      <c r="BI54" s="25">
        <f>HLOOKUP(BI$7,$I$66:$DJ$120,ROWS($A$10:$A54)+2,FALSE)</f>
        <v>4180</v>
      </c>
      <c r="BJ54" s="34">
        <f>HLOOKUP(BJ$7+0.5,$I$66:$DJ$120,ROWS($A$10:$A54)+2,FALSE)</f>
        <v>20955</v>
      </c>
      <c r="BK54" s="34">
        <f>HLOOKUP(BK$7+0.5,$I$66:$DJ$120,ROWS($A$10:$A54)+2,FALSE)</f>
        <v>2633</v>
      </c>
      <c r="BL54" s="34">
        <f>HLOOKUP(BL$7+0.5,$I$66:$DJ$120,ROWS($A$10:$A54)+2,FALSE)</f>
        <v>3256</v>
      </c>
      <c r="BM54" s="34">
        <f>HLOOKUP(BM$7+0.5,$I$66:$DJ$120,ROWS($A$10:$A54)+2,FALSE)</f>
        <v>3719</v>
      </c>
      <c r="BN54" s="34">
        <f>HLOOKUP(BN$7+0.5,$I$66:$DJ$120,ROWS($A$10:$A54)+2,FALSE)</f>
        <v>3182</v>
      </c>
      <c r="BO54" s="34">
        <f>HLOOKUP(BO$7+0.5,$I$66:$DJ$120,ROWS($A$10:$A54)+2,FALSE)</f>
        <v>7058</v>
      </c>
      <c r="BP54" s="34">
        <f>HLOOKUP(BP$7+0.5,$I$66:$DJ$120,ROWS($A$10:$A54)+2,FALSE)</f>
        <v>3311</v>
      </c>
      <c r="BQ54" s="34">
        <f>HLOOKUP(BQ$7+0.5,$I$66:$DJ$120,ROWS($A$10:$A54)+2,FALSE)</f>
        <v>551</v>
      </c>
      <c r="BR54" s="34">
        <f>HLOOKUP(BR$7+0.5,$I$66:$DJ$120,ROWS($A$10:$A54)+2,FALSE)</f>
        <v>533</v>
      </c>
      <c r="BS54" s="34">
        <f>HLOOKUP(BS$7+0.5,$I$66:$DJ$120,ROWS($A$10:$A54)+2,FALSE)</f>
        <v>400</v>
      </c>
      <c r="BT54" s="34">
        <f>HLOOKUP(BT$7+0.5,$I$66:$DJ$120,ROWS($A$10:$A54)+2,FALSE)</f>
        <v>4238</v>
      </c>
      <c r="BU54" s="34">
        <f>HLOOKUP(BU$7+0.5,$I$66:$DJ$120,ROWS($A$10:$A54)+2,FALSE)</f>
        <v>3792</v>
      </c>
      <c r="BV54" s="34">
        <f>HLOOKUP(BV$7+0.5,$I$66:$DJ$120,ROWS($A$10:$A54)+2,FALSE)</f>
        <v>1263</v>
      </c>
      <c r="BW54" s="34">
        <f>HLOOKUP(BW$7+0.5,$I$66:$DJ$120,ROWS($A$10:$A54)+2,FALSE)</f>
        <v>1171</v>
      </c>
      <c r="BX54" s="34">
        <f>HLOOKUP(BX$7+0.5,$I$66:$DJ$120,ROWS($A$10:$A54)+2,FALSE)</f>
        <v>3942</v>
      </c>
      <c r="BY54" s="34">
        <f>HLOOKUP(BY$7+0.5,$I$66:$DJ$120,ROWS($A$10:$A54)+2,FALSE)</f>
        <v>2350</v>
      </c>
      <c r="BZ54" s="34">
        <f>HLOOKUP(BZ$7+0.5,$I$66:$DJ$120,ROWS($A$10:$A54)+2,FALSE)</f>
        <v>1452</v>
      </c>
      <c r="CA54" s="34">
        <f>HLOOKUP(CA$7+0.5,$I$66:$DJ$120,ROWS($A$10:$A54)+2,FALSE)</f>
        <v>2743</v>
      </c>
      <c r="CB54" s="34">
        <f>HLOOKUP(CB$7+0.5,$I$66:$DJ$120,ROWS($A$10:$A54)+2,FALSE)</f>
        <v>1839</v>
      </c>
      <c r="CC54" s="34">
        <f>HLOOKUP(CC$7+0.5,$I$66:$DJ$120,ROWS($A$10:$A54)+2,FALSE)</f>
        <v>5628</v>
      </c>
      <c r="CD54" s="34">
        <f>HLOOKUP(CD$7+0.5,$I$66:$DJ$120,ROWS($A$10:$A54)+2,FALSE)</f>
        <v>889</v>
      </c>
      <c r="CE54" s="34">
        <f>HLOOKUP(CE$7+0.5,$I$66:$DJ$120,ROWS($A$10:$A54)+2,FALSE)</f>
        <v>1564</v>
      </c>
      <c r="CF54" s="34">
        <f>HLOOKUP(CF$7+0.5,$I$66:$DJ$120,ROWS($A$10:$A54)+2,FALSE)</f>
        <v>2275</v>
      </c>
      <c r="CG54" s="34">
        <f>HLOOKUP(CG$7+0.5,$I$66:$DJ$120,ROWS($A$10:$A54)+2,FALSE)</f>
        <v>3091</v>
      </c>
      <c r="CH54" s="34">
        <f>HLOOKUP(CH$7+0.5,$I$66:$DJ$120,ROWS($A$10:$A54)+2,FALSE)</f>
        <v>2182</v>
      </c>
      <c r="CI54" s="34">
        <f>HLOOKUP(CI$7+0.5,$I$66:$DJ$120,ROWS($A$10:$A54)+2,FALSE)</f>
        <v>2477</v>
      </c>
      <c r="CJ54" s="34">
        <f>HLOOKUP(CJ$7+0.5,$I$66:$DJ$120,ROWS($A$10:$A54)+2,FALSE)</f>
        <v>2517</v>
      </c>
      <c r="CK54" s="34">
        <f>HLOOKUP(CK$7+0.5,$I$66:$DJ$120,ROWS($A$10:$A54)+2,FALSE)</f>
        <v>614</v>
      </c>
      <c r="CL54" s="34">
        <f>HLOOKUP(CL$7+0.5,$I$66:$DJ$120,ROWS($A$10:$A54)+2,FALSE)</f>
        <v>2391</v>
      </c>
      <c r="CM54" s="34">
        <f>HLOOKUP(CM$7+0.5,$I$66:$DJ$120,ROWS($A$10:$A54)+2,FALSE)</f>
        <v>2790</v>
      </c>
      <c r="CN54" s="34">
        <f>HLOOKUP(CN$7+0.5,$I$66:$DJ$120,ROWS($A$10:$A54)+2,FALSE)</f>
        <v>637</v>
      </c>
      <c r="CO54" s="34">
        <f>HLOOKUP(CO$7+0.5,$I$66:$DJ$120,ROWS($A$10:$A54)+2,FALSE)</f>
        <v>2884</v>
      </c>
      <c r="CP54" s="34">
        <f>HLOOKUP(CP$7+0.5,$I$66:$DJ$120,ROWS($A$10:$A54)+2,FALSE)</f>
        <v>2780</v>
      </c>
      <c r="CQ54" s="34">
        <f>HLOOKUP(CQ$7+0.5,$I$66:$DJ$120,ROWS($A$10:$A54)+2,FALSE)</f>
        <v>4092</v>
      </c>
      <c r="CR54" s="34">
        <f>HLOOKUP(CR$7+0.5,$I$66:$DJ$120,ROWS($A$10:$A54)+2,FALSE)</f>
        <v>3708</v>
      </c>
      <c r="CS54" s="34">
        <f>HLOOKUP(CS$7+0.5,$I$66:$DJ$120,ROWS($A$10:$A54)+2,FALSE)</f>
        <v>1624</v>
      </c>
      <c r="CT54" s="34">
        <f>HLOOKUP(CT$7+0.5,$I$66:$DJ$120,ROWS($A$10:$A54)+2,FALSE)</f>
        <v>1971</v>
      </c>
      <c r="CU54" s="34">
        <f>HLOOKUP(CU$7+0.5,$I$66:$DJ$120,ROWS($A$10:$A54)+2,FALSE)</f>
        <v>4302</v>
      </c>
      <c r="CV54" s="34">
        <f>HLOOKUP(CV$7+0.5,$I$66:$DJ$120,ROWS($A$10:$A54)+2,FALSE)</f>
        <v>1618</v>
      </c>
      <c r="CW54" s="34">
        <f>HLOOKUP(CW$7+0.5,$I$66:$DJ$120,ROWS($A$10:$A54)+2,FALSE)</f>
        <v>2092</v>
      </c>
      <c r="CX54" s="34">
        <f>HLOOKUP(CX$7+0.5,$I$66:$DJ$120,ROWS($A$10:$A54)+2,FALSE)</f>
        <v>613</v>
      </c>
      <c r="CY54" s="34">
        <f>HLOOKUP(CY$7+0.5,$I$66:$DJ$120,ROWS($A$10:$A54)+2,FALSE)</f>
        <v>1965</v>
      </c>
      <c r="CZ54" s="34">
        <f>HLOOKUP(CZ$7+0.5,$I$66:$DJ$120,ROWS($A$10:$A54)+2,FALSE)</f>
        <v>836</v>
      </c>
      <c r="DA54" s="34">
        <f>HLOOKUP(DA$7+0.5,$I$66:$DJ$120,ROWS($A$10:$A54)+2,FALSE)</f>
        <v>3538</v>
      </c>
      <c r="DB54" s="34" t="str">
        <f>HLOOKUP(DB$7+0.5,$I$66:$DJ$120,ROWS($A$10:$A54)+2,FALSE)</f>
        <v>N/A</v>
      </c>
      <c r="DC54" s="34">
        <f>HLOOKUP(DC$7+0.5,$I$66:$DJ$120,ROWS($A$10:$A54)+2,FALSE)</f>
        <v>1574</v>
      </c>
      <c r="DD54" s="34">
        <f>HLOOKUP(DD$7+0.5,$I$66:$DJ$120,ROWS($A$10:$A54)+2,FALSE)</f>
        <v>88</v>
      </c>
      <c r="DE54" s="34">
        <f>HLOOKUP(DE$7+0.5,$I$66:$DJ$120,ROWS($A$10:$A54)+2,FALSE)</f>
        <v>2694</v>
      </c>
      <c r="DF54" s="34">
        <f>HLOOKUP(DF$7+0.5,$I$66:$DJ$120,ROWS($A$10:$A54)+2,FALSE)</f>
        <v>2397</v>
      </c>
      <c r="DG54" s="34">
        <f>HLOOKUP(DG$7+0.5,$I$66:$DJ$120,ROWS($A$10:$A54)+2,FALSE)</f>
        <v>1231</v>
      </c>
      <c r="DH54" s="34">
        <f>HLOOKUP(DH$7+0.5,$I$66:$DJ$120,ROWS($A$10:$A54)+2,FALSE)</f>
        <v>1723</v>
      </c>
      <c r="DI54" s="34">
        <f>HLOOKUP(DI$7+0.5,$I$66:$DJ$120,ROWS($A$10:$A54)+2,FALSE)</f>
        <v>1022</v>
      </c>
      <c r="DJ54" s="34">
        <f>HLOOKUP(DJ$7+0.5,$I$66:$DJ$120,ROWS($A$10:$A54)+2,FALSE)</f>
        <v>2074</v>
      </c>
    </row>
    <row r="55" spans="2:114" x14ac:dyDescent="0.25">
      <c r="B55" s="38" t="s">
        <v>52</v>
      </c>
      <c r="C55" s="15">
        <v>2724064</v>
      </c>
      <c r="D55" s="14">
        <v>2775</v>
      </c>
      <c r="E55" s="15">
        <v>2240636</v>
      </c>
      <c r="F55" s="14">
        <v>18397</v>
      </c>
      <c r="G55" s="15">
        <v>388410</v>
      </c>
      <c r="H55" s="14">
        <v>17535</v>
      </c>
      <c r="I55" s="36">
        <f>HLOOKUP(I$7,$I$66:$DJ$120,ROWS($A$10:$A55)+2,FALSE)</f>
        <v>77780</v>
      </c>
      <c r="J55" s="25">
        <f>HLOOKUP(J$7,$I$66:$DJ$120,ROWS($A$10:$A55)+2,FALSE)</f>
        <v>93</v>
      </c>
      <c r="K55" s="25">
        <f>HLOOKUP(K$7,$I$66:$DJ$120,ROWS($A$10:$A55)+2,FALSE)</f>
        <v>1798</v>
      </c>
      <c r="L55" s="25">
        <f>HLOOKUP(L$7,$I$66:$DJ$120,ROWS($A$10:$A55)+2,FALSE)</f>
        <v>8147</v>
      </c>
      <c r="M55" s="25">
        <f>HLOOKUP(M$7,$I$66:$DJ$120,ROWS($A$10:$A55)+2,FALSE)</f>
        <v>316</v>
      </c>
      <c r="N55" s="25">
        <f>HLOOKUP(N$7,$I$66:$DJ$120,ROWS($A$10:$A55)+2,FALSE)</f>
        <v>12187</v>
      </c>
      <c r="O55" s="25">
        <f>HLOOKUP(O$7,$I$66:$DJ$120,ROWS($A$10:$A55)+2,FALSE)</f>
        <v>3987</v>
      </c>
      <c r="P55" s="25">
        <f>HLOOKUP(P$7,$I$66:$DJ$120,ROWS($A$10:$A55)+2,FALSE)</f>
        <v>119</v>
      </c>
      <c r="Q55" s="25">
        <f>HLOOKUP(Q$7,$I$66:$DJ$120,ROWS($A$10:$A55)+2,FALSE)</f>
        <v>0</v>
      </c>
      <c r="R55" s="25">
        <f>HLOOKUP(R$7,$I$66:$DJ$120,ROWS($A$10:$A55)+2,FALSE)</f>
        <v>138</v>
      </c>
      <c r="S55" s="25">
        <f>HLOOKUP(S$7,$I$66:$DJ$120,ROWS($A$10:$A55)+2,FALSE)</f>
        <v>2097</v>
      </c>
      <c r="T55" s="25">
        <f>HLOOKUP(T$7,$I$66:$DJ$120,ROWS($A$10:$A55)+2,FALSE)</f>
        <v>966</v>
      </c>
      <c r="U55" s="25">
        <f>HLOOKUP(U$7,$I$66:$DJ$120,ROWS($A$10:$A55)+2,FALSE)</f>
        <v>932</v>
      </c>
      <c r="V55" s="25">
        <f>HLOOKUP(V$7,$I$66:$DJ$120,ROWS($A$10:$A55)+2,FALSE)</f>
        <v>7692</v>
      </c>
      <c r="W55" s="25">
        <f>HLOOKUP(W$7,$I$66:$DJ$120,ROWS($A$10:$A55)+2,FALSE)</f>
        <v>1831</v>
      </c>
      <c r="X55" s="25">
        <f>HLOOKUP(X$7,$I$66:$DJ$120,ROWS($A$10:$A55)+2,FALSE)</f>
        <v>517</v>
      </c>
      <c r="Y55" s="25">
        <f>HLOOKUP(Y$7,$I$66:$DJ$120,ROWS($A$10:$A55)+2,FALSE)</f>
        <v>483</v>
      </c>
      <c r="Z55" s="25">
        <f>HLOOKUP(Z$7,$I$66:$DJ$120,ROWS($A$10:$A55)+2,FALSE)</f>
        <v>299</v>
      </c>
      <c r="AA55" s="25">
        <f>HLOOKUP(AA$7,$I$66:$DJ$120,ROWS($A$10:$A55)+2,FALSE)</f>
        <v>235</v>
      </c>
      <c r="AB55" s="25">
        <f>HLOOKUP(AB$7,$I$66:$DJ$120,ROWS($A$10:$A55)+2,FALSE)</f>
        <v>46</v>
      </c>
      <c r="AC55" s="25">
        <f>HLOOKUP(AC$7,$I$66:$DJ$120,ROWS($A$10:$A55)+2,FALSE)</f>
        <v>148</v>
      </c>
      <c r="AD55" s="25">
        <f>HLOOKUP(AD$7,$I$66:$DJ$120,ROWS($A$10:$A55)+2,FALSE)</f>
        <v>426</v>
      </c>
      <c r="AE55" s="25">
        <f>HLOOKUP(AE$7,$I$66:$DJ$120,ROWS($A$10:$A55)+2,FALSE)</f>
        <v>246</v>
      </c>
      <c r="AF55" s="25">
        <f>HLOOKUP(AF$7,$I$66:$DJ$120,ROWS($A$10:$A55)+2,FALSE)</f>
        <v>261</v>
      </c>
      <c r="AG55" s="25">
        <f>HLOOKUP(AG$7,$I$66:$DJ$120,ROWS($A$10:$A55)+2,FALSE)</f>
        <v>914</v>
      </c>
      <c r="AH55" s="25">
        <f>HLOOKUP(AH$7,$I$66:$DJ$120,ROWS($A$10:$A55)+2,FALSE)</f>
        <v>127</v>
      </c>
      <c r="AI55" s="25">
        <f>HLOOKUP(AI$7,$I$66:$DJ$120,ROWS($A$10:$A55)+2,FALSE)</f>
        <v>1255</v>
      </c>
      <c r="AJ55" s="25">
        <f>HLOOKUP(AJ$7,$I$66:$DJ$120,ROWS($A$10:$A55)+2,FALSE)</f>
        <v>1929</v>
      </c>
      <c r="AK55" s="25">
        <f>HLOOKUP(AK$7,$I$66:$DJ$120,ROWS($A$10:$A55)+2,FALSE)</f>
        <v>118</v>
      </c>
      <c r="AL55" s="25">
        <f>HLOOKUP(AL$7,$I$66:$DJ$120,ROWS($A$10:$A55)+2,FALSE)</f>
        <v>4549</v>
      </c>
      <c r="AM55" s="25">
        <f>HLOOKUP(AM$7,$I$66:$DJ$120,ROWS($A$10:$A55)+2,FALSE)</f>
        <v>0</v>
      </c>
      <c r="AN55" s="25">
        <f>HLOOKUP(AN$7,$I$66:$DJ$120,ROWS($A$10:$A55)+2,FALSE)</f>
        <v>247</v>
      </c>
      <c r="AO55" s="25">
        <f>HLOOKUP(AO$7,$I$66:$DJ$120,ROWS($A$10:$A55)+2,FALSE)</f>
        <v>518</v>
      </c>
      <c r="AP55" s="25">
        <f>HLOOKUP(AP$7,$I$66:$DJ$120,ROWS($A$10:$A55)+2,FALSE)</f>
        <v>1462</v>
      </c>
      <c r="AQ55" s="25">
        <f>HLOOKUP(AQ$7,$I$66:$DJ$120,ROWS($A$10:$A55)+2,FALSE)</f>
        <v>1167</v>
      </c>
      <c r="AR55" s="25">
        <f>HLOOKUP(AR$7,$I$66:$DJ$120,ROWS($A$10:$A55)+2,FALSE)</f>
        <v>0</v>
      </c>
      <c r="AS55" s="25">
        <f>HLOOKUP(AS$7,$I$66:$DJ$120,ROWS($A$10:$A55)+2,FALSE)</f>
        <v>1527</v>
      </c>
      <c r="AT55" s="25">
        <f>HLOOKUP(AT$7,$I$66:$DJ$120,ROWS($A$10:$A55)+2,FALSE)</f>
        <v>886</v>
      </c>
      <c r="AU55" s="25">
        <f>HLOOKUP(AU$7,$I$66:$DJ$120,ROWS($A$10:$A55)+2,FALSE)</f>
        <v>2525</v>
      </c>
      <c r="AV55" s="25">
        <f>HLOOKUP(AV$7,$I$66:$DJ$120,ROWS($A$10:$A55)+2,FALSE)</f>
        <v>557</v>
      </c>
      <c r="AW55" s="25">
        <f>HLOOKUP(AW$7,$I$66:$DJ$120,ROWS($A$10:$A55)+2,FALSE)</f>
        <v>0</v>
      </c>
      <c r="AX55" s="25">
        <f>HLOOKUP(AX$7,$I$66:$DJ$120,ROWS($A$10:$A55)+2,FALSE)</f>
        <v>838</v>
      </c>
      <c r="AY55" s="25">
        <f>HLOOKUP(AY$7,$I$66:$DJ$120,ROWS($A$10:$A55)+2,FALSE)</f>
        <v>875</v>
      </c>
      <c r="AZ55" s="25">
        <f>HLOOKUP(AZ$7,$I$66:$DJ$120,ROWS($A$10:$A55)+2,FALSE)</f>
        <v>459</v>
      </c>
      <c r="BA55" s="25">
        <f>HLOOKUP(BA$7,$I$66:$DJ$120,ROWS($A$10:$A55)+2,FALSE)</f>
        <v>5305</v>
      </c>
      <c r="BB55" s="25" t="str">
        <f>HLOOKUP(BB$7,$I$66:$DJ$120,ROWS($A$10:$A55)+2,FALSE)</f>
        <v>N/A</v>
      </c>
      <c r="BC55" s="25">
        <f>HLOOKUP(BC$7,$I$66:$DJ$120,ROWS($A$10:$A55)+2,FALSE)</f>
        <v>297</v>
      </c>
      <c r="BD55" s="25">
        <f>HLOOKUP(BD$7,$I$66:$DJ$120,ROWS($A$10:$A55)+2,FALSE)</f>
        <v>3005</v>
      </c>
      <c r="BE55" s="25">
        <f>HLOOKUP(BE$7,$I$66:$DJ$120,ROWS($A$10:$A55)+2,FALSE)</f>
        <v>3792</v>
      </c>
      <c r="BF55" s="25">
        <f>HLOOKUP(BF$7,$I$66:$DJ$120,ROWS($A$10:$A55)+2,FALSE)</f>
        <v>0</v>
      </c>
      <c r="BG55" s="25">
        <f>HLOOKUP(BG$7,$I$66:$DJ$120,ROWS($A$10:$A55)+2,FALSE)</f>
        <v>338</v>
      </c>
      <c r="BH55" s="25">
        <f>HLOOKUP(BH$7,$I$66:$DJ$120,ROWS($A$10:$A55)+2,FALSE)</f>
        <v>2126</v>
      </c>
      <c r="BI55" s="25">
        <f>HLOOKUP(BI$7,$I$66:$DJ$120,ROWS($A$10:$A55)+2,FALSE)</f>
        <v>383</v>
      </c>
      <c r="BJ55" s="34">
        <f>HLOOKUP(BJ$7+0.5,$I$66:$DJ$120,ROWS($A$10:$A55)+2,FALSE)</f>
        <v>6769</v>
      </c>
      <c r="BK55" s="34">
        <f>HLOOKUP(BK$7+0.5,$I$66:$DJ$120,ROWS($A$10:$A55)+2,FALSE)</f>
        <v>114</v>
      </c>
      <c r="BL55" s="34">
        <f>HLOOKUP(BL$7+0.5,$I$66:$DJ$120,ROWS($A$10:$A55)+2,FALSE)</f>
        <v>1320</v>
      </c>
      <c r="BM55" s="34">
        <f>HLOOKUP(BM$7+0.5,$I$66:$DJ$120,ROWS($A$10:$A55)+2,FALSE)</f>
        <v>2522</v>
      </c>
      <c r="BN55" s="34">
        <f>HLOOKUP(BN$7+0.5,$I$66:$DJ$120,ROWS($A$10:$A55)+2,FALSE)</f>
        <v>262</v>
      </c>
      <c r="BO55" s="34">
        <f>HLOOKUP(BO$7+0.5,$I$66:$DJ$120,ROWS($A$10:$A55)+2,FALSE)</f>
        <v>2104</v>
      </c>
      <c r="BP55" s="34">
        <f>HLOOKUP(BP$7+0.5,$I$66:$DJ$120,ROWS($A$10:$A55)+2,FALSE)</f>
        <v>1226</v>
      </c>
      <c r="BQ55" s="34">
        <f>HLOOKUP(BQ$7+0.5,$I$66:$DJ$120,ROWS($A$10:$A55)+2,FALSE)</f>
        <v>148</v>
      </c>
      <c r="BR55" s="34">
        <f>HLOOKUP(BR$7+0.5,$I$66:$DJ$120,ROWS($A$10:$A55)+2,FALSE)</f>
        <v>267</v>
      </c>
      <c r="BS55" s="34">
        <f>HLOOKUP(BS$7+0.5,$I$66:$DJ$120,ROWS($A$10:$A55)+2,FALSE)</f>
        <v>168</v>
      </c>
      <c r="BT55" s="34">
        <f>HLOOKUP(BT$7+0.5,$I$66:$DJ$120,ROWS($A$10:$A55)+2,FALSE)</f>
        <v>1007</v>
      </c>
      <c r="BU55" s="34">
        <f>HLOOKUP(BU$7+0.5,$I$66:$DJ$120,ROWS($A$10:$A55)+2,FALSE)</f>
        <v>644</v>
      </c>
      <c r="BV55" s="34">
        <f>HLOOKUP(BV$7+0.5,$I$66:$DJ$120,ROWS($A$10:$A55)+2,FALSE)</f>
        <v>930</v>
      </c>
      <c r="BW55" s="34">
        <f>HLOOKUP(BW$7+0.5,$I$66:$DJ$120,ROWS($A$10:$A55)+2,FALSE)</f>
        <v>2177</v>
      </c>
      <c r="BX55" s="34">
        <f>HLOOKUP(BX$7+0.5,$I$66:$DJ$120,ROWS($A$10:$A55)+2,FALSE)</f>
        <v>767</v>
      </c>
      <c r="BY55" s="34">
        <f>HLOOKUP(BY$7+0.5,$I$66:$DJ$120,ROWS($A$10:$A55)+2,FALSE)</f>
        <v>475</v>
      </c>
      <c r="BZ55" s="34">
        <f>HLOOKUP(BZ$7+0.5,$I$66:$DJ$120,ROWS($A$10:$A55)+2,FALSE)</f>
        <v>348</v>
      </c>
      <c r="CA55" s="34">
        <f>HLOOKUP(CA$7+0.5,$I$66:$DJ$120,ROWS($A$10:$A55)+2,FALSE)</f>
        <v>340</v>
      </c>
      <c r="CB55" s="34">
        <f>HLOOKUP(CB$7+0.5,$I$66:$DJ$120,ROWS($A$10:$A55)+2,FALSE)</f>
        <v>266</v>
      </c>
      <c r="CC55" s="34">
        <f>HLOOKUP(CC$7+0.5,$I$66:$DJ$120,ROWS($A$10:$A55)+2,FALSE)</f>
        <v>98</v>
      </c>
      <c r="CD55" s="34">
        <f>HLOOKUP(CD$7+0.5,$I$66:$DJ$120,ROWS($A$10:$A55)+2,FALSE)</f>
        <v>237</v>
      </c>
      <c r="CE55" s="34">
        <f>HLOOKUP(CE$7+0.5,$I$66:$DJ$120,ROWS($A$10:$A55)+2,FALSE)</f>
        <v>302</v>
      </c>
      <c r="CF55" s="34">
        <f>HLOOKUP(CF$7+0.5,$I$66:$DJ$120,ROWS($A$10:$A55)+2,FALSE)</f>
        <v>253</v>
      </c>
      <c r="CG55" s="34">
        <f>HLOOKUP(CG$7+0.5,$I$66:$DJ$120,ROWS($A$10:$A55)+2,FALSE)</f>
        <v>243</v>
      </c>
      <c r="CH55" s="34">
        <f>HLOOKUP(CH$7+0.5,$I$66:$DJ$120,ROWS($A$10:$A55)+2,FALSE)</f>
        <v>545</v>
      </c>
      <c r="CI55" s="34">
        <f>HLOOKUP(CI$7+0.5,$I$66:$DJ$120,ROWS($A$10:$A55)+2,FALSE)</f>
        <v>134</v>
      </c>
      <c r="CJ55" s="34">
        <f>HLOOKUP(CJ$7+0.5,$I$66:$DJ$120,ROWS($A$10:$A55)+2,FALSE)</f>
        <v>929</v>
      </c>
      <c r="CK55" s="34">
        <f>HLOOKUP(CK$7+0.5,$I$66:$DJ$120,ROWS($A$10:$A55)+2,FALSE)</f>
        <v>1099</v>
      </c>
      <c r="CL55" s="34">
        <f>HLOOKUP(CL$7+0.5,$I$66:$DJ$120,ROWS($A$10:$A55)+2,FALSE)</f>
        <v>121</v>
      </c>
      <c r="CM55" s="34">
        <f>HLOOKUP(CM$7+0.5,$I$66:$DJ$120,ROWS($A$10:$A55)+2,FALSE)</f>
        <v>1568</v>
      </c>
      <c r="CN55" s="34">
        <f>HLOOKUP(CN$7+0.5,$I$66:$DJ$120,ROWS($A$10:$A55)+2,FALSE)</f>
        <v>267</v>
      </c>
      <c r="CO55" s="34">
        <f>HLOOKUP(CO$7+0.5,$I$66:$DJ$120,ROWS($A$10:$A55)+2,FALSE)</f>
        <v>240</v>
      </c>
      <c r="CP55" s="34">
        <f>HLOOKUP(CP$7+0.5,$I$66:$DJ$120,ROWS($A$10:$A55)+2,FALSE)</f>
        <v>480</v>
      </c>
      <c r="CQ55" s="34">
        <f>HLOOKUP(CQ$7+0.5,$I$66:$DJ$120,ROWS($A$10:$A55)+2,FALSE)</f>
        <v>752</v>
      </c>
      <c r="CR55" s="34">
        <f>HLOOKUP(CR$7+0.5,$I$66:$DJ$120,ROWS($A$10:$A55)+2,FALSE)</f>
        <v>840</v>
      </c>
      <c r="CS55" s="34">
        <f>HLOOKUP(CS$7+0.5,$I$66:$DJ$120,ROWS($A$10:$A55)+2,FALSE)</f>
        <v>267</v>
      </c>
      <c r="CT55" s="34">
        <f>HLOOKUP(CT$7+0.5,$I$66:$DJ$120,ROWS($A$10:$A55)+2,FALSE)</f>
        <v>1163</v>
      </c>
      <c r="CU55" s="34">
        <f>HLOOKUP(CU$7+0.5,$I$66:$DJ$120,ROWS($A$10:$A55)+2,FALSE)</f>
        <v>947</v>
      </c>
      <c r="CV55" s="34">
        <f>HLOOKUP(CV$7+0.5,$I$66:$DJ$120,ROWS($A$10:$A55)+2,FALSE)</f>
        <v>1094</v>
      </c>
      <c r="CW55" s="34">
        <f>HLOOKUP(CW$7+0.5,$I$66:$DJ$120,ROWS($A$10:$A55)+2,FALSE)</f>
        <v>347</v>
      </c>
      <c r="CX55" s="34">
        <f>HLOOKUP(CX$7+0.5,$I$66:$DJ$120,ROWS($A$10:$A55)+2,FALSE)</f>
        <v>267</v>
      </c>
      <c r="CY55" s="34">
        <f>HLOOKUP(CY$7+0.5,$I$66:$DJ$120,ROWS($A$10:$A55)+2,FALSE)</f>
        <v>716</v>
      </c>
      <c r="CZ55" s="34">
        <f>HLOOKUP(CZ$7+0.5,$I$66:$DJ$120,ROWS($A$10:$A55)+2,FALSE)</f>
        <v>1215</v>
      </c>
      <c r="DA55" s="34">
        <f>HLOOKUP(DA$7+0.5,$I$66:$DJ$120,ROWS($A$10:$A55)+2,FALSE)</f>
        <v>385</v>
      </c>
      <c r="DB55" s="34">
        <f>HLOOKUP(DB$7+0.5,$I$66:$DJ$120,ROWS($A$10:$A55)+2,FALSE)</f>
        <v>1508</v>
      </c>
      <c r="DC55" s="34" t="str">
        <f>HLOOKUP(DC$7+0.5,$I$66:$DJ$120,ROWS($A$10:$A55)+2,FALSE)</f>
        <v>N/A</v>
      </c>
      <c r="DD55" s="34">
        <f>HLOOKUP(DD$7+0.5,$I$66:$DJ$120,ROWS($A$10:$A55)+2,FALSE)</f>
        <v>494</v>
      </c>
      <c r="DE55" s="34">
        <f>HLOOKUP(DE$7+0.5,$I$66:$DJ$120,ROWS($A$10:$A55)+2,FALSE)</f>
        <v>2000</v>
      </c>
      <c r="DF55" s="34">
        <f>HLOOKUP(DF$7+0.5,$I$66:$DJ$120,ROWS($A$10:$A55)+2,FALSE)</f>
        <v>1538</v>
      </c>
      <c r="DG55" s="34">
        <f>HLOOKUP(DG$7+0.5,$I$66:$DJ$120,ROWS($A$10:$A55)+2,FALSE)</f>
        <v>267</v>
      </c>
      <c r="DH55" s="34">
        <f>HLOOKUP(DH$7+0.5,$I$66:$DJ$120,ROWS($A$10:$A55)+2,FALSE)</f>
        <v>323</v>
      </c>
      <c r="DI55" s="34">
        <f>HLOOKUP(DI$7+0.5,$I$66:$DJ$120,ROWS($A$10:$A55)+2,FALSE)</f>
        <v>1168</v>
      </c>
      <c r="DJ55" s="34">
        <f>HLOOKUP(DJ$7+0.5,$I$66:$DJ$120,ROWS($A$10:$A55)+2,FALSE)</f>
        <v>446</v>
      </c>
    </row>
    <row r="56" spans="2:114" x14ac:dyDescent="0.25">
      <c r="B56" s="38" t="s">
        <v>53</v>
      </c>
      <c r="C56" s="15">
        <v>619363</v>
      </c>
      <c r="D56" s="14">
        <v>779</v>
      </c>
      <c r="E56" s="15">
        <v>534975</v>
      </c>
      <c r="F56" s="14">
        <v>5691</v>
      </c>
      <c r="G56" s="15">
        <v>59032</v>
      </c>
      <c r="H56" s="14">
        <v>4857</v>
      </c>
      <c r="I56" s="36">
        <f>HLOOKUP(I$7,$I$66:$DJ$120,ROWS($A$10:$A56)+2,FALSE)</f>
        <v>22529</v>
      </c>
      <c r="J56" s="25">
        <f>HLOOKUP(J$7,$I$66:$DJ$120,ROWS($A$10:$A56)+2,FALSE)</f>
        <v>0</v>
      </c>
      <c r="K56" s="25">
        <f>HLOOKUP(K$7,$I$66:$DJ$120,ROWS($A$10:$A56)+2,FALSE)</f>
        <v>184</v>
      </c>
      <c r="L56" s="25">
        <f>HLOOKUP(L$7,$I$66:$DJ$120,ROWS($A$10:$A56)+2,FALSE)</f>
        <v>65</v>
      </c>
      <c r="M56" s="25">
        <f>HLOOKUP(M$7,$I$66:$DJ$120,ROWS($A$10:$A56)+2,FALSE)</f>
        <v>0</v>
      </c>
      <c r="N56" s="25">
        <f>HLOOKUP(N$7,$I$66:$DJ$120,ROWS($A$10:$A56)+2,FALSE)</f>
        <v>1001</v>
      </c>
      <c r="O56" s="25">
        <f>HLOOKUP(O$7,$I$66:$DJ$120,ROWS($A$10:$A56)+2,FALSE)</f>
        <v>326</v>
      </c>
      <c r="P56" s="25">
        <f>HLOOKUP(P$7,$I$66:$DJ$120,ROWS($A$10:$A56)+2,FALSE)</f>
        <v>1287</v>
      </c>
      <c r="Q56" s="25">
        <f>HLOOKUP(Q$7,$I$66:$DJ$120,ROWS($A$10:$A56)+2,FALSE)</f>
        <v>87</v>
      </c>
      <c r="R56" s="25">
        <f>HLOOKUP(R$7,$I$66:$DJ$120,ROWS($A$10:$A56)+2,FALSE)</f>
        <v>9</v>
      </c>
      <c r="S56" s="25">
        <f>HLOOKUP(S$7,$I$66:$DJ$120,ROWS($A$10:$A56)+2,FALSE)</f>
        <v>2063</v>
      </c>
      <c r="T56" s="25">
        <f>HLOOKUP(T$7,$I$66:$DJ$120,ROWS($A$10:$A56)+2,FALSE)</f>
        <v>496</v>
      </c>
      <c r="U56" s="25">
        <f>HLOOKUP(U$7,$I$66:$DJ$120,ROWS($A$10:$A56)+2,FALSE)</f>
        <v>49</v>
      </c>
      <c r="V56" s="25">
        <f>HLOOKUP(V$7,$I$66:$DJ$120,ROWS($A$10:$A56)+2,FALSE)</f>
        <v>0</v>
      </c>
      <c r="W56" s="25">
        <f>HLOOKUP(W$7,$I$66:$DJ$120,ROWS($A$10:$A56)+2,FALSE)</f>
        <v>370</v>
      </c>
      <c r="X56" s="25">
        <f>HLOOKUP(X$7,$I$66:$DJ$120,ROWS($A$10:$A56)+2,FALSE)</f>
        <v>0</v>
      </c>
      <c r="Y56" s="25">
        <f>HLOOKUP(Y$7,$I$66:$DJ$120,ROWS($A$10:$A56)+2,FALSE)</f>
        <v>91</v>
      </c>
      <c r="Z56" s="25">
        <f>HLOOKUP(Z$7,$I$66:$DJ$120,ROWS($A$10:$A56)+2,FALSE)</f>
        <v>0</v>
      </c>
      <c r="AA56" s="25">
        <f>HLOOKUP(AA$7,$I$66:$DJ$120,ROWS($A$10:$A56)+2,FALSE)</f>
        <v>176</v>
      </c>
      <c r="AB56" s="25">
        <f>HLOOKUP(AB$7,$I$66:$DJ$120,ROWS($A$10:$A56)+2,FALSE)</f>
        <v>0</v>
      </c>
      <c r="AC56" s="25">
        <f>HLOOKUP(AC$7,$I$66:$DJ$120,ROWS($A$10:$A56)+2,FALSE)</f>
        <v>824</v>
      </c>
      <c r="AD56" s="25">
        <f>HLOOKUP(AD$7,$I$66:$DJ$120,ROWS($A$10:$A56)+2,FALSE)</f>
        <v>300</v>
      </c>
      <c r="AE56" s="25">
        <f>HLOOKUP(AE$7,$I$66:$DJ$120,ROWS($A$10:$A56)+2,FALSE)</f>
        <v>3599</v>
      </c>
      <c r="AF56" s="25">
        <f>HLOOKUP(AF$7,$I$66:$DJ$120,ROWS($A$10:$A56)+2,FALSE)</f>
        <v>201</v>
      </c>
      <c r="AG56" s="25">
        <f>HLOOKUP(AG$7,$I$66:$DJ$120,ROWS($A$10:$A56)+2,FALSE)</f>
        <v>85</v>
      </c>
      <c r="AH56" s="25">
        <f>HLOOKUP(AH$7,$I$66:$DJ$120,ROWS($A$10:$A56)+2,FALSE)</f>
        <v>0</v>
      </c>
      <c r="AI56" s="25">
        <f>HLOOKUP(AI$7,$I$66:$DJ$120,ROWS($A$10:$A56)+2,FALSE)</f>
        <v>51</v>
      </c>
      <c r="AJ56" s="25">
        <f>HLOOKUP(AJ$7,$I$66:$DJ$120,ROWS($A$10:$A56)+2,FALSE)</f>
        <v>236</v>
      </c>
      <c r="AK56" s="25">
        <f>HLOOKUP(AK$7,$I$66:$DJ$120,ROWS($A$10:$A56)+2,FALSE)</f>
        <v>0</v>
      </c>
      <c r="AL56" s="25">
        <f>HLOOKUP(AL$7,$I$66:$DJ$120,ROWS($A$10:$A56)+2,FALSE)</f>
        <v>58</v>
      </c>
      <c r="AM56" s="25">
        <f>HLOOKUP(AM$7,$I$66:$DJ$120,ROWS($A$10:$A56)+2,FALSE)</f>
        <v>2760</v>
      </c>
      <c r="AN56" s="25">
        <f>HLOOKUP(AN$7,$I$66:$DJ$120,ROWS($A$10:$A56)+2,FALSE)</f>
        <v>751</v>
      </c>
      <c r="AO56" s="25">
        <f>HLOOKUP(AO$7,$I$66:$DJ$120,ROWS($A$10:$A56)+2,FALSE)</f>
        <v>0</v>
      </c>
      <c r="AP56" s="25">
        <f>HLOOKUP(AP$7,$I$66:$DJ$120,ROWS($A$10:$A56)+2,FALSE)</f>
        <v>4056</v>
      </c>
      <c r="AQ56" s="25">
        <f>HLOOKUP(AQ$7,$I$66:$DJ$120,ROWS($A$10:$A56)+2,FALSE)</f>
        <v>539</v>
      </c>
      <c r="AR56" s="25">
        <f>HLOOKUP(AR$7,$I$66:$DJ$120,ROWS($A$10:$A56)+2,FALSE)</f>
        <v>30</v>
      </c>
      <c r="AS56" s="25">
        <f>HLOOKUP(AS$7,$I$66:$DJ$120,ROWS($A$10:$A56)+2,FALSE)</f>
        <v>50</v>
      </c>
      <c r="AT56" s="25">
        <f>HLOOKUP(AT$7,$I$66:$DJ$120,ROWS($A$10:$A56)+2,FALSE)</f>
        <v>0</v>
      </c>
      <c r="AU56" s="25">
        <f>HLOOKUP(AU$7,$I$66:$DJ$120,ROWS($A$10:$A56)+2,FALSE)</f>
        <v>100</v>
      </c>
      <c r="AV56" s="25">
        <f>HLOOKUP(AV$7,$I$66:$DJ$120,ROWS($A$10:$A56)+2,FALSE)</f>
        <v>524</v>
      </c>
      <c r="AW56" s="25">
        <f>HLOOKUP(AW$7,$I$66:$DJ$120,ROWS($A$10:$A56)+2,FALSE)</f>
        <v>227</v>
      </c>
      <c r="AX56" s="25">
        <f>HLOOKUP(AX$7,$I$66:$DJ$120,ROWS($A$10:$A56)+2,FALSE)</f>
        <v>134</v>
      </c>
      <c r="AY56" s="25">
        <f>HLOOKUP(AY$7,$I$66:$DJ$120,ROWS($A$10:$A56)+2,FALSE)</f>
        <v>153</v>
      </c>
      <c r="AZ56" s="25">
        <f>HLOOKUP(AZ$7,$I$66:$DJ$120,ROWS($A$10:$A56)+2,FALSE)</f>
        <v>125</v>
      </c>
      <c r="BA56" s="25">
        <f>HLOOKUP(BA$7,$I$66:$DJ$120,ROWS($A$10:$A56)+2,FALSE)</f>
        <v>565</v>
      </c>
      <c r="BB56" s="25">
        <f>HLOOKUP(BB$7,$I$66:$DJ$120,ROWS($A$10:$A56)+2,FALSE)</f>
        <v>0</v>
      </c>
      <c r="BC56" s="25" t="str">
        <f>HLOOKUP(BC$7,$I$66:$DJ$120,ROWS($A$10:$A56)+2,FALSE)</f>
        <v>N/A</v>
      </c>
      <c r="BD56" s="25">
        <f>HLOOKUP(BD$7,$I$66:$DJ$120,ROWS($A$10:$A56)+2,FALSE)</f>
        <v>400</v>
      </c>
      <c r="BE56" s="25">
        <f>HLOOKUP(BE$7,$I$66:$DJ$120,ROWS($A$10:$A56)+2,FALSE)</f>
        <v>128</v>
      </c>
      <c r="BF56" s="25">
        <f>HLOOKUP(BF$7,$I$66:$DJ$120,ROWS($A$10:$A56)+2,FALSE)</f>
        <v>0</v>
      </c>
      <c r="BG56" s="25">
        <f>HLOOKUP(BG$7,$I$66:$DJ$120,ROWS($A$10:$A56)+2,FALSE)</f>
        <v>377</v>
      </c>
      <c r="BH56" s="25">
        <f>HLOOKUP(BH$7,$I$66:$DJ$120,ROWS($A$10:$A56)+2,FALSE)</f>
        <v>52</v>
      </c>
      <c r="BI56" s="25">
        <f>HLOOKUP(BI$7,$I$66:$DJ$120,ROWS($A$10:$A56)+2,FALSE)</f>
        <v>0</v>
      </c>
      <c r="BJ56" s="34">
        <f>HLOOKUP(BJ$7+0.5,$I$66:$DJ$120,ROWS($A$10:$A56)+2,FALSE)</f>
        <v>2945</v>
      </c>
      <c r="BK56" s="34">
        <f>HLOOKUP(BK$7+0.5,$I$66:$DJ$120,ROWS($A$10:$A56)+2,FALSE)</f>
        <v>211</v>
      </c>
      <c r="BL56" s="34">
        <f>HLOOKUP(BL$7+0.5,$I$66:$DJ$120,ROWS($A$10:$A56)+2,FALSE)</f>
        <v>181</v>
      </c>
      <c r="BM56" s="34">
        <f>HLOOKUP(BM$7+0.5,$I$66:$DJ$120,ROWS($A$10:$A56)+2,FALSE)</f>
        <v>76</v>
      </c>
      <c r="BN56" s="34">
        <f>HLOOKUP(BN$7+0.5,$I$66:$DJ$120,ROWS($A$10:$A56)+2,FALSE)</f>
        <v>211</v>
      </c>
      <c r="BO56" s="34">
        <f>HLOOKUP(BO$7+0.5,$I$66:$DJ$120,ROWS($A$10:$A56)+2,FALSE)</f>
        <v>506</v>
      </c>
      <c r="BP56" s="34">
        <f>HLOOKUP(BP$7+0.5,$I$66:$DJ$120,ROWS($A$10:$A56)+2,FALSE)</f>
        <v>238</v>
      </c>
      <c r="BQ56" s="34">
        <f>HLOOKUP(BQ$7+0.5,$I$66:$DJ$120,ROWS($A$10:$A56)+2,FALSE)</f>
        <v>585</v>
      </c>
      <c r="BR56" s="34">
        <f>HLOOKUP(BR$7+0.5,$I$66:$DJ$120,ROWS($A$10:$A56)+2,FALSE)</f>
        <v>111</v>
      </c>
      <c r="BS56" s="34">
        <f>HLOOKUP(BS$7+0.5,$I$66:$DJ$120,ROWS($A$10:$A56)+2,FALSE)</f>
        <v>15</v>
      </c>
      <c r="BT56" s="34">
        <f>HLOOKUP(BT$7+0.5,$I$66:$DJ$120,ROWS($A$10:$A56)+2,FALSE)</f>
        <v>1237</v>
      </c>
      <c r="BU56" s="34">
        <f>HLOOKUP(BU$7+0.5,$I$66:$DJ$120,ROWS($A$10:$A56)+2,FALSE)</f>
        <v>395</v>
      </c>
      <c r="BV56" s="34">
        <f>HLOOKUP(BV$7+0.5,$I$66:$DJ$120,ROWS($A$10:$A56)+2,FALSE)</f>
        <v>71</v>
      </c>
      <c r="BW56" s="34">
        <f>HLOOKUP(BW$7+0.5,$I$66:$DJ$120,ROWS($A$10:$A56)+2,FALSE)</f>
        <v>211</v>
      </c>
      <c r="BX56" s="34">
        <f>HLOOKUP(BX$7+0.5,$I$66:$DJ$120,ROWS($A$10:$A56)+2,FALSE)</f>
        <v>415</v>
      </c>
      <c r="BY56" s="34">
        <f>HLOOKUP(BY$7+0.5,$I$66:$DJ$120,ROWS($A$10:$A56)+2,FALSE)</f>
        <v>211</v>
      </c>
      <c r="BZ56" s="34">
        <f>HLOOKUP(BZ$7+0.5,$I$66:$DJ$120,ROWS($A$10:$A56)+2,FALSE)</f>
        <v>93</v>
      </c>
      <c r="CA56" s="34">
        <f>HLOOKUP(CA$7+0.5,$I$66:$DJ$120,ROWS($A$10:$A56)+2,FALSE)</f>
        <v>211</v>
      </c>
      <c r="CB56" s="34">
        <f>HLOOKUP(CB$7+0.5,$I$66:$DJ$120,ROWS($A$10:$A56)+2,FALSE)</f>
        <v>146</v>
      </c>
      <c r="CC56" s="34">
        <f>HLOOKUP(CC$7+0.5,$I$66:$DJ$120,ROWS($A$10:$A56)+2,FALSE)</f>
        <v>211</v>
      </c>
      <c r="CD56" s="34">
        <f>HLOOKUP(CD$7+0.5,$I$66:$DJ$120,ROWS($A$10:$A56)+2,FALSE)</f>
        <v>365</v>
      </c>
      <c r="CE56" s="34">
        <f>HLOOKUP(CE$7+0.5,$I$66:$DJ$120,ROWS($A$10:$A56)+2,FALSE)</f>
        <v>294</v>
      </c>
      <c r="CF56" s="34">
        <f>HLOOKUP(CF$7+0.5,$I$66:$DJ$120,ROWS($A$10:$A56)+2,FALSE)</f>
        <v>1075</v>
      </c>
      <c r="CG56" s="34">
        <f>HLOOKUP(CG$7+0.5,$I$66:$DJ$120,ROWS($A$10:$A56)+2,FALSE)</f>
        <v>209</v>
      </c>
      <c r="CH56" s="34">
        <f>HLOOKUP(CH$7+0.5,$I$66:$DJ$120,ROWS($A$10:$A56)+2,FALSE)</f>
        <v>116</v>
      </c>
      <c r="CI56" s="34">
        <f>HLOOKUP(CI$7+0.5,$I$66:$DJ$120,ROWS($A$10:$A56)+2,FALSE)</f>
        <v>211</v>
      </c>
      <c r="CJ56" s="34">
        <f>HLOOKUP(CJ$7+0.5,$I$66:$DJ$120,ROWS($A$10:$A56)+2,FALSE)</f>
        <v>86</v>
      </c>
      <c r="CK56" s="34">
        <f>HLOOKUP(CK$7+0.5,$I$66:$DJ$120,ROWS($A$10:$A56)+2,FALSE)</f>
        <v>207</v>
      </c>
      <c r="CL56" s="34">
        <f>HLOOKUP(CL$7+0.5,$I$66:$DJ$120,ROWS($A$10:$A56)+2,FALSE)</f>
        <v>211</v>
      </c>
      <c r="CM56" s="34">
        <f>HLOOKUP(CM$7+0.5,$I$66:$DJ$120,ROWS($A$10:$A56)+2,FALSE)</f>
        <v>75</v>
      </c>
      <c r="CN56" s="34">
        <f>HLOOKUP(CN$7+0.5,$I$66:$DJ$120,ROWS($A$10:$A56)+2,FALSE)</f>
        <v>827</v>
      </c>
      <c r="CO56" s="34">
        <f>HLOOKUP(CO$7+0.5,$I$66:$DJ$120,ROWS($A$10:$A56)+2,FALSE)</f>
        <v>390</v>
      </c>
      <c r="CP56" s="34">
        <f>HLOOKUP(CP$7+0.5,$I$66:$DJ$120,ROWS($A$10:$A56)+2,FALSE)</f>
        <v>211</v>
      </c>
      <c r="CQ56" s="34">
        <f>HLOOKUP(CQ$7+0.5,$I$66:$DJ$120,ROWS($A$10:$A56)+2,FALSE)</f>
        <v>1050</v>
      </c>
      <c r="CR56" s="34">
        <f>HLOOKUP(CR$7+0.5,$I$66:$DJ$120,ROWS($A$10:$A56)+2,FALSE)</f>
        <v>455</v>
      </c>
      <c r="CS56" s="34">
        <f>HLOOKUP(CS$7+0.5,$I$66:$DJ$120,ROWS($A$10:$A56)+2,FALSE)</f>
        <v>50</v>
      </c>
      <c r="CT56" s="34">
        <f>HLOOKUP(CT$7+0.5,$I$66:$DJ$120,ROWS($A$10:$A56)+2,FALSE)</f>
        <v>65</v>
      </c>
      <c r="CU56" s="34">
        <f>HLOOKUP(CU$7+0.5,$I$66:$DJ$120,ROWS($A$10:$A56)+2,FALSE)</f>
        <v>211</v>
      </c>
      <c r="CV56" s="34">
        <f>HLOOKUP(CV$7+0.5,$I$66:$DJ$120,ROWS($A$10:$A56)+2,FALSE)</f>
        <v>122</v>
      </c>
      <c r="CW56" s="34">
        <f>HLOOKUP(CW$7+0.5,$I$66:$DJ$120,ROWS($A$10:$A56)+2,FALSE)</f>
        <v>339</v>
      </c>
      <c r="CX56" s="34">
        <f>HLOOKUP(CX$7+0.5,$I$66:$DJ$120,ROWS($A$10:$A56)+2,FALSE)</f>
        <v>154</v>
      </c>
      <c r="CY56" s="34">
        <f>HLOOKUP(CY$7+0.5,$I$66:$DJ$120,ROWS($A$10:$A56)+2,FALSE)</f>
        <v>157</v>
      </c>
      <c r="CZ56" s="34">
        <f>HLOOKUP(CZ$7+0.5,$I$66:$DJ$120,ROWS($A$10:$A56)+2,FALSE)</f>
        <v>214</v>
      </c>
      <c r="DA56" s="34">
        <f>HLOOKUP(DA$7+0.5,$I$66:$DJ$120,ROWS($A$10:$A56)+2,FALSE)</f>
        <v>104</v>
      </c>
      <c r="DB56" s="34">
        <f>HLOOKUP(DB$7+0.5,$I$66:$DJ$120,ROWS($A$10:$A56)+2,FALSE)</f>
        <v>449</v>
      </c>
      <c r="DC56" s="34">
        <f>HLOOKUP(DC$7+0.5,$I$66:$DJ$120,ROWS($A$10:$A56)+2,FALSE)</f>
        <v>211</v>
      </c>
      <c r="DD56" s="34" t="str">
        <f>HLOOKUP(DD$7+0.5,$I$66:$DJ$120,ROWS($A$10:$A56)+2,FALSE)</f>
        <v>N/A</v>
      </c>
      <c r="DE56" s="34">
        <f>HLOOKUP(DE$7+0.5,$I$66:$DJ$120,ROWS($A$10:$A56)+2,FALSE)</f>
        <v>361</v>
      </c>
      <c r="DF56" s="34">
        <f>HLOOKUP(DF$7+0.5,$I$66:$DJ$120,ROWS($A$10:$A56)+2,FALSE)</f>
        <v>115</v>
      </c>
      <c r="DG56" s="34">
        <f>HLOOKUP(DG$7+0.5,$I$66:$DJ$120,ROWS($A$10:$A56)+2,FALSE)</f>
        <v>211</v>
      </c>
      <c r="DH56" s="34">
        <f>HLOOKUP(DH$7+0.5,$I$66:$DJ$120,ROWS($A$10:$A56)+2,FALSE)</f>
        <v>488</v>
      </c>
      <c r="DI56" s="34">
        <f>HLOOKUP(DI$7+0.5,$I$66:$DJ$120,ROWS($A$10:$A56)+2,FALSE)</f>
        <v>86</v>
      </c>
      <c r="DJ56" s="34">
        <f>HLOOKUP(DJ$7+0.5,$I$66:$DJ$120,ROWS($A$10:$A56)+2,FALSE)</f>
        <v>211</v>
      </c>
    </row>
    <row r="57" spans="2:114" x14ac:dyDescent="0.25">
      <c r="B57" s="38" t="s">
        <v>54</v>
      </c>
      <c r="C57" s="15">
        <v>7930773</v>
      </c>
      <c r="D57" s="14">
        <v>4735</v>
      </c>
      <c r="E57" s="15">
        <v>6752310</v>
      </c>
      <c r="F57" s="14">
        <v>28251</v>
      </c>
      <c r="G57" s="15">
        <v>870491</v>
      </c>
      <c r="H57" s="14">
        <v>21599</v>
      </c>
      <c r="I57" s="36">
        <f>HLOOKUP(I$7,$I$66:$DJ$120,ROWS($A$10:$A57)+2,FALSE)</f>
        <v>259507</v>
      </c>
      <c r="J57" s="25">
        <f>HLOOKUP(J$7,$I$66:$DJ$120,ROWS($A$10:$A57)+2,FALSE)</f>
        <v>2671</v>
      </c>
      <c r="K57" s="25">
        <f>HLOOKUP(K$7,$I$66:$DJ$120,ROWS($A$10:$A57)+2,FALSE)</f>
        <v>3296</v>
      </c>
      <c r="L57" s="25">
        <f>HLOOKUP(L$7,$I$66:$DJ$120,ROWS($A$10:$A57)+2,FALSE)</f>
        <v>3807</v>
      </c>
      <c r="M57" s="25">
        <f>HLOOKUP(M$7,$I$66:$DJ$120,ROWS($A$10:$A57)+2,FALSE)</f>
        <v>1233</v>
      </c>
      <c r="N57" s="25">
        <f>HLOOKUP(N$7,$I$66:$DJ$120,ROWS($A$10:$A57)+2,FALSE)</f>
        <v>17088</v>
      </c>
      <c r="O57" s="25">
        <f>HLOOKUP(O$7,$I$66:$DJ$120,ROWS($A$10:$A57)+2,FALSE)</f>
        <v>3229</v>
      </c>
      <c r="P57" s="25">
        <f>HLOOKUP(P$7,$I$66:$DJ$120,ROWS($A$10:$A57)+2,FALSE)</f>
        <v>2468</v>
      </c>
      <c r="Q57" s="25">
        <f>HLOOKUP(Q$7,$I$66:$DJ$120,ROWS($A$10:$A57)+2,FALSE)</f>
        <v>1265</v>
      </c>
      <c r="R57" s="25">
        <f>HLOOKUP(R$7,$I$66:$DJ$120,ROWS($A$10:$A57)+2,FALSE)</f>
        <v>10593</v>
      </c>
      <c r="S57" s="25">
        <f>HLOOKUP(S$7,$I$66:$DJ$120,ROWS($A$10:$A57)+2,FALSE)</f>
        <v>18165</v>
      </c>
      <c r="T57" s="25">
        <f>HLOOKUP(T$7,$I$66:$DJ$120,ROWS($A$10:$A57)+2,FALSE)</f>
        <v>11927</v>
      </c>
      <c r="U57" s="25">
        <f>HLOOKUP(U$7,$I$66:$DJ$120,ROWS($A$10:$A57)+2,FALSE)</f>
        <v>2347</v>
      </c>
      <c r="V57" s="25">
        <f>HLOOKUP(V$7,$I$66:$DJ$120,ROWS($A$10:$A57)+2,FALSE)</f>
        <v>1159</v>
      </c>
      <c r="W57" s="25">
        <f>HLOOKUP(W$7,$I$66:$DJ$120,ROWS($A$10:$A57)+2,FALSE)</f>
        <v>7576</v>
      </c>
      <c r="X57" s="25">
        <f>HLOOKUP(X$7,$I$66:$DJ$120,ROWS($A$10:$A57)+2,FALSE)</f>
        <v>2892</v>
      </c>
      <c r="Y57" s="25">
        <f>HLOOKUP(Y$7,$I$66:$DJ$120,ROWS($A$10:$A57)+2,FALSE)</f>
        <v>1135</v>
      </c>
      <c r="Z57" s="25">
        <f>HLOOKUP(Z$7,$I$66:$DJ$120,ROWS($A$10:$A57)+2,FALSE)</f>
        <v>2103</v>
      </c>
      <c r="AA57" s="25">
        <f>HLOOKUP(AA$7,$I$66:$DJ$120,ROWS($A$10:$A57)+2,FALSE)</f>
        <v>2051</v>
      </c>
      <c r="AB57" s="25">
        <f>HLOOKUP(AB$7,$I$66:$DJ$120,ROWS($A$10:$A57)+2,FALSE)</f>
        <v>2148</v>
      </c>
      <c r="AC57" s="25">
        <f>HLOOKUP(AC$7,$I$66:$DJ$120,ROWS($A$10:$A57)+2,FALSE)</f>
        <v>1494</v>
      </c>
      <c r="AD57" s="25">
        <f>HLOOKUP(AD$7,$I$66:$DJ$120,ROWS($A$10:$A57)+2,FALSE)</f>
        <v>24822</v>
      </c>
      <c r="AE57" s="25">
        <f>HLOOKUP(AE$7,$I$66:$DJ$120,ROWS($A$10:$A57)+2,FALSE)</f>
        <v>4104</v>
      </c>
      <c r="AF57" s="25">
        <f>HLOOKUP(AF$7,$I$66:$DJ$120,ROWS($A$10:$A57)+2,FALSE)</f>
        <v>5733</v>
      </c>
      <c r="AG57" s="25">
        <f>HLOOKUP(AG$7,$I$66:$DJ$120,ROWS($A$10:$A57)+2,FALSE)</f>
        <v>462</v>
      </c>
      <c r="AH57" s="25">
        <f>HLOOKUP(AH$7,$I$66:$DJ$120,ROWS($A$10:$A57)+2,FALSE)</f>
        <v>1858</v>
      </c>
      <c r="AI57" s="25">
        <f>HLOOKUP(AI$7,$I$66:$DJ$120,ROWS($A$10:$A57)+2,FALSE)</f>
        <v>4262</v>
      </c>
      <c r="AJ57" s="25">
        <f>HLOOKUP(AJ$7,$I$66:$DJ$120,ROWS($A$10:$A57)+2,FALSE)</f>
        <v>866</v>
      </c>
      <c r="AK57" s="25">
        <f>HLOOKUP(AK$7,$I$66:$DJ$120,ROWS($A$10:$A57)+2,FALSE)</f>
        <v>523</v>
      </c>
      <c r="AL57" s="25">
        <f>HLOOKUP(AL$7,$I$66:$DJ$120,ROWS($A$10:$A57)+2,FALSE)</f>
        <v>748</v>
      </c>
      <c r="AM57" s="25">
        <f>HLOOKUP(AM$7,$I$66:$DJ$120,ROWS($A$10:$A57)+2,FALSE)</f>
        <v>372</v>
      </c>
      <c r="AN57" s="25">
        <f>HLOOKUP(AN$7,$I$66:$DJ$120,ROWS($A$10:$A57)+2,FALSE)</f>
        <v>6825</v>
      </c>
      <c r="AO57" s="25">
        <f>HLOOKUP(AO$7,$I$66:$DJ$120,ROWS($A$10:$A57)+2,FALSE)</f>
        <v>1098</v>
      </c>
      <c r="AP57" s="25">
        <f>HLOOKUP(AP$7,$I$66:$DJ$120,ROWS($A$10:$A57)+2,FALSE)</f>
        <v>17525</v>
      </c>
      <c r="AQ57" s="25">
        <f>HLOOKUP(AQ$7,$I$66:$DJ$120,ROWS($A$10:$A57)+2,FALSE)</f>
        <v>23829</v>
      </c>
      <c r="AR57" s="25">
        <f>HLOOKUP(AR$7,$I$66:$DJ$120,ROWS($A$10:$A57)+2,FALSE)</f>
        <v>201</v>
      </c>
      <c r="AS57" s="25">
        <f>HLOOKUP(AS$7,$I$66:$DJ$120,ROWS($A$10:$A57)+2,FALSE)</f>
        <v>7708</v>
      </c>
      <c r="AT57" s="25">
        <f>HLOOKUP(AT$7,$I$66:$DJ$120,ROWS($A$10:$A57)+2,FALSE)</f>
        <v>781</v>
      </c>
      <c r="AU57" s="25">
        <f>HLOOKUP(AU$7,$I$66:$DJ$120,ROWS($A$10:$A57)+2,FALSE)</f>
        <v>2137</v>
      </c>
      <c r="AV57" s="25">
        <f>HLOOKUP(AV$7,$I$66:$DJ$120,ROWS($A$10:$A57)+2,FALSE)</f>
        <v>11796</v>
      </c>
      <c r="AW57" s="25">
        <f>HLOOKUP(AW$7,$I$66:$DJ$120,ROWS($A$10:$A57)+2,FALSE)</f>
        <v>1543</v>
      </c>
      <c r="AX57" s="25">
        <f>HLOOKUP(AX$7,$I$66:$DJ$120,ROWS($A$10:$A57)+2,FALSE)</f>
        <v>8339</v>
      </c>
      <c r="AY57" s="25">
        <f>HLOOKUP(AY$7,$I$66:$DJ$120,ROWS($A$10:$A57)+2,FALSE)</f>
        <v>98</v>
      </c>
      <c r="AZ57" s="25">
        <f>HLOOKUP(AZ$7,$I$66:$DJ$120,ROWS($A$10:$A57)+2,FALSE)</f>
        <v>5842</v>
      </c>
      <c r="BA57" s="25">
        <f>HLOOKUP(BA$7,$I$66:$DJ$120,ROWS($A$10:$A57)+2,FALSE)</f>
        <v>12938</v>
      </c>
      <c r="BB57" s="25">
        <f>HLOOKUP(BB$7,$I$66:$DJ$120,ROWS($A$10:$A57)+2,FALSE)</f>
        <v>1551</v>
      </c>
      <c r="BC57" s="25">
        <f>HLOOKUP(BC$7,$I$66:$DJ$120,ROWS($A$10:$A57)+2,FALSE)</f>
        <v>676</v>
      </c>
      <c r="BD57" s="25" t="str">
        <f>HLOOKUP(BD$7,$I$66:$DJ$120,ROWS($A$10:$A57)+2,FALSE)</f>
        <v>N/A</v>
      </c>
      <c r="BE57" s="25">
        <f>HLOOKUP(BE$7,$I$66:$DJ$120,ROWS($A$10:$A57)+2,FALSE)</f>
        <v>4373</v>
      </c>
      <c r="BF57" s="25">
        <f>HLOOKUP(BF$7,$I$66:$DJ$120,ROWS($A$10:$A57)+2,FALSE)</f>
        <v>6779</v>
      </c>
      <c r="BG57" s="25">
        <f>HLOOKUP(BG$7,$I$66:$DJ$120,ROWS($A$10:$A57)+2,FALSE)</f>
        <v>2648</v>
      </c>
      <c r="BH57" s="25">
        <f>HLOOKUP(BH$7,$I$66:$DJ$120,ROWS($A$10:$A57)+2,FALSE)</f>
        <v>423</v>
      </c>
      <c r="BI57" s="25">
        <f>HLOOKUP(BI$7,$I$66:$DJ$120,ROWS($A$10:$A57)+2,FALSE)</f>
        <v>1306</v>
      </c>
      <c r="BJ57" s="34">
        <f>HLOOKUP(BJ$7+0.5,$I$66:$DJ$120,ROWS($A$10:$A57)+2,FALSE)</f>
        <v>12319</v>
      </c>
      <c r="BK57" s="34">
        <f>HLOOKUP(BK$7+0.5,$I$66:$DJ$120,ROWS($A$10:$A57)+2,FALSE)</f>
        <v>1201</v>
      </c>
      <c r="BL57" s="34">
        <f>HLOOKUP(BL$7+0.5,$I$66:$DJ$120,ROWS($A$10:$A57)+2,FALSE)</f>
        <v>1952</v>
      </c>
      <c r="BM57" s="34">
        <f>HLOOKUP(BM$7+0.5,$I$66:$DJ$120,ROWS($A$10:$A57)+2,FALSE)</f>
        <v>1454</v>
      </c>
      <c r="BN57" s="34">
        <f>HLOOKUP(BN$7+0.5,$I$66:$DJ$120,ROWS($A$10:$A57)+2,FALSE)</f>
        <v>1034</v>
      </c>
      <c r="BO57" s="34">
        <f>HLOOKUP(BO$7+0.5,$I$66:$DJ$120,ROWS($A$10:$A57)+2,FALSE)</f>
        <v>3674</v>
      </c>
      <c r="BP57" s="34">
        <f>HLOOKUP(BP$7+0.5,$I$66:$DJ$120,ROWS($A$10:$A57)+2,FALSE)</f>
        <v>1571</v>
      </c>
      <c r="BQ57" s="34">
        <f>HLOOKUP(BQ$7+0.5,$I$66:$DJ$120,ROWS($A$10:$A57)+2,FALSE)</f>
        <v>921</v>
      </c>
      <c r="BR57" s="34">
        <f>HLOOKUP(BR$7+0.5,$I$66:$DJ$120,ROWS($A$10:$A57)+2,FALSE)</f>
        <v>828</v>
      </c>
      <c r="BS57" s="34">
        <f>HLOOKUP(BS$7+0.5,$I$66:$DJ$120,ROWS($A$10:$A57)+2,FALSE)</f>
        <v>2299</v>
      </c>
      <c r="BT57" s="34">
        <f>HLOOKUP(BT$7+0.5,$I$66:$DJ$120,ROWS($A$10:$A57)+2,FALSE)</f>
        <v>3554</v>
      </c>
      <c r="BU57" s="34">
        <f>HLOOKUP(BU$7+0.5,$I$66:$DJ$120,ROWS($A$10:$A57)+2,FALSE)</f>
        <v>3210</v>
      </c>
      <c r="BV57" s="34">
        <f>HLOOKUP(BV$7+0.5,$I$66:$DJ$120,ROWS($A$10:$A57)+2,FALSE)</f>
        <v>1394</v>
      </c>
      <c r="BW57" s="34">
        <f>HLOOKUP(BW$7+0.5,$I$66:$DJ$120,ROWS($A$10:$A57)+2,FALSE)</f>
        <v>787</v>
      </c>
      <c r="BX57" s="34">
        <f>HLOOKUP(BX$7+0.5,$I$66:$DJ$120,ROWS($A$10:$A57)+2,FALSE)</f>
        <v>2202</v>
      </c>
      <c r="BY57" s="34">
        <f>HLOOKUP(BY$7+0.5,$I$66:$DJ$120,ROWS($A$10:$A57)+2,FALSE)</f>
        <v>1856</v>
      </c>
      <c r="BZ57" s="34">
        <f>HLOOKUP(BZ$7+0.5,$I$66:$DJ$120,ROWS($A$10:$A57)+2,FALSE)</f>
        <v>758</v>
      </c>
      <c r="CA57" s="34">
        <f>HLOOKUP(CA$7+0.5,$I$66:$DJ$120,ROWS($A$10:$A57)+2,FALSE)</f>
        <v>1418</v>
      </c>
      <c r="CB57" s="34">
        <f>HLOOKUP(CB$7+0.5,$I$66:$DJ$120,ROWS($A$10:$A57)+2,FALSE)</f>
        <v>1056</v>
      </c>
      <c r="CC57" s="34">
        <f>HLOOKUP(CC$7+0.5,$I$66:$DJ$120,ROWS($A$10:$A57)+2,FALSE)</f>
        <v>926</v>
      </c>
      <c r="CD57" s="34">
        <f>HLOOKUP(CD$7+0.5,$I$66:$DJ$120,ROWS($A$10:$A57)+2,FALSE)</f>
        <v>932</v>
      </c>
      <c r="CE57" s="34">
        <f>HLOOKUP(CE$7+0.5,$I$66:$DJ$120,ROWS($A$10:$A57)+2,FALSE)</f>
        <v>4371</v>
      </c>
      <c r="CF57" s="34">
        <f>HLOOKUP(CF$7+0.5,$I$66:$DJ$120,ROWS($A$10:$A57)+2,FALSE)</f>
        <v>1347</v>
      </c>
      <c r="CG57" s="34">
        <f>HLOOKUP(CG$7+0.5,$I$66:$DJ$120,ROWS($A$10:$A57)+2,FALSE)</f>
        <v>2245</v>
      </c>
      <c r="CH57" s="34">
        <f>HLOOKUP(CH$7+0.5,$I$66:$DJ$120,ROWS($A$10:$A57)+2,FALSE)</f>
        <v>292</v>
      </c>
      <c r="CI57" s="34">
        <f>HLOOKUP(CI$7+0.5,$I$66:$DJ$120,ROWS($A$10:$A57)+2,FALSE)</f>
        <v>1007</v>
      </c>
      <c r="CJ57" s="34">
        <f>HLOOKUP(CJ$7+0.5,$I$66:$DJ$120,ROWS($A$10:$A57)+2,FALSE)</f>
        <v>2141</v>
      </c>
      <c r="CK57" s="34">
        <f>HLOOKUP(CK$7+0.5,$I$66:$DJ$120,ROWS($A$10:$A57)+2,FALSE)</f>
        <v>1090</v>
      </c>
      <c r="CL57" s="34">
        <f>HLOOKUP(CL$7+0.5,$I$66:$DJ$120,ROWS($A$10:$A57)+2,FALSE)</f>
        <v>475</v>
      </c>
      <c r="CM57" s="34">
        <f>HLOOKUP(CM$7+0.5,$I$66:$DJ$120,ROWS($A$10:$A57)+2,FALSE)</f>
        <v>469</v>
      </c>
      <c r="CN57" s="34">
        <f>HLOOKUP(CN$7+0.5,$I$66:$DJ$120,ROWS($A$10:$A57)+2,FALSE)</f>
        <v>515</v>
      </c>
      <c r="CO57" s="34">
        <f>HLOOKUP(CO$7+0.5,$I$66:$DJ$120,ROWS($A$10:$A57)+2,FALSE)</f>
        <v>1687</v>
      </c>
      <c r="CP57" s="34">
        <f>HLOOKUP(CP$7+0.5,$I$66:$DJ$120,ROWS($A$10:$A57)+2,FALSE)</f>
        <v>735</v>
      </c>
      <c r="CQ57" s="34">
        <f>HLOOKUP(CQ$7+0.5,$I$66:$DJ$120,ROWS($A$10:$A57)+2,FALSE)</f>
        <v>3087</v>
      </c>
      <c r="CR57" s="34">
        <f>HLOOKUP(CR$7+0.5,$I$66:$DJ$120,ROWS($A$10:$A57)+2,FALSE)</f>
        <v>4041</v>
      </c>
      <c r="CS57" s="34">
        <f>HLOOKUP(CS$7+0.5,$I$66:$DJ$120,ROWS($A$10:$A57)+2,FALSE)</f>
        <v>325</v>
      </c>
      <c r="CT57" s="34">
        <f>HLOOKUP(CT$7+0.5,$I$66:$DJ$120,ROWS($A$10:$A57)+2,FALSE)</f>
        <v>2181</v>
      </c>
      <c r="CU57" s="34">
        <f>HLOOKUP(CU$7+0.5,$I$66:$DJ$120,ROWS($A$10:$A57)+2,FALSE)</f>
        <v>611</v>
      </c>
      <c r="CV57" s="34">
        <f>HLOOKUP(CV$7+0.5,$I$66:$DJ$120,ROWS($A$10:$A57)+2,FALSE)</f>
        <v>2081</v>
      </c>
      <c r="CW57" s="34">
        <f>HLOOKUP(CW$7+0.5,$I$66:$DJ$120,ROWS($A$10:$A57)+2,FALSE)</f>
        <v>2546</v>
      </c>
      <c r="CX57" s="34">
        <f>HLOOKUP(CX$7+0.5,$I$66:$DJ$120,ROWS($A$10:$A57)+2,FALSE)</f>
        <v>1150</v>
      </c>
      <c r="CY57" s="34">
        <f>HLOOKUP(CY$7+0.5,$I$66:$DJ$120,ROWS($A$10:$A57)+2,FALSE)</f>
        <v>2247</v>
      </c>
      <c r="CZ57" s="34">
        <f>HLOOKUP(CZ$7+0.5,$I$66:$DJ$120,ROWS($A$10:$A57)+2,FALSE)</f>
        <v>179</v>
      </c>
      <c r="DA57" s="34">
        <f>HLOOKUP(DA$7+0.5,$I$66:$DJ$120,ROWS($A$10:$A57)+2,FALSE)</f>
        <v>1776</v>
      </c>
      <c r="DB57" s="34">
        <f>HLOOKUP(DB$7+0.5,$I$66:$DJ$120,ROWS($A$10:$A57)+2,FALSE)</f>
        <v>3212</v>
      </c>
      <c r="DC57" s="34">
        <f>HLOOKUP(DC$7+0.5,$I$66:$DJ$120,ROWS($A$10:$A57)+2,FALSE)</f>
        <v>822</v>
      </c>
      <c r="DD57" s="34">
        <f>HLOOKUP(DD$7+0.5,$I$66:$DJ$120,ROWS($A$10:$A57)+2,FALSE)</f>
        <v>599</v>
      </c>
      <c r="DE57" s="34" t="str">
        <f>HLOOKUP(DE$7+0.5,$I$66:$DJ$120,ROWS($A$10:$A57)+2,FALSE)</f>
        <v>N/A</v>
      </c>
      <c r="DF57" s="34">
        <f>HLOOKUP(DF$7+0.5,$I$66:$DJ$120,ROWS($A$10:$A57)+2,FALSE)</f>
        <v>1700</v>
      </c>
      <c r="DG57" s="34">
        <f>HLOOKUP(DG$7+0.5,$I$66:$DJ$120,ROWS($A$10:$A57)+2,FALSE)</f>
        <v>2481</v>
      </c>
      <c r="DH57" s="34">
        <f>HLOOKUP(DH$7+0.5,$I$66:$DJ$120,ROWS($A$10:$A57)+2,FALSE)</f>
        <v>1525</v>
      </c>
      <c r="DI57" s="34">
        <f>HLOOKUP(DI$7+0.5,$I$66:$DJ$120,ROWS($A$10:$A57)+2,FALSE)</f>
        <v>429</v>
      </c>
      <c r="DJ57" s="34">
        <f>HLOOKUP(DJ$7+0.5,$I$66:$DJ$120,ROWS($A$10:$A57)+2,FALSE)</f>
        <v>872</v>
      </c>
    </row>
    <row r="58" spans="2:114" x14ac:dyDescent="0.25">
      <c r="B58" s="38" t="s">
        <v>55</v>
      </c>
      <c r="C58" s="15">
        <v>6661321</v>
      </c>
      <c r="D58" s="14">
        <v>4568</v>
      </c>
      <c r="E58" s="15">
        <v>5464985</v>
      </c>
      <c r="F58" s="14">
        <v>26926</v>
      </c>
      <c r="G58" s="15">
        <v>946923</v>
      </c>
      <c r="H58" s="14">
        <v>24983</v>
      </c>
      <c r="I58" s="36">
        <f>HLOOKUP(I$7,$I$66:$DJ$120,ROWS($A$10:$A58)+2,FALSE)</f>
        <v>191784</v>
      </c>
      <c r="J58" s="25">
        <f>HLOOKUP(J$7,$I$66:$DJ$120,ROWS($A$10:$A58)+2,FALSE)</f>
        <v>1322</v>
      </c>
      <c r="K58" s="25">
        <f>HLOOKUP(K$7,$I$66:$DJ$120,ROWS($A$10:$A58)+2,FALSE)</f>
        <v>5644</v>
      </c>
      <c r="L58" s="25">
        <f>HLOOKUP(L$7,$I$66:$DJ$120,ROWS($A$10:$A58)+2,FALSE)</f>
        <v>5971</v>
      </c>
      <c r="M58" s="25">
        <f>HLOOKUP(M$7,$I$66:$DJ$120,ROWS($A$10:$A58)+2,FALSE)</f>
        <v>658</v>
      </c>
      <c r="N58" s="25">
        <f>HLOOKUP(N$7,$I$66:$DJ$120,ROWS($A$10:$A58)+2,FALSE)</f>
        <v>39468</v>
      </c>
      <c r="O58" s="25">
        <f>HLOOKUP(O$7,$I$66:$DJ$120,ROWS($A$10:$A58)+2,FALSE)</f>
        <v>4883</v>
      </c>
      <c r="P58" s="25">
        <f>HLOOKUP(P$7,$I$66:$DJ$120,ROWS($A$10:$A58)+2,FALSE)</f>
        <v>642</v>
      </c>
      <c r="Q58" s="25">
        <f>HLOOKUP(Q$7,$I$66:$DJ$120,ROWS($A$10:$A58)+2,FALSE)</f>
        <v>202</v>
      </c>
      <c r="R58" s="25">
        <f>HLOOKUP(R$7,$I$66:$DJ$120,ROWS($A$10:$A58)+2,FALSE)</f>
        <v>243</v>
      </c>
      <c r="S58" s="25">
        <f>HLOOKUP(S$7,$I$66:$DJ$120,ROWS($A$10:$A58)+2,FALSE)</f>
        <v>5378</v>
      </c>
      <c r="T58" s="25">
        <f>HLOOKUP(T$7,$I$66:$DJ$120,ROWS($A$10:$A58)+2,FALSE)</f>
        <v>3107</v>
      </c>
      <c r="U58" s="25">
        <f>HLOOKUP(U$7,$I$66:$DJ$120,ROWS($A$10:$A58)+2,FALSE)</f>
        <v>4246</v>
      </c>
      <c r="V58" s="25">
        <f>HLOOKUP(V$7,$I$66:$DJ$120,ROWS($A$10:$A58)+2,FALSE)</f>
        <v>12661</v>
      </c>
      <c r="W58" s="25">
        <f>HLOOKUP(W$7,$I$66:$DJ$120,ROWS($A$10:$A58)+2,FALSE)</f>
        <v>3931</v>
      </c>
      <c r="X58" s="25">
        <f>HLOOKUP(X$7,$I$66:$DJ$120,ROWS($A$10:$A58)+2,FALSE)</f>
        <v>1912</v>
      </c>
      <c r="Y58" s="25">
        <f>HLOOKUP(Y$7,$I$66:$DJ$120,ROWS($A$10:$A58)+2,FALSE)</f>
        <v>1685</v>
      </c>
      <c r="Z58" s="25">
        <f>HLOOKUP(Z$7,$I$66:$DJ$120,ROWS($A$10:$A58)+2,FALSE)</f>
        <v>1694</v>
      </c>
      <c r="AA58" s="25">
        <f>HLOOKUP(AA$7,$I$66:$DJ$120,ROWS($A$10:$A58)+2,FALSE)</f>
        <v>886</v>
      </c>
      <c r="AB58" s="25">
        <f>HLOOKUP(AB$7,$I$66:$DJ$120,ROWS($A$10:$A58)+2,FALSE)</f>
        <v>1011</v>
      </c>
      <c r="AC58" s="25">
        <f>HLOOKUP(AC$7,$I$66:$DJ$120,ROWS($A$10:$A58)+2,FALSE)</f>
        <v>717</v>
      </c>
      <c r="AD58" s="25">
        <f>HLOOKUP(AD$7,$I$66:$DJ$120,ROWS($A$10:$A58)+2,FALSE)</f>
        <v>629</v>
      </c>
      <c r="AE58" s="25">
        <f>HLOOKUP(AE$7,$I$66:$DJ$120,ROWS($A$10:$A58)+2,FALSE)</f>
        <v>1448</v>
      </c>
      <c r="AF58" s="25">
        <f>HLOOKUP(AF$7,$I$66:$DJ$120,ROWS($A$10:$A58)+2,FALSE)</f>
        <v>2871</v>
      </c>
      <c r="AG58" s="25">
        <f>HLOOKUP(AG$7,$I$66:$DJ$120,ROWS($A$10:$A58)+2,FALSE)</f>
        <v>1323</v>
      </c>
      <c r="AH58" s="25">
        <f>HLOOKUP(AH$7,$I$66:$DJ$120,ROWS($A$10:$A58)+2,FALSE)</f>
        <v>737</v>
      </c>
      <c r="AI58" s="25">
        <f>HLOOKUP(AI$7,$I$66:$DJ$120,ROWS($A$10:$A58)+2,FALSE)</f>
        <v>3727</v>
      </c>
      <c r="AJ58" s="25">
        <f>HLOOKUP(AJ$7,$I$66:$DJ$120,ROWS($A$10:$A58)+2,FALSE)</f>
        <v>5094</v>
      </c>
      <c r="AK58" s="25">
        <f>HLOOKUP(AK$7,$I$66:$DJ$120,ROWS($A$10:$A58)+2,FALSE)</f>
        <v>323</v>
      </c>
      <c r="AL58" s="25">
        <f>HLOOKUP(AL$7,$I$66:$DJ$120,ROWS($A$10:$A58)+2,FALSE)</f>
        <v>5310</v>
      </c>
      <c r="AM58" s="25">
        <f>HLOOKUP(AM$7,$I$66:$DJ$120,ROWS($A$10:$A58)+2,FALSE)</f>
        <v>282</v>
      </c>
      <c r="AN58" s="25">
        <f>HLOOKUP(AN$7,$I$66:$DJ$120,ROWS($A$10:$A58)+2,FALSE)</f>
        <v>721</v>
      </c>
      <c r="AO58" s="25">
        <f>HLOOKUP(AO$7,$I$66:$DJ$120,ROWS($A$10:$A58)+2,FALSE)</f>
        <v>1012</v>
      </c>
      <c r="AP58" s="25">
        <f>HLOOKUP(AP$7,$I$66:$DJ$120,ROWS($A$10:$A58)+2,FALSE)</f>
        <v>4140</v>
      </c>
      <c r="AQ58" s="25">
        <f>HLOOKUP(AQ$7,$I$66:$DJ$120,ROWS($A$10:$A58)+2,FALSE)</f>
        <v>2143</v>
      </c>
      <c r="AR58" s="25">
        <f>HLOOKUP(AR$7,$I$66:$DJ$120,ROWS($A$10:$A58)+2,FALSE)</f>
        <v>515</v>
      </c>
      <c r="AS58" s="25">
        <f>HLOOKUP(AS$7,$I$66:$DJ$120,ROWS($A$10:$A58)+2,FALSE)</f>
        <v>2727</v>
      </c>
      <c r="AT58" s="25">
        <f>HLOOKUP(AT$7,$I$66:$DJ$120,ROWS($A$10:$A58)+2,FALSE)</f>
        <v>1986</v>
      </c>
      <c r="AU58" s="25">
        <f>HLOOKUP(AU$7,$I$66:$DJ$120,ROWS($A$10:$A58)+2,FALSE)</f>
        <v>26235</v>
      </c>
      <c r="AV58" s="25">
        <f>HLOOKUP(AV$7,$I$66:$DJ$120,ROWS($A$10:$A58)+2,FALSE)</f>
        <v>2893</v>
      </c>
      <c r="AW58" s="25">
        <f>HLOOKUP(AW$7,$I$66:$DJ$120,ROWS($A$10:$A58)+2,FALSE)</f>
        <v>220</v>
      </c>
      <c r="AX58" s="25">
        <f>HLOOKUP(AX$7,$I$66:$DJ$120,ROWS($A$10:$A58)+2,FALSE)</f>
        <v>3047</v>
      </c>
      <c r="AY58" s="25">
        <f>HLOOKUP(AY$7,$I$66:$DJ$120,ROWS($A$10:$A58)+2,FALSE)</f>
        <v>866</v>
      </c>
      <c r="AZ58" s="25">
        <f>HLOOKUP(AZ$7,$I$66:$DJ$120,ROWS($A$10:$A58)+2,FALSE)</f>
        <v>789</v>
      </c>
      <c r="BA58" s="25">
        <f>HLOOKUP(BA$7,$I$66:$DJ$120,ROWS($A$10:$A58)+2,FALSE)</f>
        <v>11338</v>
      </c>
      <c r="BB58" s="25">
        <f>HLOOKUP(BB$7,$I$66:$DJ$120,ROWS($A$10:$A58)+2,FALSE)</f>
        <v>4020</v>
      </c>
      <c r="BC58" s="25">
        <f>HLOOKUP(BC$7,$I$66:$DJ$120,ROWS($A$10:$A58)+2,FALSE)</f>
        <v>981</v>
      </c>
      <c r="BD58" s="25">
        <f>HLOOKUP(BD$7,$I$66:$DJ$120,ROWS($A$10:$A58)+2,FALSE)</f>
        <v>7266</v>
      </c>
      <c r="BE58" s="25" t="str">
        <f>HLOOKUP(BE$7,$I$66:$DJ$120,ROWS($A$10:$A58)+2,FALSE)</f>
        <v>N/A</v>
      </c>
      <c r="BF58" s="25">
        <f>HLOOKUP(BF$7,$I$66:$DJ$120,ROWS($A$10:$A58)+2,FALSE)</f>
        <v>62</v>
      </c>
      <c r="BG58" s="25">
        <f>HLOOKUP(BG$7,$I$66:$DJ$120,ROWS($A$10:$A58)+2,FALSE)</f>
        <v>2180</v>
      </c>
      <c r="BH58" s="25">
        <f>HLOOKUP(BH$7,$I$66:$DJ$120,ROWS($A$10:$A58)+2,FALSE)</f>
        <v>638</v>
      </c>
      <c r="BI58" s="25">
        <f>HLOOKUP(BI$7,$I$66:$DJ$120,ROWS($A$10:$A58)+2,FALSE)</f>
        <v>0</v>
      </c>
      <c r="BJ58" s="34">
        <f>HLOOKUP(BJ$7+0.5,$I$66:$DJ$120,ROWS($A$10:$A58)+2,FALSE)</f>
        <v>12094</v>
      </c>
      <c r="BK58" s="34">
        <f>HLOOKUP(BK$7+0.5,$I$66:$DJ$120,ROWS($A$10:$A58)+2,FALSE)</f>
        <v>1150</v>
      </c>
      <c r="BL58" s="34">
        <f>HLOOKUP(BL$7+0.5,$I$66:$DJ$120,ROWS($A$10:$A58)+2,FALSE)</f>
        <v>2055</v>
      </c>
      <c r="BM58" s="34">
        <f>HLOOKUP(BM$7+0.5,$I$66:$DJ$120,ROWS($A$10:$A58)+2,FALSE)</f>
        <v>2284</v>
      </c>
      <c r="BN58" s="34">
        <f>HLOOKUP(BN$7+0.5,$I$66:$DJ$120,ROWS($A$10:$A58)+2,FALSE)</f>
        <v>531</v>
      </c>
      <c r="BO58" s="34">
        <f>HLOOKUP(BO$7+0.5,$I$66:$DJ$120,ROWS($A$10:$A58)+2,FALSE)</f>
        <v>5451</v>
      </c>
      <c r="BP58" s="34">
        <f>HLOOKUP(BP$7+0.5,$I$66:$DJ$120,ROWS($A$10:$A58)+2,FALSE)</f>
        <v>1316</v>
      </c>
      <c r="BQ58" s="34">
        <f>HLOOKUP(BQ$7+0.5,$I$66:$DJ$120,ROWS($A$10:$A58)+2,FALSE)</f>
        <v>450</v>
      </c>
      <c r="BR58" s="34">
        <f>HLOOKUP(BR$7+0.5,$I$66:$DJ$120,ROWS($A$10:$A58)+2,FALSE)</f>
        <v>198</v>
      </c>
      <c r="BS58" s="34">
        <f>HLOOKUP(BS$7+0.5,$I$66:$DJ$120,ROWS($A$10:$A58)+2,FALSE)</f>
        <v>260</v>
      </c>
      <c r="BT58" s="34">
        <f>HLOOKUP(BT$7+0.5,$I$66:$DJ$120,ROWS($A$10:$A58)+2,FALSE)</f>
        <v>1314</v>
      </c>
      <c r="BU58" s="34">
        <f>HLOOKUP(BU$7+0.5,$I$66:$DJ$120,ROWS($A$10:$A58)+2,FALSE)</f>
        <v>1650</v>
      </c>
      <c r="BV58" s="34">
        <f>HLOOKUP(BV$7+0.5,$I$66:$DJ$120,ROWS($A$10:$A58)+2,FALSE)</f>
        <v>1482</v>
      </c>
      <c r="BW58" s="34">
        <f>HLOOKUP(BW$7+0.5,$I$66:$DJ$120,ROWS($A$10:$A58)+2,FALSE)</f>
        <v>3237</v>
      </c>
      <c r="BX58" s="34">
        <f>HLOOKUP(BX$7+0.5,$I$66:$DJ$120,ROWS($A$10:$A58)+2,FALSE)</f>
        <v>1438</v>
      </c>
      <c r="BY58" s="34">
        <f>HLOOKUP(BY$7+0.5,$I$66:$DJ$120,ROWS($A$10:$A58)+2,FALSE)</f>
        <v>1321</v>
      </c>
      <c r="BZ58" s="34">
        <f>HLOOKUP(BZ$7+0.5,$I$66:$DJ$120,ROWS($A$10:$A58)+2,FALSE)</f>
        <v>993</v>
      </c>
      <c r="CA58" s="34">
        <f>HLOOKUP(CA$7+0.5,$I$66:$DJ$120,ROWS($A$10:$A58)+2,FALSE)</f>
        <v>1174</v>
      </c>
      <c r="CB58" s="34">
        <f>HLOOKUP(CB$7+0.5,$I$66:$DJ$120,ROWS($A$10:$A58)+2,FALSE)</f>
        <v>626</v>
      </c>
      <c r="CC58" s="34">
        <f>HLOOKUP(CC$7+0.5,$I$66:$DJ$120,ROWS($A$10:$A58)+2,FALSE)</f>
        <v>588</v>
      </c>
      <c r="CD58" s="34">
        <f>HLOOKUP(CD$7+0.5,$I$66:$DJ$120,ROWS($A$10:$A58)+2,FALSE)</f>
        <v>653</v>
      </c>
      <c r="CE58" s="34">
        <f>HLOOKUP(CE$7+0.5,$I$66:$DJ$120,ROWS($A$10:$A58)+2,FALSE)</f>
        <v>445</v>
      </c>
      <c r="CF58" s="34">
        <f>HLOOKUP(CF$7+0.5,$I$66:$DJ$120,ROWS($A$10:$A58)+2,FALSE)</f>
        <v>796</v>
      </c>
      <c r="CG58" s="34">
        <f>HLOOKUP(CG$7+0.5,$I$66:$DJ$120,ROWS($A$10:$A58)+2,FALSE)</f>
        <v>1443</v>
      </c>
      <c r="CH58" s="34">
        <f>HLOOKUP(CH$7+0.5,$I$66:$DJ$120,ROWS($A$10:$A58)+2,FALSE)</f>
        <v>656</v>
      </c>
      <c r="CI58" s="34">
        <f>HLOOKUP(CI$7+0.5,$I$66:$DJ$120,ROWS($A$10:$A58)+2,FALSE)</f>
        <v>784</v>
      </c>
      <c r="CJ58" s="34">
        <f>HLOOKUP(CJ$7+0.5,$I$66:$DJ$120,ROWS($A$10:$A58)+2,FALSE)</f>
        <v>2288</v>
      </c>
      <c r="CK58" s="34">
        <f>HLOOKUP(CK$7+0.5,$I$66:$DJ$120,ROWS($A$10:$A58)+2,FALSE)</f>
        <v>1449</v>
      </c>
      <c r="CL58" s="34">
        <f>HLOOKUP(CL$7+0.5,$I$66:$DJ$120,ROWS($A$10:$A58)+2,FALSE)</f>
        <v>245</v>
      </c>
      <c r="CM58" s="34">
        <f>HLOOKUP(CM$7+0.5,$I$66:$DJ$120,ROWS($A$10:$A58)+2,FALSE)</f>
        <v>1954</v>
      </c>
      <c r="CN58" s="34">
        <f>HLOOKUP(CN$7+0.5,$I$66:$DJ$120,ROWS($A$10:$A58)+2,FALSE)</f>
        <v>305</v>
      </c>
      <c r="CO58" s="34">
        <f>HLOOKUP(CO$7+0.5,$I$66:$DJ$120,ROWS($A$10:$A58)+2,FALSE)</f>
        <v>604</v>
      </c>
      <c r="CP58" s="34">
        <f>HLOOKUP(CP$7+0.5,$I$66:$DJ$120,ROWS($A$10:$A58)+2,FALSE)</f>
        <v>599</v>
      </c>
      <c r="CQ58" s="34">
        <f>HLOOKUP(CQ$7+0.5,$I$66:$DJ$120,ROWS($A$10:$A58)+2,FALSE)</f>
        <v>1494</v>
      </c>
      <c r="CR58" s="34">
        <f>HLOOKUP(CR$7+0.5,$I$66:$DJ$120,ROWS($A$10:$A58)+2,FALSE)</f>
        <v>1189</v>
      </c>
      <c r="CS58" s="34">
        <f>HLOOKUP(CS$7+0.5,$I$66:$DJ$120,ROWS($A$10:$A58)+2,FALSE)</f>
        <v>426</v>
      </c>
      <c r="CT58" s="34">
        <f>HLOOKUP(CT$7+0.5,$I$66:$DJ$120,ROWS($A$10:$A58)+2,FALSE)</f>
        <v>1146</v>
      </c>
      <c r="CU58" s="34">
        <f>HLOOKUP(CU$7+0.5,$I$66:$DJ$120,ROWS($A$10:$A58)+2,FALSE)</f>
        <v>1131</v>
      </c>
      <c r="CV58" s="34">
        <f>HLOOKUP(CV$7+0.5,$I$66:$DJ$120,ROWS($A$10:$A58)+2,FALSE)</f>
        <v>4414</v>
      </c>
      <c r="CW58" s="34">
        <f>HLOOKUP(CW$7+0.5,$I$66:$DJ$120,ROWS($A$10:$A58)+2,FALSE)</f>
        <v>1410</v>
      </c>
      <c r="CX58" s="34">
        <f>HLOOKUP(CX$7+0.5,$I$66:$DJ$120,ROWS($A$10:$A58)+2,FALSE)</f>
        <v>197</v>
      </c>
      <c r="CY58" s="34">
        <f>HLOOKUP(CY$7+0.5,$I$66:$DJ$120,ROWS($A$10:$A58)+2,FALSE)</f>
        <v>1800</v>
      </c>
      <c r="CZ58" s="34">
        <f>HLOOKUP(CZ$7+0.5,$I$66:$DJ$120,ROWS($A$10:$A58)+2,FALSE)</f>
        <v>729</v>
      </c>
      <c r="DA58" s="34">
        <f>HLOOKUP(DA$7+0.5,$I$66:$DJ$120,ROWS($A$10:$A58)+2,FALSE)</f>
        <v>511</v>
      </c>
      <c r="DB58" s="34">
        <f>HLOOKUP(DB$7+0.5,$I$66:$DJ$120,ROWS($A$10:$A58)+2,FALSE)</f>
        <v>3003</v>
      </c>
      <c r="DC58" s="34">
        <f>HLOOKUP(DC$7+0.5,$I$66:$DJ$120,ROWS($A$10:$A58)+2,FALSE)</f>
        <v>1681</v>
      </c>
      <c r="DD58" s="34">
        <f>HLOOKUP(DD$7+0.5,$I$66:$DJ$120,ROWS($A$10:$A58)+2,FALSE)</f>
        <v>803</v>
      </c>
      <c r="DE58" s="34">
        <f>HLOOKUP(DE$7+0.5,$I$66:$DJ$120,ROWS($A$10:$A58)+2,FALSE)</f>
        <v>2764</v>
      </c>
      <c r="DF58" s="34" t="str">
        <f>HLOOKUP(DF$7+0.5,$I$66:$DJ$120,ROWS($A$10:$A58)+2,FALSE)</f>
        <v>N/A</v>
      </c>
      <c r="DG58" s="34">
        <f>HLOOKUP(DG$7+0.5,$I$66:$DJ$120,ROWS($A$10:$A58)+2,FALSE)</f>
        <v>107</v>
      </c>
      <c r="DH58" s="34">
        <f>HLOOKUP(DH$7+0.5,$I$66:$DJ$120,ROWS($A$10:$A58)+2,FALSE)</f>
        <v>1074</v>
      </c>
      <c r="DI58" s="34">
        <f>HLOOKUP(DI$7+0.5,$I$66:$DJ$120,ROWS($A$10:$A58)+2,FALSE)</f>
        <v>524</v>
      </c>
      <c r="DJ58" s="34">
        <f>HLOOKUP(DJ$7+0.5,$I$66:$DJ$120,ROWS($A$10:$A58)+2,FALSE)</f>
        <v>277</v>
      </c>
    </row>
    <row r="59" spans="2:114" x14ac:dyDescent="0.25">
      <c r="B59" s="38" t="s">
        <v>56</v>
      </c>
      <c r="C59" s="15">
        <v>1833535</v>
      </c>
      <c r="D59" s="14">
        <v>1890</v>
      </c>
      <c r="E59" s="15">
        <v>1625125</v>
      </c>
      <c r="F59" s="14">
        <v>9824</v>
      </c>
      <c r="G59" s="15">
        <v>166168</v>
      </c>
      <c r="H59" s="14">
        <v>9198</v>
      </c>
      <c r="I59" s="36">
        <f>HLOOKUP(I$7,$I$66:$DJ$120,ROWS($A$10:$A59)+2,FALSE)</f>
        <v>39609</v>
      </c>
      <c r="J59" s="25">
        <f>HLOOKUP(J$7,$I$66:$DJ$120,ROWS($A$10:$A59)+2,FALSE)</f>
        <v>41</v>
      </c>
      <c r="K59" s="25">
        <f>HLOOKUP(K$7,$I$66:$DJ$120,ROWS($A$10:$A59)+2,FALSE)</f>
        <v>1326</v>
      </c>
      <c r="L59" s="25">
        <f>HLOOKUP(L$7,$I$66:$DJ$120,ROWS($A$10:$A59)+2,FALSE)</f>
        <v>0</v>
      </c>
      <c r="M59" s="25">
        <f>HLOOKUP(M$7,$I$66:$DJ$120,ROWS($A$10:$A59)+2,FALSE)</f>
        <v>0</v>
      </c>
      <c r="N59" s="25">
        <f>HLOOKUP(N$7,$I$66:$DJ$120,ROWS($A$10:$A59)+2,FALSE)</f>
        <v>760</v>
      </c>
      <c r="O59" s="25">
        <f>HLOOKUP(O$7,$I$66:$DJ$120,ROWS($A$10:$A59)+2,FALSE)</f>
        <v>608</v>
      </c>
      <c r="P59" s="25">
        <f>HLOOKUP(P$7,$I$66:$DJ$120,ROWS($A$10:$A59)+2,FALSE)</f>
        <v>84</v>
      </c>
      <c r="Q59" s="25">
        <f>HLOOKUP(Q$7,$I$66:$DJ$120,ROWS($A$10:$A59)+2,FALSE)</f>
        <v>556</v>
      </c>
      <c r="R59" s="25">
        <f>HLOOKUP(R$7,$I$66:$DJ$120,ROWS($A$10:$A59)+2,FALSE)</f>
        <v>480</v>
      </c>
      <c r="S59" s="25">
        <f>HLOOKUP(S$7,$I$66:$DJ$120,ROWS($A$10:$A59)+2,FALSE)</f>
        <v>1842</v>
      </c>
      <c r="T59" s="25">
        <f>HLOOKUP(T$7,$I$66:$DJ$120,ROWS($A$10:$A59)+2,FALSE)</f>
        <v>485</v>
      </c>
      <c r="U59" s="25">
        <f>HLOOKUP(U$7,$I$66:$DJ$120,ROWS($A$10:$A59)+2,FALSE)</f>
        <v>0</v>
      </c>
      <c r="V59" s="25">
        <f>HLOOKUP(V$7,$I$66:$DJ$120,ROWS($A$10:$A59)+2,FALSE)</f>
        <v>88</v>
      </c>
      <c r="W59" s="25">
        <f>HLOOKUP(W$7,$I$66:$DJ$120,ROWS($A$10:$A59)+2,FALSE)</f>
        <v>356</v>
      </c>
      <c r="X59" s="25">
        <f>HLOOKUP(X$7,$I$66:$DJ$120,ROWS($A$10:$A59)+2,FALSE)</f>
        <v>366</v>
      </c>
      <c r="Y59" s="25">
        <f>HLOOKUP(Y$7,$I$66:$DJ$120,ROWS($A$10:$A59)+2,FALSE)</f>
        <v>0</v>
      </c>
      <c r="Z59" s="25">
        <f>HLOOKUP(Z$7,$I$66:$DJ$120,ROWS($A$10:$A59)+2,FALSE)</f>
        <v>161</v>
      </c>
      <c r="AA59" s="25">
        <f>HLOOKUP(AA$7,$I$66:$DJ$120,ROWS($A$10:$A59)+2,FALSE)</f>
        <v>851</v>
      </c>
      <c r="AB59" s="25">
        <f>HLOOKUP(AB$7,$I$66:$DJ$120,ROWS($A$10:$A59)+2,FALSE)</f>
        <v>60</v>
      </c>
      <c r="AC59" s="25">
        <f>HLOOKUP(AC$7,$I$66:$DJ$120,ROWS($A$10:$A59)+2,FALSE)</f>
        <v>0</v>
      </c>
      <c r="AD59" s="25">
        <f>HLOOKUP(AD$7,$I$66:$DJ$120,ROWS($A$10:$A59)+2,FALSE)</f>
        <v>4249</v>
      </c>
      <c r="AE59" s="25">
        <f>HLOOKUP(AE$7,$I$66:$DJ$120,ROWS($A$10:$A59)+2,FALSE)</f>
        <v>191</v>
      </c>
      <c r="AF59" s="25">
        <f>HLOOKUP(AF$7,$I$66:$DJ$120,ROWS($A$10:$A59)+2,FALSE)</f>
        <v>657</v>
      </c>
      <c r="AG59" s="25">
        <f>HLOOKUP(AG$7,$I$66:$DJ$120,ROWS($A$10:$A59)+2,FALSE)</f>
        <v>0</v>
      </c>
      <c r="AH59" s="25">
        <f>HLOOKUP(AH$7,$I$66:$DJ$120,ROWS($A$10:$A59)+2,FALSE)</f>
        <v>44</v>
      </c>
      <c r="AI59" s="25">
        <f>HLOOKUP(AI$7,$I$66:$DJ$120,ROWS($A$10:$A59)+2,FALSE)</f>
        <v>160</v>
      </c>
      <c r="AJ59" s="25">
        <f>HLOOKUP(AJ$7,$I$66:$DJ$120,ROWS($A$10:$A59)+2,FALSE)</f>
        <v>39</v>
      </c>
      <c r="AK59" s="25">
        <f>HLOOKUP(AK$7,$I$66:$DJ$120,ROWS($A$10:$A59)+2,FALSE)</f>
        <v>0</v>
      </c>
      <c r="AL59" s="25">
        <f>HLOOKUP(AL$7,$I$66:$DJ$120,ROWS($A$10:$A59)+2,FALSE)</f>
        <v>25</v>
      </c>
      <c r="AM59" s="25">
        <f>HLOOKUP(AM$7,$I$66:$DJ$120,ROWS($A$10:$A59)+2,FALSE)</f>
        <v>107</v>
      </c>
      <c r="AN59" s="25">
        <f>HLOOKUP(AN$7,$I$66:$DJ$120,ROWS($A$10:$A59)+2,FALSE)</f>
        <v>906</v>
      </c>
      <c r="AO59" s="25">
        <f>HLOOKUP(AO$7,$I$66:$DJ$120,ROWS($A$10:$A59)+2,FALSE)</f>
        <v>0</v>
      </c>
      <c r="AP59" s="25">
        <f>HLOOKUP(AP$7,$I$66:$DJ$120,ROWS($A$10:$A59)+2,FALSE)</f>
        <v>611</v>
      </c>
      <c r="AQ59" s="25">
        <f>HLOOKUP(AQ$7,$I$66:$DJ$120,ROWS($A$10:$A59)+2,FALSE)</f>
        <v>2552</v>
      </c>
      <c r="AR59" s="25">
        <f>HLOOKUP(AR$7,$I$66:$DJ$120,ROWS($A$10:$A59)+2,FALSE)</f>
        <v>268</v>
      </c>
      <c r="AS59" s="25">
        <f>HLOOKUP(AS$7,$I$66:$DJ$120,ROWS($A$10:$A59)+2,FALSE)</f>
        <v>7925</v>
      </c>
      <c r="AT59" s="25">
        <f>HLOOKUP(AT$7,$I$66:$DJ$120,ROWS($A$10:$A59)+2,FALSE)</f>
        <v>229</v>
      </c>
      <c r="AU59" s="25">
        <f>HLOOKUP(AU$7,$I$66:$DJ$120,ROWS($A$10:$A59)+2,FALSE)</f>
        <v>0</v>
      </c>
      <c r="AV59" s="25">
        <f>HLOOKUP(AV$7,$I$66:$DJ$120,ROWS($A$10:$A59)+2,FALSE)</f>
        <v>4908</v>
      </c>
      <c r="AW59" s="25">
        <f>HLOOKUP(AW$7,$I$66:$DJ$120,ROWS($A$10:$A59)+2,FALSE)</f>
        <v>238</v>
      </c>
      <c r="AX59" s="25">
        <f>HLOOKUP(AX$7,$I$66:$DJ$120,ROWS($A$10:$A59)+2,FALSE)</f>
        <v>647</v>
      </c>
      <c r="AY59" s="25">
        <f>HLOOKUP(AY$7,$I$66:$DJ$120,ROWS($A$10:$A59)+2,FALSE)</f>
        <v>0</v>
      </c>
      <c r="AZ59" s="25">
        <f>HLOOKUP(AZ$7,$I$66:$DJ$120,ROWS($A$10:$A59)+2,FALSE)</f>
        <v>1160</v>
      </c>
      <c r="BA59" s="25">
        <f>HLOOKUP(BA$7,$I$66:$DJ$120,ROWS($A$10:$A59)+2,FALSE)</f>
        <v>968</v>
      </c>
      <c r="BB59" s="25">
        <f>HLOOKUP(BB$7,$I$66:$DJ$120,ROWS($A$10:$A59)+2,FALSE)</f>
        <v>112</v>
      </c>
      <c r="BC59" s="25">
        <f>HLOOKUP(BC$7,$I$66:$DJ$120,ROWS($A$10:$A59)+2,FALSE)</f>
        <v>208</v>
      </c>
      <c r="BD59" s="25">
        <f>HLOOKUP(BD$7,$I$66:$DJ$120,ROWS($A$10:$A59)+2,FALSE)</f>
        <v>4999</v>
      </c>
      <c r="BE59" s="25">
        <f>HLOOKUP(BE$7,$I$66:$DJ$120,ROWS($A$10:$A59)+2,FALSE)</f>
        <v>192</v>
      </c>
      <c r="BF59" s="25" t="str">
        <f>HLOOKUP(BF$7,$I$66:$DJ$120,ROWS($A$10:$A59)+2,FALSE)</f>
        <v>N/A</v>
      </c>
      <c r="BG59" s="25">
        <f>HLOOKUP(BG$7,$I$66:$DJ$120,ROWS($A$10:$A59)+2,FALSE)</f>
        <v>150</v>
      </c>
      <c r="BH59" s="25">
        <f>HLOOKUP(BH$7,$I$66:$DJ$120,ROWS($A$10:$A59)+2,FALSE)</f>
        <v>0</v>
      </c>
      <c r="BI59" s="25">
        <f>HLOOKUP(BI$7,$I$66:$DJ$120,ROWS($A$10:$A59)+2,FALSE)</f>
        <v>182</v>
      </c>
      <c r="BJ59" s="34">
        <f>HLOOKUP(BJ$7+0.5,$I$66:$DJ$120,ROWS($A$10:$A59)+2,FALSE)</f>
        <v>4590</v>
      </c>
      <c r="BK59" s="34">
        <f>HLOOKUP(BK$7+0.5,$I$66:$DJ$120,ROWS($A$10:$A59)+2,FALSE)</f>
        <v>69</v>
      </c>
      <c r="BL59" s="34">
        <f>HLOOKUP(BL$7+0.5,$I$66:$DJ$120,ROWS($A$10:$A59)+2,FALSE)</f>
        <v>1210</v>
      </c>
      <c r="BM59" s="34">
        <f>HLOOKUP(BM$7+0.5,$I$66:$DJ$120,ROWS($A$10:$A59)+2,FALSE)</f>
        <v>269</v>
      </c>
      <c r="BN59" s="34">
        <f>HLOOKUP(BN$7+0.5,$I$66:$DJ$120,ROWS($A$10:$A59)+2,FALSE)</f>
        <v>269</v>
      </c>
      <c r="BO59" s="34">
        <f>HLOOKUP(BO$7+0.5,$I$66:$DJ$120,ROWS($A$10:$A59)+2,FALSE)</f>
        <v>511</v>
      </c>
      <c r="BP59" s="34">
        <f>HLOOKUP(BP$7+0.5,$I$66:$DJ$120,ROWS($A$10:$A59)+2,FALSE)</f>
        <v>553</v>
      </c>
      <c r="BQ59" s="34">
        <f>HLOOKUP(BQ$7+0.5,$I$66:$DJ$120,ROWS($A$10:$A59)+2,FALSE)</f>
        <v>148</v>
      </c>
      <c r="BR59" s="34">
        <f>HLOOKUP(BR$7+0.5,$I$66:$DJ$120,ROWS($A$10:$A59)+2,FALSE)</f>
        <v>506</v>
      </c>
      <c r="BS59" s="34">
        <f>HLOOKUP(BS$7+0.5,$I$66:$DJ$120,ROWS($A$10:$A59)+2,FALSE)</f>
        <v>466</v>
      </c>
      <c r="BT59" s="34">
        <f>HLOOKUP(BT$7+0.5,$I$66:$DJ$120,ROWS($A$10:$A59)+2,FALSE)</f>
        <v>825</v>
      </c>
      <c r="BU59" s="34">
        <f>HLOOKUP(BU$7+0.5,$I$66:$DJ$120,ROWS($A$10:$A59)+2,FALSE)</f>
        <v>354</v>
      </c>
      <c r="BV59" s="34">
        <f>HLOOKUP(BV$7+0.5,$I$66:$DJ$120,ROWS($A$10:$A59)+2,FALSE)</f>
        <v>269</v>
      </c>
      <c r="BW59" s="34">
        <f>HLOOKUP(BW$7+0.5,$I$66:$DJ$120,ROWS($A$10:$A59)+2,FALSE)</f>
        <v>158</v>
      </c>
      <c r="BX59" s="34">
        <f>HLOOKUP(BX$7+0.5,$I$66:$DJ$120,ROWS($A$10:$A59)+2,FALSE)</f>
        <v>338</v>
      </c>
      <c r="BY59" s="34">
        <f>HLOOKUP(BY$7+0.5,$I$66:$DJ$120,ROWS($A$10:$A59)+2,FALSE)</f>
        <v>311</v>
      </c>
      <c r="BZ59" s="34">
        <f>HLOOKUP(BZ$7+0.5,$I$66:$DJ$120,ROWS($A$10:$A59)+2,FALSE)</f>
        <v>269</v>
      </c>
      <c r="CA59" s="34">
        <f>HLOOKUP(CA$7+0.5,$I$66:$DJ$120,ROWS($A$10:$A59)+2,FALSE)</f>
        <v>198</v>
      </c>
      <c r="CB59" s="34">
        <f>HLOOKUP(CB$7+0.5,$I$66:$DJ$120,ROWS($A$10:$A59)+2,FALSE)</f>
        <v>732</v>
      </c>
      <c r="CC59" s="34">
        <f>HLOOKUP(CC$7+0.5,$I$66:$DJ$120,ROWS($A$10:$A59)+2,FALSE)</f>
        <v>117</v>
      </c>
      <c r="CD59" s="34">
        <f>HLOOKUP(CD$7+0.5,$I$66:$DJ$120,ROWS($A$10:$A59)+2,FALSE)</f>
        <v>269</v>
      </c>
      <c r="CE59" s="34">
        <f>HLOOKUP(CE$7+0.5,$I$66:$DJ$120,ROWS($A$10:$A59)+2,FALSE)</f>
        <v>1182</v>
      </c>
      <c r="CF59" s="34">
        <f>HLOOKUP(CF$7+0.5,$I$66:$DJ$120,ROWS($A$10:$A59)+2,FALSE)</f>
        <v>169</v>
      </c>
      <c r="CG59" s="34">
        <f>HLOOKUP(CG$7+0.5,$I$66:$DJ$120,ROWS($A$10:$A59)+2,FALSE)</f>
        <v>379</v>
      </c>
      <c r="CH59" s="34">
        <f>HLOOKUP(CH$7+0.5,$I$66:$DJ$120,ROWS($A$10:$A59)+2,FALSE)</f>
        <v>269</v>
      </c>
      <c r="CI59" s="34">
        <f>HLOOKUP(CI$7+0.5,$I$66:$DJ$120,ROWS($A$10:$A59)+2,FALSE)</f>
        <v>75</v>
      </c>
      <c r="CJ59" s="34">
        <f>HLOOKUP(CJ$7+0.5,$I$66:$DJ$120,ROWS($A$10:$A59)+2,FALSE)</f>
        <v>190</v>
      </c>
      <c r="CK59" s="34">
        <f>HLOOKUP(CK$7+0.5,$I$66:$DJ$120,ROWS($A$10:$A59)+2,FALSE)</f>
        <v>62</v>
      </c>
      <c r="CL59" s="34">
        <f>HLOOKUP(CL$7+0.5,$I$66:$DJ$120,ROWS($A$10:$A59)+2,FALSE)</f>
        <v>269</v>
      </c>
      <c r="CM59" s="34">
        <f>HLOOKUP(CM$7+0.5,$I$66:$DJ$120,ROWS($A$10:$A59)+2,FALSE)</f>
        <v>42</v>
      </c>
      <c r="CN59" s="34">
        <f>HLOOKUP(CN$7+0.5,$I$66:$DJ$120,ROWS($A$10:$A59)+2,FALSE)</f>
        <v>185</v>
      </c>
      <c r="CO59" s="34">
        <f>HLOOKUP(CO$7+0.5,$I$66:$DJ$120,ROWS($A$10:$A59)+2,FALSE)</f>
        <v>537</v>
      </c>
      <c r="CP59" s="34">
        <f>HLOOKUP(CP$7+0.5,$I$66:$DJ$120,ROWS($A$10:$A59)+2,FALSE)</f>
        <v>269</v>
      </c>
      <c r="CQ59" s="34">
        <f>HLOOKUP(CQ$7+0.5,$I$66:$DJ$120,ROWS($A$10:$A59)+2,FALSE)</f>
        <v>416</v>
      </c>
      <c r="CR59" s="34">
        <f>HLOOKUP(CR$7+0.5,$I$66:$DJ$120,ROWS($A$10:$A59)+2,FALSE)</f>
        <v>985</v>
      </c>
      <c r="CS59" s="34">
        <f>HLOOKUP(CS$7+0.5,$I$66:$DJ$120,ROWS($A$10:$A59)+2,FALSE)</f>
        <v>399</v>
      </c>
      <c r="CT59" s="34">
        <f>HLOOKUP(CT$7+0.5,$I$66:$DJ$120,ROWS($A$10:$A59)+2,FALSE)</f>
        <v>2201</v>
      </c>
      <c r="CU59" s="34">
        <f>HLOOKUP(CU$7+0.5,$I$66:$DJ$120,ROWS($A$10:$A59)+2,FALSE)</f>
        <v>363</v>
      </c>
      <c r="CV59" s="34">
        <f>HLOOKUP(CV$7+0.5,$I$66:$DJ$120,ROWS($A$10:$A59)+2,FALSE)</f>
        <v>269</v>
      </c>
      <c r="CW59" s="34">
        <f>HLOOKUP(CW$7+0.5,$I$66:$DJ$120,ROWS($A$10:$A59)+2,FALSE)</f>
        <v>1396</v>
      </c>
      <c r="CX59" s="34">
        <f>HLOOKUP(CX$7+0.5,$I$66:$DJ$120,ROWS($A$10:$A59)+2,FALSE)</f>
        <v>292</v>
      </c>
      <c r="CY59" s="34">
        <f>HLOOKUP(CY$7+0.5,$I$66:$DJ$120,ROWS($A$10:$A59)+2,FALSE)</f>
        <v>493</v>
      </c>
      <c r="CZ59" s="34">
        <f>HLOOKUP(CZ$7+0.5,$I$66:$DJ$120,ROWS($A$10:$A59)+2,FALSE)</f>
        <v>269</v>
      </c>
      <c r="DA59" s="34">
        <f>HLOOKUP(DA$7+0.5,$I$66:$DJ$120,ROWS($A$10:$A59)+2,FALSE)</f>
        <v>833</v>
      </c>
      <c r="DB59" s="34">
        <f>HLOOKUP(DB$7+0.5,$I$66:$DJ$120,ROWS($A$10:$A59)+2,FALSE)</f>
        <v>650</v>
      </c>
      <c r="DC59" s="34">
        <f>HLOOKUP(DC$7+0.5,$I$66:$DJ$120,ROWS($A$10:$A59)+2,FALSE)</f>
        <v>144</v>
      </c>
      <c r="DD59" s="34">
        <f>HLOOKUP(DD$7+0.5,$I$66:$DJ$120,ROWS($A$10:$A59)+2,FALSE)</f>
        <v>205</v>
      </c>
      <c r="DE59" s="34">
        <f>HLOOKUP(DE$7+0.5,$I$66:$DJ$120,ROWS($A$10:$A59)+2,FALSE)</f>
        <v>1573</v>
      </c>
      <c r="DF59" s="34">
        <f>HLOOKUP(DF$7+0.5,$I$66:$DJ$120,ROWS($A$10:$A59)+2,FALSE)</f>
        <v>199</v>
      </c>
      <c r="DG59" s="34" t="str">
        <f>HLOOKUP(DG$7+0.5,$I$66:$DJ$120,ROWS($A$10:$A59)+2,FALSE)</f>
        <v>N/A</v>
      </c>
      <c r="DH59" s="34">
        <f>HLOOKUP(DH$7+0.5,$I$66:$DJ$120,ROWS($A$10:$A59)+2,FALSE)</f>
        <v>188</v>
      </c>
      <c r="DI59" s="34">
        <f>HLOOKUP(DI$7+0.5,$I$66:$DJ$120,ROWS($A$10:$A59)+2,FALSE)</f>
        <v>269</v>
      </c>
      <c r="DJ59" s="34">
        <f>HLOOKUP(DJ$7+0.5,$I$66:$DJ$120,ROWS($A$10:$A59)+2,FALSE)</f>
        <v>232</v>
      </c>
    </row>
    <row r="60" spans="2:114" x14ac:dyDescent="0.25">
      <c r="B60" s="38" t="s">
        <v>57</v>
      </c>
      <c r="C60" s="15">
        <v>5623196</v>
      </c>
      <c r="D60" s="14">
        <v>3124</v>
      </c>
      <c r="E60" s="15">
        <v>4824045</v>
      </c>
      <c r="F60" s="14">
        <v>20412</v>
      </c>
      <c r="G60" s="15">
        <v>691592</v>
      </c>
      <c r="H60" s="14">
        <v>17462</v>
      </c>
      <c r="I60" s="36">
        <f>HLOOKUP(I$7,$I$66:$DJ$120,ROWS($A$10:$A60)+2,FALSE)</f>
        <v>93065</v>
      </c>
      <c r="J60" s="25">
        <f>HLOOKUP(J$7,$I$66:$DJ$120,ROWS($A$10:$A60)+2,FALSE)</f>
        <v>552</v>
      </c>
      <c r="K60" s="25">
        <f>HLOOKUP(K$7,$I$66:$DJ$120,ROWS($A$10:$A60)+2,FALSE)</f>
        <v>798</v>
      </c>
      <c r="L60" s="25">
        <f>HLOOKUP(L$7,$I$66:$DJ$120,ROWS($A$10:$A60)+2,FALSE)</f>
        <v>1854</v>
      </c>
      <c r="M60" s="25">
        <f>HLOOKUP(M$7,$I$66:$DJ$120,ROWS($A$10:$A60)+2,FALSE)</f>
        <v>518</v>
      </c>
      <c r="N60" s="25">
        <f>HLOOKUP(N$7,$I$66:$DJ$120,ROWS($A$10:$A60)+2,FALSE)</f>
        <v>4506</v>
      </c>
      <c r="O60" s="25">
        <f>HLOOKUP(O$7,$I$66:$DJ$120,ROWS($A$10:$A60)+2,FALSE)</f>
        <v>1890</v>
      </c>
      <c r="P60" s="25">
        <f>HLOOKUP(P$7,$I$66:$DJ$120,ROWS($A$10:$A60)+2,FALSE)</f>
        <v>359</v>
      </c>
      <c r="Q60" s="25">
        <f>HLOOKUP(Q$7,$I$66:$DJ$120,ROWS($A$10:$A60)+2,FALSE)</f>
        <v>351</v>
      </c>
      <c r="R60" s="25">
        <f>HLOOKUP(R$7,$I$66:$DJ$120,ROWS($A$10:$A60)+2,FALSE)</f>
        <v>98</v>
      </c>
      <c r="S60" s="25">
        <f>HLOOKUP(S$7,$I$66:$DJ$120,ROWS($A$10:$A60)+2,FALSE)</f>
        <v>4492</v>
      </c>
      <c r="T60" s="25">
        <f>HLOOKUP(T$7,$I$66:$DJ$120,ROWS($A$10:$A60)+2,FALSE)</f>
        <v>1656</v>
      </c>
      <c r="U60" s="25">
        <f>HLOOKUP(U$7,$I$66:$DJ$120,ROWS($A$10:$A60)+2,FALSE)</f>
        <v>550</v>
      </c>
      <c r="V60" s="25">
        <f>HLOOKUP(V$7,$I$66:$DJ$120,ROWS($A$10:$A60)+2,FALSE)</f>
        <v>902</v>
      </c>
      <c r="W60" s="25">
        <f>HLOOKUP(W$7,$I$66:$DJ$120,ROWS($A$10:$A60)+2,FALSE)</f>
        <v>20299</v>
      </c>
      <c r="X60" s="25">
        <f>HLOOKUP(X$7,$I$66:$DJ$120,ROWS($A$10:$A60)+2,FALSE)</f>
        <v>2563</v>
      </c>
      <c r="Y60" s="25">
        <f>HLOOKUP(Y$7,$I$66:$DJ$120,ROWS($A$10:$A60)+2,FALSE)</f>
        <v>2300</v>
      </c>
      <c r="Z60" s="25">
        <f>HLOOKUP(Z$7,$I$66:$DJ$120,ROWS($A$10:$A60)+2,FALSE)</f>
        <v>752</v>
      </c>
      <c r="AA60" s="25">
        <f>HLOOKUP(AA$7,$I$66:$DJ$120,ROWS($A$10:$A60)+2,FALSE)</f>
        <v>287</v>
      </c>
      <c r="AB60" s="25">
        <f>HLOOKUP(AB$7,$I$66:$DJ$120,ROWS($A$10:$A60)+2,FALSE)</f>
        <v>331</v>
      </c>
      <c r="AC60" s="25">
        <f>HLOOKUP(AC$7,$I$66:$DJ$120,ROWS($A$10:$A60)+2,FALSE)</f>
        <v>448</v>
      </c>
      <c r="AD60" s="25">
        <f>HLOOKUP(AD$7,$I$66:$DJ$120,ROWS($A$10:$A60)+2,FALSE)</f>
        <v>1088</v>
      </c>
      <c r="AE60" s="25">
        <f>HLOOKUP(AE$7,$I$66:$DJ$120,ROWS($A$10:$A60)+2,FALSE)</f>
        <v>992</v>
      </c>
      <c r="AF60" s="25">
        <f>HLOOKUP(AF$7,$I$66:$DJ$120,ROWS($A$10:$A60)+2,FALSE)</f>
        <v>6317</v>
      </c>
      <c r="AG60" s="25">
        <f>HLOOKUP(AG$7,$I$66:$DJ$120,ROWS($A$10:$A60)+2,FALSE)</f>
        <v>16741</v>
      </c>
      <c r="AH60" s="25">
        <f>HLOOKUP(AH$7,$I$66:$DJ$120,ROWS($A$10:$A60)+2,FALSE)</f>
        <v>810</v>
      </c>
      <c r="AI60" s="25">
        <f>HLOOKUP(AI$7,$I$66:$DJ$120,ROWS($A$10:$A60)+2,FALSE)</f>
        <v>1716</v>
      </c>
      <c r="AJ60" s="25">
        <f>HLOOKUP(AJ$7,$I$66:$DJ$120,ROWS($A$10:$A60)+2,FALSE)</f>
        <v>154</v>
      </c>
      <c r="AK60" s="25">
        <f>HLOOKUP(AK$7,$I$66:$DJ$120,ROWS($A$10:$A60)+2,FALSE)</f>
        <v>853</v>
      </c>
      <c r="AL60" s="25">
        <f>HLOOKUP(AL$7,$I$66:$DJ$120,ROWS($A$10:$A60)+2,FALSE)</f>
        <v>1049</v>
      </c>
      <c r="AM60" s="25">
        <f>HLOOKUP(AM$7,$I$66:$DJ$120,ROWS($A$10:$A60)+2,FALSE)</f>
        <v>69</v>
      </c>
      <c r="AN60" s="25">
        <f>HLOOKUP(AN$7,$I$66:$DJ$120,ROWS($A$10:$A60)+2,FALSE)</f>
        <v>632</v>
      </c>
      <c r="AO60" s="25">
        <f>HLOOKUP(AO$7,$I$66:$DJ$120,ROWS($A$10:$A60)+2,FALSE)</f>
        <v>123</v>
      </c>
      <c r="AP60" s="25">
        <f>HLOOKUP(AP$7,$I$66:$DJ$120,ROWS($A$10:$A60)+2,FALSE)</f>
        <v>1291</v>
      </c>
      <c r="AQ60" s="25">
        <f>HLOOKUP(AQ$7,$I$66:$DJ$120,ROWS($A$10:$A60)+2,FALSE)</f>
        <v>1817</v>
      </c>
      <c r="AR60" s="25">
        <f>HLOOKUP(AR$7,$I$66:$DJ$120,ROWS($A$10:$A60)+2,FALSE)</f>
        <v>497</v>
      </c>
      <c r="AS60" s="25">
        <f>HLOOKUP(AS$7,$I$66:$DJ$120,ROWS($A$10:$A60)+2,FALSE)</f>
        <v>1674</v>
      </c>
      <c r="AT60" s="25">
        <f>HLOOKUP(AT$7,$I$66:$DJ$120,ROWS($A$10:$A60)+2,FALSE)</f>
        <v>89</v>
      </c>
      <c r="AU60" s="25">
        <f>HLOOKUP(AU$7,$I$66:$DJ$120,ROWS($A$10:$A60)+2,FALSE)</f>
        <v>1444</v>
      </c>
      <c r="AV60" s="25">
        <f>HLOOKUP(AV$7,$I$66:$DJ$120,ROWS($A$10:$A60)+2,FALSE)</f>
        <v>2211</v>
      </c>
      <c r="AW60" s="25">
        <f>HLOOKUP(AW$7,$I$66:$DJ$120,ROWS($A$10:$A60)+2,FALSE)</f>
        <v>0</v>
      </c>
      <c r="AX60" s="25">
        <f>HLOOKUP(AX$7,$I$66:$DJ$120,ROWS($A$10:$A60)+2,FALSE)</f>
        <v>1142</v>
      </c>
      <c r="AY60" s="25">
        <f>HLOOKUP(AY$7,$I$66:$DJ$120,ROWS($A$10:$A60)+2,FALSE)</f>
        <v>235</v>
      </c>
      <c r="AZ60" s="25">
        <f>HLOOKUP(AZ$7,$I$66:$DJ$120,ROWS($A$10:$A60)+2,FALSE)</f>
        <v>856</v>
      </c>
      <c r="BA60" s="25">
        <f>HLOOKUP(BA$7,$I$66:$DJ$120,ROWS($A$10:$A60)+2,FALSE)</f>
        <v>3039</v>
      </c>
      <c r="BB60" s="25">
        <f>HLOOKUP(BB$7,$I$66:$DJ$120,ROWS($A$10:$A60)+2,FALSE)</f>
        <v>476</v>
      </c>
      <c r="BC60" s="25">
        <f>HLOOKUP(BC$7,$I$66:$DJ$120,ROWS($A$10:$A60)+2,FALSE)</f>
        <v>75</v>
      </c>
      <c r="BD60" s="25">
        <f>HLOOKUP(BD$7,$I$66:$DJ$120,ROWS($A$10:$A60)+2,FALSE)</f>
        <v>771</v>
      </c>
      <c r="BE60" s="25">
        <f>HLOOKUP(BE$7,$I$66:$DJ$120,ROWS($A$10:$A60)+2,FALSE)</f>
        <v>1013</v>
      </c>
      <c r="BF60" s="25">
        <f>HLOOKUP(BF$7,$I$66:$DJ$120,ROWS($A$10:$A60)+2,FALSE)</f>
        <v>256</v>
      </c>
      <c r="BG60" s="25" t="str">
        <f>HLOOKUP(BG$7,$I$66:$DJ$120,ROWS($A$10:$A60)+2,FALSE)</f>
        <v>N/A</v>
      </c>
      <c r="BH60" s="25">
        <f>HLOOKUP(BH$7,$I$66:$DJ$120,ROWS($A$10:$A60)+2,FALSE)</f>
        <v>129</v>
      </c>
      <c r="BI60" s="25">
        <f>HLOOKUP(BI$7,$I$66:$DJ$120,ROWS($A$10:$A60)+2,FALSE)</f>
        <v>521</v>
      </c>
      <c r="BJ60" s="34">
        <f>HLOOKUP(BJ$7+0.5,$I$66:$DJ$120,ROWS($A$10:$A60)+2,FALSE)</f>
        <v>6949</v>
      </c>
      <c r="BK60" s="34">
        <f>HLOOKUP(BK$7+0.5,$I$66:$DJ$120,ROWS($A$10:$A60)+2,FALSE)</f>
        <v>523</v>
      </c>
      <c r="BL60" s="34">
        <f>HLOOKUP(BL$7+0.5,$I$66:$DJ$120,ROWS($A$10:$A60)+2,FALSE)</f>
        <v>549</v>
      </c>
      <c r="BM60" s="34">
        <f>HLOOKUP(BM$7+0.5,$I$66:$DJ$120,ROWS($A$10:$A60)+2,FALSE)</f>
        <v>674</v>
      </c>
      <c r="BN60" s="34">
        <f>HLOOKUP(BN$7+0.5,$I$66:$DJ$120,ROWS($A$10:$A60)+2,FALSE)</f>
        <v>299</v>
      </c>
      <c r="BO60" s="34">
        <f>HLOOKUP(BO$7+0.5,$I$66:$DJ$120,ROWS($A$10:$A60)+2,FALSE)</f>
        <v>1080</v>
      </c>
      <c r="BP60" s="34">
        <f>HLOOKUP(BP$7+0.5,$I$66:$DJ$120,ROWS($A$10:$A60)+2,FALSE)</f>
        <v>806</v>
      </c>
      <c r="BQ60" s="34">
        <f>HLOOKUP(BQ$7+0.5,$I$66:$DJ$120,ROWS($A$10:$A60)+2,FALSE)</f>
        <v>356</v>
      </c>
      <c r="BR60" s="34">
        <f>HLOOKUP(BR$7+0.5,$I$66:$DJ$120,ROWS($A$10:$A60)+2,FALSE)</f>
        <v>522</v>
      </c>
      <c r="BS60" s="34">
        <f>HLOOKUP(BS$7+0.5,$I$66:$DJ$120,ROWS($A$10:$A60)+2,FALSE)</f>
        <v>118</v>
      </c>
      <c r="BT60" s="34">
        <f>HLOOKUP(BT$7+0.5,$I$66:$DJ$120,ROWS($A$10:$A60)+2,FALSE)</f>
        <v>1416</v>
      </c>
      <c r="BU60" s="34">
        <f>HLOOKUP(BU$7+0.5,$I$66:$DJ$120,ROWS($A$10:$A60)+2,FALSE)</f>
        <v>684</v>
      </c>
      <c r="BV60" s="34">
        <f>HLOOKUP(BV$7+0.5,$I$66:$DJ$120,ROWS($A$10:$A60)+2,FALSE)</f>
        <v>532</v>
      </c>
      <c r="BW60" s="34">
        <f>HLOOKUP(BW$7+0.5,$I$66:$DJ$120,ROWS($A$10:$A60)+2,FALSE)</f>
        <v>771</v>
      </c>
      <c r="BX60" s="34">
        <f>HLOOKUP(BX$7+0.5,$I$66:$DJ$120,ROWS($A$10:$A60)+2,FALSE)</f>
        <v>3115</v>
      </c>
      <c r="BY60" s="34">
        <f>HLOOKUP(BY$7+0.5,$I$66:$DJ$120,ROWS($A$10:$A60)+2,FALSE)</f>
        <v>921</v>
      </c>
      <c r="BZ60" s="34">
        <f>HLOOKUP(BZ$7+0.5,$I$66:$DJ$120,ROWS($A$10:$A60)+2,FALSE)</f>
        <v>936</v>
      </c>
      <c r="CA60" s="34">
        <f>HLOOKUP(CA$7+0.5,$I$66:$DJ$120,ROWS($A$10:$A60)+2,FALSE)</f>
        <v>696</v>
      </c>
      <c r="CB60" s="34">
        <f>HLOOKUP(CB$7+0.5,$I$66:$DJ$120,ROWS($A$10:$A60)+2,FALSE)</f>
        <v>215</v>
      </c>
      <c r="CC60" s="34">
        <f>HLOOKUP(CC$7+0.5,$I$66:$DJ$120,ROWS($A$10:$A60)+2,FALSE)</f>
        <v>302</v>
      </c>
      <c r="CD60" s="34">
        <f>HLOOKUP(CD$7+0.5,$I$66:$DJ$120,ROWS($A$10:$A60)+2,FALSE)</f>
        <v>427</v>
      </c>
      <c r="CE60" s="34">
        <f>HLOOKUP(CE$7+0.5,$I$66:$DJ$120,ROWS($A$10:$A60)+2,FALSE)</f>
        <v>700</v>
      </c>
      <c r="CF60" s="34">
        <f>HLOOKUP(CF$7+0.5,$I$66:$DJ$120,ROWS($A$10:$A60)+2,FALSE)</f>
        <v>1121</v>
      </c>
      <c r="CG60" s="34">
        <f>HLOOKUP(CG$7+0.5,$I$66:$DJ$120,ROWS($A$10:$A60)+2,FALSE)</f>
        <v>1567</v>
      </c>
      <c r="CH60" s="34">
        <f>HLOOKUP(CH$7+0.5,$I$66:$DJ$120,ROWS($A$10:$A60)+2,FALSE)</f>
        <v>2575</v>
      </c>
      <c r="CI60" s="34">
        <f>HLOOKUP(CI$7+0.5,$I$66:$DJ$120,ROWS($A$10:$A60)+2,FALSE)</f>
        <v>987</v>
      </c>
      <c r="CJ60" s="34">
        <f>HLOOKUP(CJ$7+0.5,$I$66:$DJ$120,ROWS($A$10:$A60)+2,FALSE)</f>
        <v>890</v>
      </c>
      <c r="CK60" s="34">
        <f>HLOOKUP(CK$7+0.5,$I$66:$DJ$120,ROWS($A$10:$A60)+2,FALSE)</f>
        <v>164</v>
      </c>
      <c r="CL60" s="34">
        <f>HLOOKUP(CL$7+0.5,$I$66:$DJ$120,ROWS($A$10:$A60)+2,FALSE)</f>
        <v>685</v>
      </c>
      <c r="CM60" s="34">
        <f>HLOOKUP(CM$7+0.5,$I$66:$DJ$120,ROWS($A$10:$A60)+2,FALSE)</f>
        <v>897</v>
      </c>
      <c r="CN60" s="34">
        <f>HLOOKUP(CN$7+0.5,$I$66:$DJ$120,ROWS($A$10:$A60)+2,FALSE)</f>
        <v>116</v>
      </c>
      <c r="CO60" s="34">
        <f>HLOOKUP(CO$7+0.5,$I$66:$DJ$120,ROWS($A$10:$A60)+2,FALSE)</f>
        <v>422</v>
      </c>
      <c r="CP60" s="34">
        <f>HLOOKUP(CP$7+0.5,$I$66:$DJ$120,ROWS($A$10:$A60)+2,FALSE)</f>
        <v>115</v>
      </c>
      <c r="CQ60" s="34">
        <f>HLOOKUP(CQ$7+0.5,$I$66:$DJ$120,ROWS($A$10:$A60)+2,FALSE)</f>
        <v>512</v>
      </c>
      <c r="CR60" s="34">
        <f>HLOOKUP(CR$7+0.5,$I$66:$DJ$120,ROWS($A$10:$A60)+2,FALSE)</f>
        <v>1007</v>
      </c>
      <c r="CS60" s="34">
        <f>HLOOKUP(CS$7+0.5,$I$66:$DJ$120,ROWS($A$10:$A60)+2,FALSE)</f>
        <v>373</v>
      </c>
      <c r="CT60" s="34">
        <f>HLOOKUP(CT$7+0.5,$I$66:$DJ$120,ROWS($A$10:$A60)+2,FALSE)</f>
        <v>1063</v>
      </c>
      <c r="CU60" s="34">
        <f>HLOOKUP(CU$7+0.5,$I$66:$DJ$120,ROWS($A$10:$A60)+2,FALSE)</f>
        <v>137</v>
      </c>
      <c r="CV60" s="34">
        <f>HLOOKUP(CV$7+0.5,$I$66:$DJ$120,ROWS($A$10:$A60)+2,FALSE)</f>
        <v>768</v>
      </c>
      <c r="CW60" s="34">
        <f>HLOOKUP(CW$7+0.5,$I$66:$DJ$120,ROWS($A$10:$A60)+2,FALSE)</f>
        <v>1428</v>
      </c>
      <c r="CX60" s="34">
        <f>HLOOKUP(CX$7+0.5,$I$66:$DJ$120,ROWS($A$10:$A60)+2,FALSE)</f>
        <v>218</v>
      </c>
      <c r="CY60" s="34">
        <f>HLOOKUP(CY$7+0.5,$I$66:$DJ$120,ROWS($A$10:$A60)+2,FALSE)</f>
        <v>626</v>
      </c>
      <c r="CZ60" s="34">
        <f>HLOOKUP(CZ$7+0.5,$I$66:$DJ$120,ROWS($A$10:$A60)+2,FALSE)</f>
        <v>159</v>
      </c>
      <c r="DA60" s="34">
        <f>HLOOKUP(DA$7+0.5,$I$66:$DJ$120,ROWS($A$10:$A60)+2,FALSE)</f>
        <v>469</v>
      </c>
      <c r="DB60" s="34">
        <f>HLOOKUP(DB$7+0.5,$I$66:$DJ$120,ROWS($A$10:$A60)+2,FALSE)</f>
        <v>983</v>
      </c>
      <c r="DC60" s="34">
        <f>HLOOKUP(DC$7+0.5,$I$66:$DJ$120,ROWS($A$10:$A60)+2,FALSE)</f>
        <v>398</v>
      </c>
      <c r="DD60" s="34">
        <f>HLOOKUP(DD$7+0.5,$I$66:$DJ$120,ROWS($A$10:$A60)+2,FALSE)</f>
        <v>123</v>
      </c>
      <c r="DE60" s="34">
        <f>HLOOKUP(DE$7+0.5,$I$66:$DJ$120,ROWS($A$10:$A60)+2,FALSE)</f>
        <v>543</v>
      </c>
      <c r="DF60" s="34">
        <f>HLOOKUP(DF$7+0.5,$I$66:$DJ$120,ROWS($A$10:$A60)+2,FALSE)</f>
        <v>634</v>
      </c>
      <c r="DG60" s="34">
        <f>HLOOKUP(DG$7+0.5,$I$66:$DJ$120,ROWS($A$10:$A60)+2,FALSE)</f>
        <v>229</v>
      </c>
      <c r="DH60" s="34" t="str">
        <f>HLOOKUP(DH$7+0.5,$I$66:$DJ$120,ROWS($A$10:$A60)+2,FALSE)</f>
        <v>N/A</v>
      </c>
      <c r="DI60" s="34">
        <f>HLOOKUP(DI$7+0.5,$I$66:$DJ$120,ROWS($A$10:$A60)+2,FALSE)</f>
        <v>104</v>
      </c>
      <c r="DJ60" s="34">
        <f>HLOOKUP(DJ$7+0.5,$I$66:$DJ$120,ROWS($A$10:$A60)+2,FALSE)</f>
        <v>478</v>
      </c>
    </row>
    <row r="61" spans="2:114" x14ac:dyDescent="0.25">
      <c r="B61" s="38" t="s">
        <v>58</v>
      </c>
      <c r="C61" s="15">
        <v>556954</v>
      </c>
      <c r="D61" s="14">
        <v>1133</v>
      </c>
      <c r="E61" s="15">
        <v>444614</v>
      </c>
      <c r="F61" s="14">
        <v>8794</v>
      </c>
      <c r="G61" s="15">
        <v>82255</v>
      </c>
      <c r="H61" s="14">
        <v>8679</v>
      </c>
      <c r="I61" s="36">
        <f>HLOOKUP(I$7,$I$66:$DJ$120,ROWS($A$10:$A61)+2,FALSE)</f>
        <v>28046</v>
      </c>
      <c r="J61" s="25">
        <f>HLOOKUP(J$7,$I$66:$DJ$120,ROWS($A$10:$A61)+2,FALSE)</f>
        <v>172</v>
      </c>
      <c r="K61" s="25">
        <f>HLOOKUP(K$7,$I$66:$DJ$120,ROWS($A$10:$A61)+2,FALSE)</f>
        <v>0</v>
      </c>
      <c r="L61" s="25">
        <f>HLOOKUP(L$7,$I$66:$DJ$120,ROWS($A$10:$A61)+2,FALSE)</f>
        <v>1511</v>
      </c>
      <c r="M61" s="25">
        <f>HLOOKUP(M$7,$I$66:$DJ$120,ROWS($A$10:$A61)+2,FALSE)</f>
        <v>0</v>
      </c>
      <c r="N61" s="25">
        <f>HLOOKUP(N$7,$I$66:$DJ$120,ROWS($A$10:$A61)+2,FALSE)</f>
        <v>2784</v>
      </c>
      <c r="O61" s="25">
        <f>HLOOKUP(O$7,$I$66:$DJ$120,ROWS($A$10:$A61)+2,FALSE)</f>
        <v>4390</v>
      </c>
      <c r="P61" s="25">
        <f>HLOOKUP(P$7,$I$66:$DJ$120,ROWS($A$10:$A61)+2,FALSE)</f>
        <v>0</v>
      </c>
      <c r="Q61" s="25">
        <f>HLOOKUP(Q$7,$I$66:$DJ$120,ROWS($A$10:$A61)+2,FALSE)</f>
        <v>0</v>
      </c>
      <c r="R61" s="25">
        <f>HLOOKUP(R$7,$I$66:$DJ$120,ROWS($A$10:$A61)+2,FALSE)</f>
        <v>0</v>
      </c>
      <c r="S61" s="25">
        <f>HLOOKUP(S$7,$I$66:$DJ$120,ROWS($A$10:$A61)+2,FALSE)</f>
        <v>396</v>
      </c>
      <c r="T61" s="25">
        <f>HLOOKUP(T$7,$I$66:$DJ$120,ROWS($A$10:$A61)+2,FALSE)</f>
        <v>745</v>
      </c>
      <c r="U61" s="25">
        <f>HLOOKUP(U$7,$I$66:$DJ$120,ROWS($A$10:$A61)+2,FALSE)</f>
        <v>25</v>
      </c>
      <c r="V61" s="25">
        <f>HLOOKUP(V$7,$I$66:$DJ$120,ROWS($A$10:$A61)+2,FALSE)</f>
        <v>942</v>
      </c>
      <c r="W61" s="25">
        <f>HLOOKUP(W$7,$I$66:$DJ$120,ROWS($A$10:$A61)+2,FALSE)</f>
        <v>415</v>
      </c>
      <c r="X61" s="25">
        <f>HLOOKUP(X$7,$I$66:$DJ$120,ROWS($A$10:$A61)+2,FALSE)</f>
        <v>132</v>
      </c>
      <c r="Y61" s="25">
        <f>HLOOKUP(Y$7,$I$66:$DJ$120,ROWS($A$10:$A61)+2,FALSE)</f>
        <v>462</v>
      </c>
      <c r="Z61" s="25">
        <f>HLOOKUP(Z$7,$I$66:$DJ$120,ROWS($A$10:$A61)+2,FALSE)</f>
        <v>532</v>
      </c>
      <c r="AA61" s="25">
        <f>HLOOKUP(AA$7,$I$66:$DJ$120,ROWS($A$10:$A61)+2,FALSE)</f>
        <v>519</v>
      </c>
      <c r="AB61" s="25">
        <f>HLOOKUP(AB$7,$I$66:$DJ$120,ROWS($A$10:$A61)+2,FALSE)</f>
        <v>107</v>
      </c>
      <c r="AC61" s="25">
        <f>HLOOKUP(AC$7,$I$66:$DJ$120,ROWS($A$10:$A61)+2,FALSE)</f>
        <v>0</v>
      </c>
      <c r="AD61" s="25">
        <f>HLOOKUP(AD$7,$I$66:$DJ$120,ROWS($A$10:$A61)+2,FALSE)</f>
        <v>51</v>
      </c>
      <c r="AE61" s="25">
        <f>HLOOKUP(AE$7,$I$66:$DJ$120,ROWS($A$10:$A61)+2,FALSE)</f>
        <v>252</v>
      </c>
      <c r="AF61" s="25">
        <f>HLOOKUP(AF$7,$I$66:$DJ$120,ROWS($A$10:$A61)+2,FALSE)</f>
        <v>570</v>
      </c>
      <c r="AG61" s="25">
        <f>HLOOKUP(AG$7,$I$66:$DJ$120,ROWS($A$10:$A61)+2,FALSE)</f>
        <v>218</v>
      </c>
      <c r="AH61" s="25">
        <f>HLOOKUP(AH$7,$I$66:$DJ$120,ROWS($A$10:$A61)+2,FALSE)</f>
        <v>0</v>
      </c>
      <c r="AI61" s="25">
        <f>HLOOKUP(AI$7,$I$66:$DJ$120,ROWS($A$10:$A61)+2,FALSE)</f>
        <v>421</v>
      </c>
      <c r="AJ61" s="25">
        <f>HLOOKUP(AJ$7,$I$66:$DJ$120,ROWS($A$10:$A61)+2,FALSE)</f>
        <v>2528</v>
      </c>
      <c r="AK61" s="25">
        <f>HLOOKUP(AK$7,$I$66:$DJ$120,ROWS($A$10:$A61)+2,FALSE)</f>
        <v>1711</v>
      </c>
      <c r="AL61" s="25">
        <f>HLOOKUP(AL$7,$I$66:$DJ$120,ROWS($A$10:$A61)+2,FALSE)</f>
        <v>416</v>
      </c>
      <c r="AM61" s="25">
        <f>HLOOKUP(AM$7,$I$66:$DJ$120,ROWS($A$10:$A61)+2,FALSE)</f>
        <v>0</v>
      </c>
      <c r="AN61" s="25">
        <f>HLOOKUP(AN$7,$I$66:$DJ$120,ROWS($A$10:$A61)+2,FALSE)</f>
        <v>0</v>
      </c>
      <c r="AO61" s="25">
        <f>HLOOKUP(AO$7,$I$66:$DJ$120,ROWS($A$10:$A61)+2,FALSE)</f>
        <v>707</v>
      </c>
      <c r="AP61" s="25">
        <f>HLOOKUP(AP$7,$I$66:$DJ$120,ROWS($A$10:$A61)+2,FALSE)</f>
        <v>146</v>
      </c>
      <c r="AQ61" s="25">
        <f>HLOOKUP(AQ$7,$I$66:$DJ$120,ROWS($A$10:$A61)+2,FALSE)</f>
        <v>34</v>
      </c>
      <c r="AR61" s="25">
        <f>HLOOKUP(AR$7,$I$66:$DJ$120,ROWS($A$10:$A61)+2,FALSE)</f>
        <v>233</v>
      </c>
      <c r="AS61" s="25">
        <f>HLOOKUP(AS$7,$I$66:$DJ$120,ROWS($A$10:$A61)+2,FALSE)</f>
        <v>56</v>
      </c>
      <c r="AT61" s="25">
        <f>HLOOKUP(AT$7,$I$66:$DJ$120,ROWS($A$10:$A61)+2,FALSE)</f>
        <v>62</v>
      </c>
      <c r="AU61" s="25">
        <f>HLOOKUP(AU$7,$I$66:$DJ$120,ROWS($A$10:$A61)+2,FALSE)</f>
        <v>14</v>
      </c>
      <c r="AV61" s="25">
        <f>HLOOKUP(AV$7,$I$66:$DJ$120,ROWS($A$10:$A61)+2,FALSE)</f>
        <v>95</v>
      </c>
      <c r="AW61" s="25">
        <f>HLOOKUP(AW$7,$I$66:$DJ$120,ROWS($A$10:$A61)+2,FALSE)</f>
        <v>0</v>
      </c>
      <c r="AX61" s="25">
        <f>HLOOKUP(AX$7,$I$66:$DJ$120,ROWS($A$10:$A61)+2,FALSE)</f>
        <v>220</v>
      </c>
      <c r="AY61" s="25">
        <f>HLOOKUP(AY$7,$I$66:$DJ$120,ROWS($A$10:$A61)+2,FALSE)</f>
        <v>258</v>
      </c>
      <c r="AZ61" s="25">
        <f>HLOOKUP(AZ$7,$I$66:$DJ$120,ROWS($A$10:$A61)+2,FALSE)</f>
        <v>495</v>
      </c>
      <c r="BA61" s="25">
        <f>HLOOKUP(BA$7,$I$66:$DJ$120,ROWS($A$10:$A61)+2,FALSE)</f>
        <v>1990</v>
      </c>
      <c r="BB61" s="25">
        <f>HLOOKUP(BB$7,$I$66:$DJ$120,ROWS($A$10:$A61)+2,FALSE)</f>
        <v>3226</v>
      </c>
      <c r="BC61" s="25">
        <f>HLOOKUP(BC$7,$I$66:$DJ$120,ROWS($A$10:$A61)+2,FALSE)</f>
        <v>75</v>
      </c>
      <c r="BD61" s="25">
        <f>HLOOKUP(BD$7,$I$66:$DJ$120,ROWS($A$10:$A61)+2,FALSE)</f>
        <v>580</v>
      </c>
      <c r="BE61" s="25">
        <f>HLOOKUP(BE$7,$I$66:$DJ$120,ROWS($A$10:$A61)+2,FALSE)</f>
        <v>556</v>
      </c>
      <c r="BF61" s="25">
        <f>HLOOKUP(BF$7,$I$66:$DJ$120,ROWS($A$10:$A61)+2,FALSE)</f>
        <v>0</v>
      </c>
      <c r="BG61" s="25">
        <f>HLOOKUP(BG$7,$I$66:$DJ$120,ROWS($A$10:$A61)+2,FALSE)</f>
        <v>0</v>
      </c>
      <c r="BH61" s="25" t="str">
        <f>HLOOKUP(BH$7,$I$66:$DJ$120,ROWS($A$10:$A61)+2,FALSE)</f>
        <v>N/A</v>
      </c>
      <c r="BI61" s="25">
        <f>HLOOKUP(BI$7,$I$66:$DJ$120,ROWS($A$10:$A61)+2,FALSE)</f>
        <v>0</v>
      </c>
      <c r="BJ61" s="34">
        <f>HLOOKUP(BJ$7+0.5,$I$66:$DJ$120,ROWS($A$10:$A61)+2,FALSE)</f>
        <v>4226</v>
      </c>
      <c r="BK61" s="34">
        <f>HLOOKUP(BK$7+0.5,$I$66:$DJ$120,ROWS($A$10:$A61)+2,FALSE)</f>
        <v>257</v>
      </c>
      <c r="BL61" s="34">
        <f>HLOOKUP(BL$7+0.5,$I$66:$DJ$120,ROWS($A$10:$A61)+2,FALSE)</f>
        <v>269</v>
      </c>
      <c r="BM61" s="34">
        <f>HLOOKUP(BM$7+0.5,$I$66:$DJ$120,ROWS($A$10:$A61)+2,FALSE)</f>
        <v>915</v>
      </c>
      <c r="BN61" s="34">
        <f>HLOOKUP(BN$7+0.5,$I$66:$DJ$120,ROWS($A$10:$A61)+2,FALSE)</f>
        <v>269</v>
      </c>
      <c r="BO61" s="34">
        <f>HLOOKUP(BO$7+0.5,$I$66:$DJ$120,ROWS($A$10:$A61)+2,FALSE)</f>
        <v>1647</v>
      </c>
      <c r="BP61" s="34">
        <f>HLOOKUP(BP$7+0.5,$I$66:$DJ$120,ROWS($A$10:$A61)+2,FALSE)</f>
        <v>1357</v>
      </c>
      <c r="BQ61" s="34">
        <f>HLOOKUP(BQ$7+0.5,$I$66:$DJ$120,ROWS($A$10:$A61)+2,FALSE)</f>
        <v>269</v>
      </c>
      <c r="BR61" s="34">
        <f>HLOOKUP(BR$7+0.5,$I$66:$DJ$120,ROWS($A$10:$A61)+2,FALSE)</f>
        <v>269</v>
      </c>
      <c r="BS61" s="34">
        <f>HLOOKUP(BS$7+0.5,$I$66:$DJ$120,ROWS($A$10:$A61)+2,FALSE)</f>
        <v>269</v>
      </c>
      <c r="BT61" s="34">
        <f>HLOOKUP(BT$7+0.5,$I$66:$DJ$120,ROWS($A$10:$A61)+2,FALSE)</f>
        <v>347</v>
      </c>
      <c r="BU61" s="34">
        <f>HLOOKUP(BU$7+0.5,$I$66:$DJ$120,ROWS($A$10:$A61)+2,FALSE)</f>
        <v>553</v>
      </c>
      <c r="BV61" s="34">
        <f>HLOOKUP(BV$7+0.5,$I$66:$DJ$120,ROWS($A$10:$A61)+2,FALSE)</f>
        <v>41</v>
      </c>
      <c r="BW61" s="34">
        <f>HLOOKUP(BW$7+0.5,$I$66:$DJ$120,ROWS($A$10:$A61)+2,FALSE)</f>
        <v>849</v>
      </c>
      <c r="BX61" s="34">
        <f>HLOOKUP(BX$7+0.5,$I$66:$DJ$120,ROWS($A$10:$A61)+2,FALSE)</f>
        <v>444</v>
      </c>
      <c r="BY61" s="34">
        <f>HLOOKUP(BY$7+0.5,$I$66:$DJ$120,ROWS($A$10:$A61)+2,FALSE)</f>
        <v>217</v>
      </c>
      <c r="BZ61" s="34">
        <f>HLOOKUP(BZ$7+0.5,$I$66:$DJ$120,ROWS($A$10:$A61)+2,FALSE)</f>
        <v>641</v>
      </c>
      <c r="CA61" s="34">
        <f>HLOOKUP(CA$7+0.5,$I$66:$DJ$120,ROWS($A$10:$A61)+2,FALSE)</f>
        <v>514</v>
      </c>
      <c r="CB61" s="34">
        <f>HLOOKUP(CB$7+0.5,$I$66:$DJ$120,ROWS($A$10:$A61)+2,FALSE)</f>
        <v>743</v>
      </c>
      <c r="CC61" s="34">
        <f>HLOOKUP(CC$7+0.5,$I$66:$DJ$120,ROWS($A$10:$A61)+2,FALSE)</f>
        <v>144</v>
      </c>
      <c r="CD61" s="34">
        <f>HLOOKUP(CD$7+0.5,$I$66:$DJ$120,ROWS($A$10:$A61)+2,FALSE)</f>
        <v>269</v>
      </c>
      <c r="CE61" s="34">
        <f>HLOOKUP(CE$7+0.5,$I$66:$DJ$120,ROWS($A$10:$A61)+2,FALSE)</f>
        <v>92</v>
      </c>
      <c r="CF61" s="34">
        <f>HLOOKUP(CF$7+0.5,$I$66:$DJ$120,ROWS($A$10:$A61)+2,FALSE)</f>
        <v>470</v>
      </c>
      <c r="CG61" s="34">
        <f>HLOOKUP(CG$7+0.5,$I$66:$DJ$120,ROWS($A$10:$A61)+2,FALSE)</f>
        <v>597</v>
      </c>
      <c r="CH61" s="34">
        <f>HLOOKUP(CH$7+0.5,$I$66:$DJ$120,ROWS($A$10:$A61)+2,FALSE)</f>
        <v>277</v>
      </c>
      <c r="CI61" s="34">
        <f>HLOOKUP(CI$7+0.5,$I$66:$DJ$120,ROWS($A$10:$A61)+2,FALSE)</f>
        <v>269</v>
      </c>
      <c r="CJ61" s="34">
        <f>HLOOKUP(CJ$7+0.5,$I$66:$DJ$120,ROWS($A$10:$A61)+2,FALSE)</f>
        <v>418</v>
      </c>
      <c r="CK61" s="34">
        <f>HLOOKUP(CK$7+0.5,$I$66:$DJ$120,ROWS($A$10:$A61)+2,FALSE)</f>
        <v>1395</v>
      </c>
      <c r="CL61" s="34">
        <f>HLOOKUP(CL$7+0.5,$I$66:$DJ$120,ROWS($A$10:$A61)+2,FALSE)</f>
        <v>1394</v>
      </c>
      <c r="CM61" s="34">
        <f>HLOOKUP(CM$7+0.5,$I$66:$DJ$120,ROWS($A$10:$A61)+2,FALSE)</f>
        <v>383</v>
      </c>
      <c r="CN61" s="34">
        <f>HLOOKUP(CN$7+0.5,$I$66:$DJ$120,ROWS($A$10:$A61)+2,FALSE)</f>
        <v>269</v>
      </c>
      <c r="CO61" s="34">
        <f>HLOOKUP(CO$7+0.5,$I$66:$DJ$120,ROWS($A$10:$A61)+2,FALSE)</f>
        <v>269</v>
      </c>
      <c r="CP61" s="34">
        <f>HLOOKUP(CP$7+0.5,$I$66:$DJ$120,ROWS($A$10:$A61)+2,FALSE)</f>
        <v>527</v>
      </c>
      <c r="CQ61" s="34">
        <f>HLOOKUP(CQ$7+0.5,$I$66:$DJ$120,ROWS($A$10:$A61)+2,FALSE)</f>
        <v>144</v>
      </c>
      <c r="CR61" s="34">
        <f>HLOOKUP(CR$7+0.5,$I$66:$DJ$120,ROWS($A$10:$A61)+2,FALSE)</f>
        <v>84</v>
      </c>
      <c r="CS61" s="34">
        <f>HLOOKUP(CS$7+0.5,$I$66:$DJ$120,ROWS($A$10:$A61)+2,FALSE)</f>
        <v>228</v>
      </c>
      <c r="CT61" s="34">
        <f>HLOOKUP(CT$7+0.5,$I$66:$DJ$120,ROWS($A$10:$A61)+2,FALSE)</f>
        <v>90</v>
      </c>
      <c r="CU61" s="34">
        <f>HLOOKUP(CU$7+0.5,$I$66:$DJ$120,ROWS($A$10:$A61)+2,FALSE)</f>
        <v>79</v>
      </c>
      <c r="CV61" s="34">
        <f>HLOOKUP(CV$7+0.5,$I$66:$DJ$120,ROWS($A$10:$A61)+2,FALSE)</f>
        <v>25</v>
      </c>
      <c r="CW61" s="34">
        <f>HLOOKUP(CW$7+0.5,$I$66:$DJ$120,ROWS($A$10:$A61)+2,FALSE)</f>
        <v>118</v>
      </c>
      <c r="CX61" s="34">
        <f>HLOOKUP(CX$7+0.5,$I$66:$DJ$120,ROWS($A$10:$A61)+2,FALSE)</f>
        <v>269</v>
      </c>
      <c r="CY61" s="34">
        <f>HLOOKUP(CY$7+0.5,$I$66:$DJ$120,ROWS($A$10:$A61)+2,FALSE)</f>
        <v>235</v>
      </c>
      <c r="CZ61" s="34">
        <f>HLOOKUP(CZ$7+0.5,$I$66:$DJ$120,ROWS($A$10:$A61)+2,FALSE)</f>
        <v>183</v>
      </c>
      <c r="DA61" s="34">
        <f>HLOOKUP(DA$7+0.5,$I$66:$DJ$120,ROWS($A$10:$A61)+2,FALSE)</f>
        <v>638</v>
      </c>
      <c r="DB61" s="34">
        <f>HLOOKUP(DB$7+0.5,$I$66:$DJ$120,ROWS($A$10:$A61)+2,FALSE)</f>
        <v>1143</v>
      </c>
      <c r="DC61" s="34">
        <f>HLOOKUP(DC$7+0.5,$I$66:$DJ$120,ROWS($A$10:$A61)+2,FALSE)</f>
        <v>1437</v>
      </c>
      <c r="DD61" s="34">
        <f>HLOOKUP(DD$7+0.5,$I$66:$DJ$120,ROWS($A$10:$A61)+2,FALSE)</f>
        <v>137</v>
      </c>
      <c r="DE61" s="34">
        <f>HLOOKUP(DE$7+0.5,$I$66:$DJ$120,ROWS($A$10:$A61)+2,FALSE)</f>
        <v>459</v>
      </c>
      <c r="DF61" s="34">
        <f>HLOOKUP(DF$7+0.5,$I$66:$DJ$120,ROWS($A$10:$A61)+2,FALSE)</f>
        <v>469</v>
      </c>
      <c r="DG61" s="34">
        <f>HLOOKUP(DG$7+0.5,$I$66:$DJ$120,ROWS($A$10:$A61)+2,FALSE)</f>
        <v>269</v>
      </c>
      <c r="DH61" s="34">
        <f>HLOOKUP(DH$7+0.5,$I$66:$DJ$120,ROWS($A$10:$A61)+2,FALSE)</f>
        <v>269</v>
      </c>
      <c r="DI61" s="34" t="str">
        <f>HLOOKUP(DI$7+0.5,$I$66:$DJ$120,ROWS($A$10:$A61)+2,FALSE)</f>
        <v>N/A</v>
      </c>
      <c r="DJ61" s="34">
        <f>HLOOKUP(DJ$7+0.5,$I$66:$DJ$120,ROWS($A$10:$A61)+2,FALSE)</f>
        <v>269</v>
      </c>
    </row>
    <row r="62" spans="2:114" x14ac:dyDescent="0.25">
      <c r="B62" s="38" t="s">
        <v>62</v>
      </c>
      <c r="C62" s="15">
        <v>3676493</v>
      </c>
      <c r="D62" s="14">
        <v>2933</v>
      </c>
      <c r="E62" s="15">
        <v>3392179</v>
      </c>
      <c r="F62" s="14">
        <v>13112</v>
      </c>
      <c r="G62" s="15">
        <v>247593</v>
      </c>
      <c r="H62" s="14">
        <v>12844</v>
      </c>
      <c r="I62" s="36">
        <f>HLOOKUP(I$7,$I$66:$DJ$120,ROWS($A$10:$A62)+2,FALSE)</f>
        <v>31732</v>
      </c>
      <c r="J62" s="25">
        <f>HLOOKUP(J$7,$I$66:$DJ$120,ROWS($A$10:$A62)+2,FALSE)</f>
        <v>629</v>
      </c>
      <c r="K62" s="25">
        <f>HLOOKUP(K$7,$I$66:$DJ$120,ROWS($A$10:$A62)+2,FALSE)</f>
        <v>156</v>
      </c>
      <c r="L62" s="25">
        <f>HLOOKUP(L$7,$I$66:$DJ$120,ROWS($A$10:$A62)+2,FALSE)</f>
        <v>288</v>
      </c>
      <c r="M62" s="25">
        <f>HLOOKUP(M$7,$I$66:$DJ$120,ROWS($A$10:$A62)+2,FALSE)</f>
        <v>0</v>
      </c>
      <c r="N62" s="25">
        <f>HLOOKUP(N$7,$I$66:$DJ$120,ROWS($A$10:$A62)+2,FALSE)</f>
        <v>1177</v>
      </c>
      <c r="O62" s="25">
        <f>HLOOKUP(O$7,$I$66:$DJ$120,ROWS($A$10:$A62)+2,FALSE)</f>
        <v>388</v>
      </c>
      <c r="P62" s="25">
        <f>HLOOKUP(P$7,$I$66:$DJ$120,ROWS($A$10:$A62)+2,FALSE)</f>
        <v>899</v>
      </c>
      <c r="Q62" s="25">
        <f>HLOOKUP(Q$7,$I$66:$DJ$120,ROWS($A$10:$A62)+2,FALSE)</f>
        <v>0</v>
      </c>
      <c r="R62" s="25">
        <f>HLOOKUP(R$7,$I$66:$DJ$120,ROWS($A$10:$A62)+2,FALSE)</f>
        <v>0</v>
      </c>
      <c r="S62" s="25">
        <f>HLOOKUP(S$7,$I$66:$DJ$120,ROWS($A$10:$A62)+2,FALSE)</f>
        <v>11262</v>
      </c>
      <c r="T62" s="25">
        <f>HLOOKUP(T$7,$I$66:$DJ$120,ROWS($A$10:$A62)+2,FALSE)</f>
        <v>207</v>
      </c>
      <c r="U62" s="25">
        <f>HLOOKUP(U$7,$I$66:$DJ$120,ROWS($A$10:$A62)+2,FALSE)</f>
        <v>0</v>
      </c>
      <c r="V62" s="25">
        <f>HLOOKUP(V$7,$I$66:$DJ$120,ROWS($A$10:$A62)+2,FALSE)</f>
        <v>0</v>
      </c>
      <c r="W62" s="25">
        <f>HLOOKUP(W$7,$I$66:$DJ$120,ROWS($A$10:$A62)+2,FALSE)</f>
        <v>1642</v>
      </c>
      <c r="X62" s="25">
        <f>HLOOKUP(X$7,$I$66:$DJ$120,ROWS($A$10:$A62)+2,FALSE)</f>
        <v>109</v>
      </c>
      <c r="Y62" s="25">
        <f>HLOOKUP(Y$7,$I$66:$DJ$120,ROWS($A$10:$A62)+2,FALSE)</f>
        <v>0</v>
      </c>
      <c r="Z62" s="25">
        <f>HLOOKUP(Z$7,$I$66:$DJ$120,ROWS($A$10:$A62)+2,FALSE)</f>
        <v>112</v>
      </c>
      <c r="AA62" s="25">
        <f>HLOOKUP(AA$7,$I$66:$DJ$120,ROWS($A$10:$A62)+2,FALSE)</f>
        <v>254</v>
      </c>
      <c r="AB62" s="25">
        <f>HLOOKUP(AB$7,$I$66:$DJ$120,ROWS($A$10:$A62)+2,FALSE)</f>
        <v>109</v>
      </c>
      <c r="AC62" s="25">
        <f>HLOOKUP(AC$7,$I$66:$DJ$120,ROWS($A$10:$A62)+2,FALSE)</f>
        <v>0</v>
      </c>
      <c r="AD62" s="25">
        <f>HLOOKUP(AD$7,$I$66:$DJ$120,ROWS($A$10:$A62)+2,FALSE)</f>
        <v>59</v>
      </c>
      <c r="AE62" s="25">
        <f>HLOOKUP(AE$7,$I$66:$DJ$120,ROWS($A$10:$A62)+2,FALSE)</f>
        <v>2004</v>
      </c>
      <c r="AF62" s="25">
        <f>HLOOKUP(AF$7,$I$66:$DJ$120,ROWS($A$10:$A62)+2,FALSE)</f>
        <v>89</v>
      </c>
      <c r="AG62" s="25">
        <f>HLOOKUP(AG$7,$I$66:$DJ$120,ROWS($A$10:$A62)+2,FALSE)</f>
        <v>50</v>
      </c>
      <c r="AH62" s="25">
        <f>HLOOKUP(AH$7,$I$66:$DJ$120,ROWS($A$10:$A62)+2,FALSE)</f>
        <v>170</v>
      </c>
      <c r="AI62" s="25">
        <f>HLOOKUP(AI$7,$I$66:$DJ$120,ROWS($A$10:$A62)+2,FALSE)</f>
        <v>221</v>
      </c>
      <c r="AJ62" s="25">
        <f>HLOOKUP(AJ$7,$I$66:$DJ$120,ROWS($A$10:$A62)+2,FALSE)</f>
        <v>0</v>
      </c>
      <c r="AK62" s="25">
        <f>HLOOKUP(AK$7,$I$66:$DJ$120,ROWS($A$10:$A62)+2,FALSE)</f>
        <v>0</v>
      </c>
      <c r="AL62" s="25">
        <f>HLOOKUP(AL$7,$I$66:$DJ$120,ROWS($A$10:$A62)+2,FALSE)</f>
        <v>0</v>
      </c>
      <c r="AM62" s="25">
        <f>HLOOKUP(AM$7,$I$66:$DJ$120,ROWS($A$10:$A62)+2,FALSE)</f>
        <v>0</v>
      </c>
      <c r="AN62" s="25">
        <f>HLOOKUP(AN$7,$I$66:$DJ$120,ROWS($A$10:$A62)+2,FALSE)</f>
        <v>1244</v>
      </c>
      <c r="AO62" s="25">
        <f>HLOOKUP(AO$7,$I$66:$DJ$120,ROWS($A$10:$A62)+2,FALSE)</f>
        <v>364</v>
      </c>
      <c r="AP62" s="25">
        <f>HLOOKUP(AP$7,$I$66:$DJ$120,ROWS($A$10:$A62)+2,FALSE)</f>
        <v>4768</v>
      </c>
      <c r="AQ62" s="25">
        <f>HLOOKUP(AQ$7,$I$66:$DJ$120,ROWS($A$10:$A62)+2,FALSE)</f>
        <v>146</v>
      </c>
      <c r="AR62" s="25">
        <f>HLOOKUP(AR$7,$I$66:$DJ$120,ROWS($A$10:$A62)+2,FALSE)</f>
        <v>0</v>
      </c>
      <c r="AS62" s="25">
        <f>HLOOKUP(AS$7,$I$66:$DJ$120,ROWS($A$10:$A62)+2,FALSE)</f>
        <v>69</v>
      </c>
      <c r="AT62" s="25">
        <f>HLOOKUP(AT$7,$I$66:$DJ$120,ROWS($A$10:$A62)+2,FALSE)</f>
        <v>0</v>
      </c>
      <c r="AU62" s="25">
        <f>HLOOKUP(AU$7,$I$66:$DJ$120,ROWS($A$10:$A62)+2,FALSE)</f>
        <v>0</v>
      </c>
      <c r="AV62" s="25">
        <f>HLOOKUP(AV$7,$I$66:$DJ$120,ROWS($A$10:$A62)+2,FALSE)</f>
        <v>1516</v>
      </c>
      <c r="AW62" s="25">
        <f>HLOOKUP(AW$7,$I$66:$DJ$120,ROWS($A$10:$A62)+2,FALSE)</f>
        <v>684</v>
      </c>
      <c r="AX62" s="25">
        <f>HLOOKUP(AX$7,$I$66:$DJ$120,ROWS($A$10:$A62)+2,FALSE)</f>
        <v>109</v>
      </c>
      <c r="AY62" s="25">
        <f>HLOOKUP(AY$7,$I$66:$DJ$120,ROWS($A$10:$A62)+2,FALSE)</f>
        <v>0</v>
      </c>
      <c r="AZ62" s="25">
        <f>HLOOKUP(AZ$7,$I$66:$DJ$120,ROWS($A$10:$A62)+2,FALSE)</f>
        <v>30</v>
      </c>
      <c r="BA62" s="25">
        <f>HLOOKUP(BA$7,$I$66:$DJ$120,ROWS($A$10:$A62)+2,FALSE)</f>
        <v>977</v>
      </c>
      <c r="BB62" s="25">
        <f>HLOOKUP(BB$7,$I$66:$DJ$120,ROWS($A$10:$A62)+2,FALSE)</f>
        <v>882</v>
      </c>
      <c r="BC62" s="25">
        <f>HLOOKUP(BC$7,$I$66:$DJ$120,ROWS($A$10:$A62)+2,FALSE)</f>
        <v>0</v>
      </c>
      <c r="BD62" s="25">
        <f>HLOOKUP(BD$7,$I$66:$DJ$120,ROWS($A$10:$A62)+2,FALSE)</f>
        <v>392</v>
      </c>
      <c r="BE62" s="25">
        <f>HLOOKUP(BE$7,$I$66:$DJ$120,ROWS($A$10:$A62)+2,FALSE)</f>
        <v>0</v>
      </c>
      <c r="BF62" s="25">
        <f>HLOOKUP(BF$7,$I$66:$DJ$120,ROWS($A$10:$A62)+2,FALSE)</f>
        <v>141</v>
      </c>
      <c r="BG62" s="25">
        <f>HLOOKUP(BG$7,$I$66:$DJ$120,ROWS($A$10:$A62)+2,FALSE)</f>
        <v>585</v>
      </c>
      <c r="BH62" s="25">
        <f>HLOOKUP(BH$7,$I$66:$DJ$120,ROWS($A$10:$A62)+2,FALSE)</f>
        <v>0</v>
      </c>
      <c r="BI62" s="25" t="str">
        <f>HLOOKUP(BI$7,$I$66:$DJ$120,ROWS($A$10:$A62)+2,FALSE)</f>
        <v>N/A</v>
      </c>
      <c r="BJ62" s="34">
        <f>HLOOKUP(BJ$7+0.5,$I$66:$DJ$120,ROWS($A$10:$A62)+2,FALSE)</f>
        <v>4381</v>
      </c>
      <c r="BK62" s="34">
        <f>HLOOKUP(BK$7+0.5,$I$66:$DJ$120,ROWS($A$10:$A62)+2,FALSE)</f>
        <v>711</v>
      </c>
      <c r="BL62" s="34">
        <f>HLOOKUP(BL$7+0.5,$I$66:$DJ$120,ROWS($A$10:$A62)+2,FALSE)</f>
        <v>259</v>
      </c>
      <c r="BM62" s="34">
        <f>HLOOKUP(BM$7+0.5,$I$66:$DJ$120,ROWS($A$10:$A62)+2,FALSE)</f>
        <v>356</v>
      </c>
      <c r="BN62" s="34">
        <f>HLOOKUP(BN$7+0.5,$I$66:$DJ$120,ROWS($A$10:$A62)+2,FALSE)</f>
        <v>285</v>
      </c>
      <c r="BO62" s="34">
        <f>HLOOKUP(BO$7+0.5,$I$66:$DJ$120,ROWS($A$10:$A62)+2,FALSE)</f>
        <v>949</v>
      </c>
      <c r="BP62" s="34">
        <f>HLOOKUP(BP$7+0.5,$I$66:$DJ$120,ROWS($A$10:$A62)+2,FALSE)</f>
        <v>492</v>
      </c>
      <c r="BQ62" s="34">
        <f>HLOOKUP(BQ$7+0.5,$I$66:$DJ$120,ROWS($A$10:$A62)+2,FALSE)</f>
        <v>653</v>
      </c>
      <c r="BR62" s="34">
        <f>HLOOKUP(BR$7+0.5,$I$66:$DJ$120,ROWS($A$10:$A62)+2,FALSE)</f>
        <v>285</v>
      </c>
      <c r="BS62" s="34">
        <f>HLOOKUP(BS$7+0.5,$I$66:$DJ$120,ROWS($A$10:$A62)+2,FALSE)</f>
        <v>285</v>
      </c>
      <c r="BT62" s="34">
        <f>HLOOKUP(BT$7+0.5,$I$66:$DJ$120,ROWS($A$10:$A62)+2,FALSE)</f>
        <v>2512</v>
      </c>
      <c r="BU62" s="34">
        <f>HLOOKUP(BU$7+0.5,$I$66:$DJ$120,ROWS($A$10:$A62)+2,FALSE)</f>
        <v>334</v>
      </c>
      <c r="BV62" s="34">
        <f>HLOOKUP(BV$7+0.5,$I$66:$DJ$120,ROWS($A$10:$A62)+2,FALSE)</f>
        <v>285</v>
      </c>
      <c r="BW62" s="34">
        <f>HLOOKUP(BW$7+0.5,$I$66:$DJ$120,ROWS($A$10:$A62)+2,FALSE)</f>
        <v>285</v>
      </c>
      <c r="BX62" s="34">
        <f>HLOOKUP(BX$7+0.5,$I$66:$DJ$120,ROWS($A$10:$A62)+2,FALSE)</f>
        <v>1175</v>
      </c>
      <c r="BY62" s="34">
        <f>HLOOKUP(BY$7+0.5,$I$66:$DJ$120,ROWS($A$10:$A62)+2,FALSE)</f>
        <v>173</v>
      </c>
      <c r="BZ62" s="34">
        <f>HLOOKUP(BZ$7+0.5,$I$66:$DJ$120,ROWS($A$10:$A62)+2,FALSE)</f>
        <v>285</v>
      </c>
      <c r="CA62" s="34">
        <f>HLOOKUP(CA$7+0.5,$I$66:$DJ$120,ROWS($A$10:$A62)+2,FALSE)</f>
        <v>184</v>
      </c>
      <c r="CB62" s="34">
        <f>HLOOKUP(CB$7+0.5,$I$66:$DJ$120,ROWS($A$10:$A62)+2,FALSE)</f>
        <v>211</v>
      </c>
      <c r="CC62" s="34">
        <f>HLOOKUP(CC$7+0.5,$I$66:$DJ$120,ROWS($A$10:$A62)+2,FALSE)</f>
        <v>130</v>
      </c>
      <c r="CD62" s="34">
        <f>HLOOKUP(CD$7+0.5,$I$66:$DJ$120,ROWS($A$10:$A62)+2,FALSE)</f>
        <v>285</v>
      </c>
      <c r="CE62" s="34">
        <f>HLOOKUP(CE$7+0.5,$I$66:$DJ$120,ROWS($A$10:$A62)+2,FALSE)</f>
        <v>106</v>
      </c>
      <c r="CF62" s="34">
        <f>HLOOKUP(CF$7+0.5,$I$66:$DJ$120,ROWS($A$10:$A62)+2,FALSE)</f>
        <v>960</v>
      </c>
      <c r="CG62" s="34">
        <f>HLOOKUP(CG$7+0.5,$I$66:$DJ$120,ROWS($A$10:$A62)+2,FALSE)</f>
        <v>149</v>
      </c>
      <c r="CH62" s="34">
        <f>HLOOKUP(CH$7+0.5,$I$66:$DJ$120,ROWS($A$10:$A62)+2,FALSE)</f>
        <v>83</v>
      </c>
      <c r="CI62" s="34">
        <f>HLOOKUP(CI$7+0.5,$I$66:$DJ$120,ROWS($A$10:$A62)+2,FALSE)</f>
        <v>198</v>
      </c>
      <c r="CJ62" s="34">
        <f>HLOOKUP(CJ$7+0.5,$I$66:$DJ$120,ROWS($A$10:$A62)+2,FALSE)</f>
        <v>258</v>
      </c>
      <c r="CK62" s="34">
        <f>HLOOKUP(CK$7+0.5,$I$66:$DJ$120,ROWS($A$10:$A62)+2,FALSE)</f>
        <v>285</v>
      </c>
      <c r="CL62" s="34">
        <f>HLOOKUP(CL$7+0.5,$I$66:$DJ$120,ROWS($A$10:$A62)+2,FALSE)</f>
        <v>285</v>
      </c>
      <c r="CM62" s="34">
        <f>HLOOKUP(CM$7+0.5,$I$66:$DJ$120,ROWS($A$10:$A62)+2,FALSE)</f>
        <v>285</v>
      </c>
      <c r="CN62" s="34">
        <f>HLOOKUP(CN$7+0.5,$I$66:$DJ$120,ROWS($A$10:$A62)+2,FALSE)</f>
        <v>285</v>
      </c>
      <c r="CO62" s="34">
        <f>HLOOKUP(CO$7+0.5,$I$66:$DJ$120,ROWS($A$10:$A62)+2,FALSE)</f>
        <v>830</v>
      </c>
      <c r="CP62" s="34">
        <f>HLOOKUP(CP$7+0.5,$I$66:$DJ$120,ROWS($A$10:$A62)+2,FALSE)</f>
        <v>603</v>
      </c>
      <c r="CQ62" s="34">
        <f>HLOOKUP(CQ$7+0.5,$I$66:$DJ$120,ROWS($A$10:$A62)+2,FALSE)</f>
        <v>1546</v>
      </c>
      <c r="CR62" s="34">
        <f>HLOOKUP(CR$7+0.5,$I$66:$DJ$120,ROWS($A$10:$A62)+2,FALSE)</f>
        <v>240</v>
      </c>
      <c r="CS62" s="34">
        <f>HLOOKUP(CS$7+0.5,$I$66:$DJ$120,ROWS($A$10:$A62)+2,FALSE)</f>
        <v>285</v>
      </c>
      <c r="CT62" s="34">
        <f>HLOOKUP(CT$7+0.5,$I$66:$DJ$120,ROWS($A$10:$A62)+2,FALSE)</f>
        <v>127</v>
      </c>
      <c r="CU62" s="34">
        <f>HLOOKUP(CU$7+0.5,$I$66:$DJ$120,ROWS($A$10:$A62)+2,FALSE)</f>
        <v>285</v>
      </c>
      <c r="CV62" s="34">
        <f>HLOOKUP(CV$7+0.5,$I$66:$DJ$120,ROWS($A$10:$A62)+2,FALSE)</f>
        <v>285</v>
      </c>
      <c r="CW62" s="34">
        <f>HLOOKUP(CW$7+0.5,$I$66:$DJ$120,ROWS($A$10:$A62)+2,FALSE)</f>
        <v>772</v>
      </c>
      <c r="CX62" s="34">
        <f>HLOOKUP(CX$7+0.5,$I$66:$DJ$120,ROWS($A$10:$A62)+2,FALSE)</f>
        <v>829</v>
      </c>
      <c r="CY62" s="34">
        <f>HLOOKUP(CY$7+0.5,$I$66:$DJ$120,ROWS($A$10:$A62)+2,FALSE)</f>
        <v>173</v>
      </c>
      <c r="CZ62" s="34">
        <f>HLOOKUP(CZ$7+0.5,$I$66:$DJ$120,ROWS($A$10:$A62)+2,FALSE)</f>
        <v>285</v>
      </c>
      <c r="DA62" s="34">
        <f>HLOOKUP(DA$7+0.5,$I$66:$DJ$120,ROWS($A$10:$A62)+2,FALSE)</f>
        <v>56</v>
      </c>
      <c r="DB62" s="34">
        <f>HLOOKUP(DB$7+0.5,$I$66:$DJ$120,ROWS($A$10:$A62)+2,FALSE)</f>
        <v>742</v>
      </c>
      <c r="DC62" s="34">
        <f>HLOOKUP(DC$7+0.5,$I$66:$DJ$120,ROWS($A$10:$A62)+2,FALSE)</f>
        <v>1289</v>
      </c>
      <c r="DD62" s="34">
        <f>HLOOKUP(DD$7+0.5,$I$66:$DJ$120,ROWS($A$10:$A62)+2,FALSE)</f>
        <v>285</v>
      </c>
      <c r="DE62" s="34">
        <f>HLOOKUP(DE$7+0.5,$I$66:$DJ$120,ROWS($A$10:$A62)+2,FALSE)</f>
        <v>320</v>
      </c>
      <c r="DF62" s="34">
        <f>HLOOKUP(DF$7+0.5,$I$66:$DJ$120,ROWS($A$10:$A62)+2,FALSE)</f>
        <v>285</v>
      </c>
      <c r="DG62" s="34">
        <f>HLOOKUP(DG$7+0.5,$I$66:$DJ$120,ROWS($A$10:$A62)+2,FALSE)</f>
        <v>135</v>
      </c>
      <c r="DH62" s="34">
        <f>HLOOKUP(DH$7+0.5,$I$66:$DJ$120,ROWS($A$10:$A62)+2,FALSE)</f>
        <v>815</v>
      </c>
      <c r="DI62" s="34">
        <f>HLOOKUP(DI$7+0.5,$I$66:$DJ$120,ROWS($A$10:$A62)+2,FALSE)</f>
        <v>285</v>
      </c>
      <c r="DJ62" s="34" t="str">
        <f>HLOOKUP(DJ$7+0.5,$I$66:$DJ$120,ROWS($A$10:$A62)+2,FALSE)</f>
        <v>N/A</v>
      </c>
    </row>
    <row r="66" spans="9:120" x14ac:dyDescent="0.25">
      <c r="I66" s="28">
        <v>1</v>
      </c>
      <c r="J66" s="28">
        <v>1.5</v>
      </c>
      <c r="K66" s="28">
        <v>2</v>
      </c>
      <c r="L66" s="28">
        <v>2.5</v>
      </c>
      <c r="M66" s="28">
        <v>3</v>
      </c>
      <c r="N66" s="28">
        <v>3.5</v>
      </c>
      <c r="O66" s="28">
        <v>4</v>
      </c>
      <c r="P66" s="28">
        <v>4.5</v>
      </c>
      <c r="Q66" s="28">
        <v>5</v>
      </c>
      <c r="R66" s="28">
        <v>5.5</v>
      </c>
      <c r="S66" s="28">
        <v>6</v>
      </c>
      <c r="T66" s="28">
        <v>6.5</v>
      </c>
      <c r="U66" s="28">
        <v>7</v>
      </c>
      <c r="V66" s="28">
        <v>7.5</v>
      </c>
      <c r="W66" s="28">
        <v>8</v>
      </c>
      <c r="X66" s="28">
        <v>8.5</v>
      </c>
      <c r="Y66" s="28">
        <v>9</v>
      </c>
      <c r="Z66" s="28">
        <v>9.5</v>
      </c>
      <c r="AA66" s="28">
        <v>10</v>
      </c>
      <c r="AB66" s="28">
        <v>10.5</v>
      </c>
      <c r="AC66" s="28">
        <v>11</v>
      </c>
      <c r="AD66" s="28">
        <v>11.5</v>
      </c>
      <c r="AE66" s="28">
        <v>12</v>
      </c>
      <c r="AF66" s="28">
        <v>12.5</v>
      </c>
      <c r="AG66" s="28">
        <v>13</v>
      </c>
      <c r="AH66" s="28">
        <v>13.5</v>
      </c>
      <c r="AI66" s="28">
        <v>14</v>
      </c>
      <c r="AJ66" s="28">
        <v>14.5</v>
      </c>
      <c r="AK66" s="28">
        <v>15</v>
      </c>
      <c r="AL66" s="28">
        <v>15.5</v>
      </c>
      <c r="AM66" s="28">
        <v>16</v>
      </c>
      <c r="AN66" s="28">
        <v>16.5</v>
      </c>
      <c r="AO66" s="28">
        <v>17</v>
      </c>
      <c r="AP66" s="28">
        <v>17.5</v>
      </c>
      <c r="AQ66" s="28">
        <v>18</v>
      </c>
      <c r="AR66" s="28">
        <v>18.5</v>
      </c>
      <c r="AS66" s="28">
        <v>19</v>
      </c>
      <c r="AT66" s="28">
        <v>19.5</v>
      </c>
      <c r="AU66" s="28">
        <v>20</v>
      </c>
      <c r="AV66" s="28">
        <v>20.5</v>
      </c>
      <c r="AW66" s="28">
        <v>21</v>
      </c>
      <c r="AX66" s="28">
        <v>21.5</v>
      </c>
      <c r="AY66" s="28">
        <v>22</v>
      </c>
      <c r="AZ66" s="28">
        <v>22.5</v>
      </c>
      <c r="BA66" s="28">
        <v>23</v>
      </c>
      <c r="BB66" s="28">
        <v>23.5</v>
      </c>
      <c r="BC66" s="28">
        <v>24</v>
      </c>
      <c r="BD66" s="28">
        <v>24.5</v>
      </c>
      <c r="BE66" s="28">
        <v>25</v>
      </c>
      <c r="BF66" s="28">
        <v>25.5</v>
      </c>
      <c r="BG66" s="28">
        <v>26</v>
      </c>
      <c r="BH66" s="28">
        <v>26.5</v>
      </c>
      <c r="BI66" s="28">
        <v>27</v>
      </c>
      <c r="BJ66" s="28">
        <v>27.5</v>
      </c>
      <c r="BK66" s="28">
        <v>28</v>
      </c>
      <c r="BL66" s="28">
        <v>28.5</v>
      </c>
      <c r="BM66" s="28">
        <v>29</v>
      </c>
      <c r="BN66" s="28">
        <v>29.5</v>
      </c>
      <c r="BO66" s="28">
        <v>30</v>
      </c>
      <c r="BP66" s="28">
        <v>30.5</v>
      </c>
      <c r="BQ66" s="28">
        <v>31</v>
      </c>
      <c r="BR66" s="28">
        <v>31.5</v>
      </c>
      <c r="BS66" s="28">
        <v>32</v>
      </c>
      <c r="BT66" s="28">
        <v>32.5</v>
      </c>
      <c r="BU66" s="28">
        <v>33</v>
      </c>
      <c r="BV66" s="28">
        <v>33.5</v>
      </c>
      <c r="BW66" s="28">
        <v>34</v>
      </c>
      <c r="BX66" s="28">
        <v>34.5</v>
      </c>
      <c r="BY66" s="28">
        <v>35</v>
      </c>
      <c r="BZ66" s="28">
        <v>35.5</v>
      </c>
      <c r="CA66" s="28">
        <v>36</v>
      </c>
      <c r="CB66" s="28">
        <v>36.5</v>
      </c>
      <c r="CC66" s="28">
        <v>37</v>
      </c>
      <c r="CD66" s="28">
        <v>37.5</v>
      </c>
      <c r="CE66" s="28">
        <v>38</v>
      </c>
      <c r="CF66" s="28">
        <v>38.5</v>
      </c>
      <c r="CG66" s="28">
        <v>39</v>
      </c>
      <c r="CH66" s="28">
        <v>39.5</v>
      </c>
      <c r="CI66" s="28">
        <v>40</v>
      </c>
      <c r="CJ66" s="28">
        <v>40.5</v>
      </c>
      <c r="CK66" s="28">
        <v>41</v>
      </c>
      <c r="CL66" s="28">
        <v>41.5</v>
      </c>
      <c r="CM66" s="28">
        <v>42</v>
      </c>
      <c r="CN66" s="28">
        <v>42.5</v>
      </c>
      <c r="CO66" s="28">
        <v>43</v>
      </c>
      <c r="CP66" s="28">
        <v>43.5</v>
      </c>
      <c r="CQ66" s="28">
        <v>44</v>
      </c>
      <c r="CR66" s="28">
        <v>44.5</v>
      </c>
      <c r="CS66" s="28">
        <v>45</v>
      </c>
      <c r="CT66" s="28">
        <v>45.5</v>
      </c>
      <c r="CU66" s="28">
        <v>46</v>
      </c>
      <c r="CV66" s="28">
        <v>46.5</v>
      </c>
      <c r="CW66" s="28">
        <v>47</v>
      </c>
      <c r="CX66" s="28">
        <v>47.5</v>
      </c>
      <c r="CY66" s="28">
        <v>48</v>
      </c>
      <c r="CZ66" s="28">
        <v>48.5</v>
      </c>
      <c r="DA66" s="28">
        <v>49</v>
      </c>
      <c r="DB66" s="28">
        <v>49.5</v>
      </c>
      <c r="DC66" s="28">
        <v>50</v>
      </c>
      <c r="DD66" s="28">
        <v>50.5</v>
      </c>
      <c r="DE66" s="28">
        <v>51</v>
      </c>
      <c r="DF66" s="28">
        <v>51.5</v>
      </c>
      <c r="DG66" s="28">
        <v>52</v>
      </c>
      <c r="DH66" s="28">
        <v>52.5</v>
      </c>
      <c r="DI66" s="28">
        <v>53</v>
      </c>
      <c r="DJ66" s="28">
        <v>53.5</v>
      </c>
    </row>
    <row r="67" spans="9:120" x14ac:dyDescent="0.25">
      <c r="I67" s="29" t="s">
        <v>59</v>
      </c>
      <c r="J67" s="30" t="s">
        <v>60</v>
      </c>
      <c r="K67" s="31" t="s">
        <v>59</v>
      </c>
      <c r="L67" s="30" t="s">
        <v>60</v>
      </c>
      <c r="M67" s="31" t="s">
        <v>59</v>
      </c>
      <c r="N67" s="30" t="s">
        <v>60</v>
      </c>
      <c r="O67" s="31" t="s">
        <v>59</v>
      </c>
      <c r="P67" s="30" t="s">
        <v>60</v>
      </c>
      <c r="Q67" s="31" t="s">
        <v>59</v>
      </c>
      <c r="R67" s="30" t="s">
        <v>60</v>
      </c>
      <c r="S67" s="31" t="s">
        <v>59</v>
      </c>
      <c r="T67" s="30" t="s">
        <v>60</v>
      </c>
      <c r="U67" s="31" t="s">
        <v>59</v>
      </c>
      <c r="V67" s="30" t="s">
        <v>60</v>
      </c>
      <c r="W67" s="31" t="s">
        <v>59</v>
      </c>
      <c r="X67" s="30" t="s">
        <v>60</v>
      </c>
      <c r="Y67" s="31" t="s">
        <v>59</v>
      </c>
      <c r="Z67" s="30" t="s">
        <v>60</v>
      </c>
      <c r="AA67" s="31" t="s">
        <v>59</v>
      </c>
      <c r="AB67" s="30" t="s">
        <v>60</v>
      </c>
      <c r="AC67" s="31" t="s">
        <v>59</v>
      </c>
      <c r="AD67" s="30" t="s">
        <v>60</v>
      </c>
      <c r="AE67" s="31" t="s">
        <v>59</v>
      </c>
      <c r="AF67" s="30" t="s">
        <v>60</v>
      </c>
      <c r="AG67" s="31" t="s">
        <v>59</v>
      </c>
      <c r="AH67" s="30" t="s">
        <v>60</v>
      </c>
      <c r="AI67" s="31" t="s">
        <v>59</v>
      </c>
      <c r="AJ67" s="30" t="s">
        <v>60</v>
      </c>
      <c r="AK67" s="31" t="s">
        <v>59</v>
      </c>
      <c r="AL67" s="30" t="s">
        <v>60</v>
      </c>
      <c r="AM67" s="31" t="s">
        <v>59</v>
      </c>
      <c r="AN67" s="30" t="s">
        <v>60</v>
      </c>
      <c r="AO67" s="31" t="s">
        <v>59</v>
      </c>
      <c r="AP67" s="30" t="s">
        <v>60</v>
      </c>
      <c r="AQ67" s="31" t="s">
        <v>59</v>
      </c>
      <c r="AR67" s="30" t="s">
        <v>60</v>
      </c>
      <c r="AS67" s="31" t="s">
        <v>59</v>
      </c>
      <c r="AT67" s="30" t="s">
        <v>60</v>
      </c>
      <c r="AU67" s="31" t="s">
        <v>59</v>
      </c>
      <c r="AV67" s="30" t="s">
        <v>60</v>
      </c>
      <c r="AW67" s="31" t="s">
        <v>59</v>
      </c>
      <c r="AX67" s="30" t="s">
        <v>60</v>
      </c>
      <c r="AY67" s="31" t="s">
        <v>59</v>
      </c>
      <c r="AZ67" s="30" t="s">
        <v>60</v>
      </c>
      <c r="BA67" s="31" t="s">
        <v>59</v>
      </c>
      <c r="BB67" s="30" t="s">
        <v>60</v>
      </c>
      <c r="BC67" s="31" t="s">
        <v>59</v>
      </c>
      <c r="BD67" s="30" t="s">
        <v>60</v>
      </c>
      <c r="BE67" s="31" t="s">
        <v>59</v>
      </c>
      <c r="BF67" s="30" t="s">
        <v>60</v>
      </c>
      <c r="BG67" s="31" t="s">
        <v>59</v>
      </c>
      <c r="BH67" s="30" t="s">
        <v>60</v>
      </c>
      <c r="BI67" s="31" t="s">
        <v>59</v>
      </c>
      <c r="BJ67" s="30" t="s">
        <v>60</v>
      </c>
      <c r="BK67" s="31" t="s">
        <v>59</v>
      </c>
      <c r="BL67" s="30" t="s">
        <v>60</v>
      </c>
      <c r="BM67" s="31" t="s">
        <v>59</v>
      </c>
      <c r="BN67" s="30" t="s">
        <v>60</v>
      </c>
      <c r="BO67" s="31" t="s">
        <v>59</v>
      </c>
      <c r="BP67" s="30" t="s">
        <v>60</v>
      </c>
      <c r="BQ67" s="31" t="s">
        <v>59</v>
      </c>
      <c r="BR67" s="30" t="s">
        <v>60</v>
      </c>
      <c r="BS67" s="31" t="s">
        <v>59</v>
      </c>
      <c r="BT67" s="30" t="s">
        <v>60</v>
      </c>
      <c r="BU67" s="31" t="s">
        <v>59</v>
      </c>
      <c r="BV67" s="30" t="s">
        <v>60</v>
      </c>
      <c r="BW67" s="31" t="s">
        <v>59</v>
      </c>
      <c r="BX67" s="30" t="s">
        <v>60</v>
      </c>
      <c r="BY67" s="31" t="s">
        <v>59</v>
      </c>
      <c r="BZ67" s="30" t="s">
        <v>60</v>
      </c>
      <c r="CA67" s="31" t="s">
        <v>59</v>
      </c>
      <c r="CB67" s="30" t="s">
        <v>60</v>
      </c>
      <c r="CC67" s="31" t="s">
        <v>59</v>
      </c>
      <c r="CD67" s="30" t="s">
        <v>60</v>
      </c>
      <c r="CE67" s="31" t="s">
        <v>59</v>
      </c>
      <c r="CF67" s="30" t="s">
        <v>60</v>
      </c>
      <c r="CG67" s="31" t="s">
        <v>59</v>
      </c>
      <c r="CH67" s="30" t="s">
        <v>60</v>
      </c>
      <c r="CI67" s="31" t="s">
        <v>59</v>
      </c>
      <c r="CJ67" s="30" t="s">
        <v>60</v>
      </c>
      <c r="CK67" s="31" t="s">
        <v>59</v>
      </c>
      <c r="CL67" s="30" t="s">
        <v>60</v>
      </c>
      <c r="CM67" s="31" t="s">
        <v>59</v>
      </c>
      <c r="CN67" s="30" t="s">
        <v>60</v>
      </c>
      <c r="CO67" s="31" t="s">
        <v>59</v>
      </c>
      <c r="CP67" s="30" t="s">
        <v>60</v>
      </c>
      <c r="CQ67" s="31" t="s">
        <v>59</v>
      </c>
      <c r="CR67" s="30" t="s">
        <v>60</v>
      </c>
      <c r="CS67" s="31" t="s">
        <v>59</v>
      </c>
      <c r="CT67" s="30" t="s">
        <v>60</v>
      </c>
      <c r="CU67" s="31" t="s">
        <v>59</v>
      </c>
      <c r="CV67" s="30" t="s">
        <v>60</v>
      </c>
      <c r="CW67" s="31" t="s">
        <v>59</v>
      </c>
      <c r="CX67" s="30" t="s">
        <v>60</v>
      </c>
      <c r="CY67" s="31" t="s">
        <v>59</v>
      </c>
      <c r="CZ67" s="30" t="s">
        <v>60</v>
      </c>
      <c r="DA67" s="31" t="s">
        <v>59</v>
      </c>
      <c r="DB67" s="30" t="s">
        <v>60</v>
      </c>
      <c r="DC67" s="31" t="s">
        <v>59</v>
      </c>
      <c r="DD67" s="30" t="s">
        <v>60</v>
      </c>
      <c r="DE67" s="31" t="s">
        <v>59</v>
      </c>
      <c r="DF67" s="30" t="s">
        <v>60</v>
      </c>
      <c r="DG67" s="31" t="s">
        <v>59</v>
      </c>
      <c r="DH67" s="30" t="s">
        <v>60</v>
      </c>
      <c r="DI67" s="31" t="s">
        <v>59</v>
      </c>
      <c r="DJ67" s="30" t="s">
        <v>60</v>
      </c>
      <c r="DM67"/>
      <c r="DN67"/>
      <c r="DO67"/>
      <c r="DP67"/>
    </row>
    <row r="68" spans="9:120" x14ac:dyDescent="0.25">
      <c r="I68" s="11">
        <v>6743229</v>
      </c>
      <c r="J68" s="12">
        <v>69387</v>
      </c>
      <c r="K68" s="11">
        <v>99221</v>
      </c>
      <c r="L68" s="12">
        <v>8532</v>
      </c>
      <c r="M68" s="13">
        <v>94692</v>
      </c>
      <c r="N68" s="14">
        <v>9780</v>
      </c>
      <c r="O68" s="15">
        <v>176768</v>
      </c>
      <c r="P68" s="14">
        <v>9764</v>
      </c>
      <c r="Q68" s="15">
        <v>64264</v>
      </c>
      <c r="R68" s="14">
        <v>6502</v>
      </c>
      <c r="S68" s="15">
        <v>573988</v>
      </c>
      <c r="T68" s="14">
        <v>20898</v>
      </c>
      <c r="U68" s="15">
        <v>140620</v>
      </c>
      <c r="V68" s="14">
        <v>8392</v>
      </c>
      <c r="W68" s="15">
        <v>89360</v>
      </c>
      <c r="X68" s="14">
        <v>8104</v>
      </c>
      <c r="Y68" s="15">
        <v>30055</v>
      </c>
      <c r="Z68" s="14">
        <v>4817</v>
      </c>
      <c r="AA68" s="15">
        <v>56052</v>
      </c>
      <c r="AB68" s="14">
        <v>5274</v>
      </c>
      <c r="AC68" s="15">
        <v>427853</v>
      </c>
      <c r="AD68" s="14">
        <v>16117</v>
      </c>
      <c r="AE68" s="15">
        <v>244992</v>
      </c>
      <c r="AF68" s="14">
        <v>13712</v>
      </c>
      <c r="AG68" s="15">
        <v>49218</v>
      </c>
      <c r="AH68" s="14">
        <v>5580</v>
      </c>
      <c r="AI68" s="15">
        <v>53122</v>
      </c>
      <c r="AJ68" s="14">
        <v>6197</v>
      </c>
      <c r="AK68" s="15">
        <v>277579</v>
      </c>
      <c r="AL68" s="14">
        <v>14177</v>
      </c>
      <c r="AM68" s="15">
        <v>130170</v>
      </c>
      <c r="AN68" s="14">
        <v>9685</v>
      </c>
      <c r="AO68" s="15">
        <v>66922</v>
      </c>
      <c r="AP68" s="14">
        <v>5441</v>
      </c>
      <c r="AQ68" s="15">
        <v>90681</v>
      </c>
      <c r="AR68" s="14">
        <v>7300</v>
      </c>
      <c r="AS68" s="15">
        <v>92999</v>
      </c>
      <c r="AT68" s="14">
        <v>8240</v>
      </c>
      <c r="AU68" s="15">
        <v>88131</v>
      </c>
      <c r="AV68" s="14">
        <v>8540</v>
      </c>
      <c r="AW68" s="15">
        <v>32209</v>
      </c>
      <c r="AX68" s="14">
        <v>4475</v>
      </c>
      <c r="AY68" s="15">
        <v>159866</v>
      </c>
      <c r="AZ68" s="14">
        <v>9741</v>
      </c>
      <c r="BA68" s="15">
        <v>144152</v>
      </c>
      <c r="BB68" s="14">
        <v>8102</v>
      </c>
      <c r="BC68" s="15">
        <v>178207</v>
      </c>
      <c r="BD68" s="14">
        <v>11238</v>
      </c>
      <c r="BE68" s="15">
        <v>104765</v>
      </c>
      <c r="BF68" s="14">
        <v>7734</v>
      </c>
      <c r="BG68" s="15">
        <v>68363</v>
      </c>
      <c r="BH68" s="14">
        <v>7286</v>
      </c>
      <c r="BI68" s="15">
        <v>148055</v>
      </c>
      <c r="BJ68" s="14">
        <v>11141</v>
      </c>
      <c r="BK68" s="15">
        <v>35870</v>
      </c>
      <c r="BL68" s="14">
        <v>4482</v>
      </c>
      <c r="BM68" s="15">
        <v>43531</v>
      </c>
      <c r="BN68" s="14">
        <v>5996</v>
      </c>
      <c r="BO68" s="15">
        <v>109409</v>
      </c>
      <c r="BP68" s="14">
        <v>10422</v>
      </c>
      <c r="BQ68" s="15">
        <v>38399</v>
      </c>
      <c r="BR68" s="14">
        <v>4262</v>
      </c>
      <c r="BS68" s="15">
        <v>193972</v>
      </c>
      <c r="BT68" s="14">
        <v>11560</v>
      </c>
      <c r="BU68" s="15">
        <v>50438</v>
      </c>
      <c r="BV68" s="14">
        <v>5032</v>
      </c>
      <c r="BW68" s="15">
        <v>363139</v>
      </c>
      <c r="BX68" s="14">
        <v>16245</v>
      </c>
      <c r="BY68" s="15">
        <v>207025</v>
      </c>
      <c r="BZ68" s="14">
        <v>11068</v>
      </c>
      <c r="CA68" s="15">
        <v>24450</v>
      </c>
      <c r="CB68" s="14">
        <v>3757</v>
      </c>
      <c r="CC68" s="15">
        <v>188013</v>
      </c>
      <c r="CD68" s="14">
        <v>11207</v>
      </c>
      <c r="CE68" s="15">
        <v>90616</v>
      </c>
      <c r="CF68" s="14">
        <v>7414</v>
      </c>
      <c r="CG68" s="15">
        <v>100185</v>
      </c>
      <c r="CH68" s="14">
        <v>8825</v>
      </c>
      <c r="CI68" s="15">
        <v>209810</v>
      </c>
      <c r="CJ68" s="14">
        <v>10357</v>
      </c>
      <c r="CK68" s="15">
        <v>24948</v>
      </c>
      <c r="CL68" s="14">
        <v>3127</v>
      </c>
      <c r="CM68" s="15">
        <v>117569</v>
      </c>
      <c r="CN68" s="14">
        <v>9315</v>
      </c>
      <c r="CO68" s="15">
        <v>27915</v>
      </c>
      <c r="CP68" s="14">
        <v>3665</v>
      </c>
      <c r="CQ68" s="15">
        <v>143135</v>
      </c>
      <c r="CR68" s="14">
        <v>9159</v>
      </c>
      <c r="CS68" s="15">
        <v>411641</v>
      </c>
      <c r="CT68" s="14">
        <v>16805</v>
      </c>
      <c r="CU68" s="15">
        <v>75541</v>
      </c>
      <c r="CV68" s="14">
        <v>7183</v>
      </c>
      <c r="CW68" s="15">
        <v>18380</v>
      </c>
      <c r="CX68" s="14">
        <v>3009</v>
      </c>
      <c r="CY68" s="15">
        <v>232002</v>
      </c>
      <c r="CZ68" s="14">
        <v>11248</v>
      </c>
      <c r="DA68" s="15">
        <v>166162</v>
      </c>
      <c r="DB68" s="14">
        <v>10010</v>
      </c>
      <c r="DC68" s="15">
        <v>49349</v>
      </c>
      <c r="DD68" s="14">
        <v>5605</v>
      </c>
      <c r="DE68" s="15">
        <v>111240</v>
      </c>
      <c r="DF68" s="14">
        <v>9166</v>
      </c>
      <c r="DG68" s="15">
        <v>28186</v>
      </c>
      <c r="DH68" s="14">
        <v>3185</v>
      </c>
      <c r="DI68" s="15">
        <v>59885</v>
      </c>
      <c r="DJ68" s="14">
        <v>6923</v>
      </c>
      <c r="DM68"/>
      <c r="DN68"/>
      <c r="DO68"/>
      <c r="DP68"/>
    </row>
    <row r="69" spans="9:120" x14ac:dyDescent="0.25">
      <c r="I69" s="16">
        <v>108723</v>
      </c>
      <c r="J69" s="17">
        <v>8781</v>
      </c>
      <c r="K69" s="18" t="s">
        <v>61</v>
      </c>
      <c r="L69" s="14" t="s">
        <v>61</v>
      </c>
      <c r="M69" s="13">
        <v>3013</v>
      </c>
      <c r="N69" s="14">
        <v>1452</v>
      </c>
      <c r="O69" s="15">
        <v>676</v>
      </c>
      <c r="P69" s="14">
        <v>606</v>
      </c>
      <c r="Q69" s="15">
        <v>1481</v>
      </c>
      <c r="R69" s="14">
        <v>1038</v>
      </c>
      <c r="S69" s="15">
        <v>3827</v>
      </c>
      <c r="T69" s="14">
        <v>1660</v>
      </c>
      <c r="U69" s="15">
        <v>1278</v>
      </c>
      <c r="V69" s="14">
        <v>778</v>
      </c>
      <c r="W69" s="15">
        <v>454</v>
      </c>
      <c r="X69" s="14">
        <v>694</v>
      </c>
      <c r="Y69" s="15">
        <v>811</v>
      </c>
      <c r="Z69" s="14">
        <v>694</v>
      </c>
      <c r="AA69" s="15">
        <v>211</v>
      </c>
      <c r="AB69" s="14">
        <v>186</v>
      </c>
      <c r="AC69" s="15">
        <v>15062</v>
      </c>
      <c r="AD69" s="14">
        <v>3138</v>
      </c>
      <c r="AE69" s="15">
        <v>21644</v>
      </c>
      <c r="AF69" s="14">
        <v>3955</v>
      </c>
      <c r="AG69" s="15">
        <v>267</v>
      </c>
      <c r="AH69" s="14">
        <v>440</v>
      </c>
      <c r="AI69" s="15">
        <v>304</v>
      </c>
      <c r="AJ69" s="14">
        <v>399</v>
      </c>
      <c r="AK69" s="15">
        <v>2503</v>
      </c>
      <c r="AL69" s="14">
        <v>1224</v>
      </c>
      <c r="AM69" s="15">
        <v>3945</v>
      </c>
      <c r="AN69" s="14">
        <v>1979</v>
      </c>
      <c r="AO69" s="15">
        <v>669</v>
      </c>
      <c r="AP69" s="14">
        <v>882</v>
      </c>
      <c r="AQ69" s="15">
        <v>649</v>
      </c>
      <c r="AR69" s="14">
        <v>516</v>
      </c>
      <c r="AS69" s="15">
        <v>1967</v>
      </c>
      <c r="AT69" s="14">
        <v>1192</v>
      </c>
      <c r="AU69" s="15">
        <v>1901</v>
      </c>
      <c r="AV69" s="14">
        <v>868</v>
      </c>
      <c r="AW69" s="15">
        <v>97</v>
      </c>
      <c r="AX69" s="14">
        <v>158</v>
      </c>
      <c r="AY69" s="15">
        <v>716</v>
      </c>
      <c r="AZ69" s="14">
        <v>458</v>
      </c>
      <c r="BA69" s="15">
        <v>435</v>
      </c>
      <c r="BB69" s="14">
        <v>396</v>
      </c>
      <c r="BC69" s="15">
        <v>2334</v>
      </c>
      <c r="BD69" s="14">
        <v>1294</v>
      </c>
      <c r="BE69" s="15">
        <v>386</v>
      </c>
      <c r="BF69" s="14">
        <v>358</v>
      </c>
      <c r="BG69" s="15">
        <v>7233</v>
      </c>
      <c r="BH69" s="14">
        <v>2367</v>
      </c>
      <c r="BI69" s="15">
        <v>1373</v>
      </c>
      <c r="BJ69" s="14">
        <v>1180</v>
      </c>
      <c r="BK69" s="15">
        <v>229</v>
      </c>
      <c r="BL69" s="14">
        <v>182</v>
      </c>
      <c r="BM69" s="15">
        <v>169</v>
      </c>
      <c r="BN69" s="14">
        <v>286</v>
      </c>
      <c r="BO69" s="15">
        <v>265</v>
      </c>
      <c r="BP69" s="14">
        <v>297</v>
      </c>
      <c r="BQ69" s="15">
        <v>0</v>
      </c>
      <c r="BR69" s="14">
        <v>273</v>
      </c>
      <c r="BS69" s="15">
        <v>356</v>
      </c>
      <c r="BT69" s="14">
        <v>285</v>
      </c>
      <c r="BU69" s="15">
        <v>650</v>
      </c>
      <c r="BV69" s="14">
        <v>749</v>
      </c>
      <c r="BW69" s="15">
        <v>3686</v>
      </c>
      <c r="BX69" s="14">
        <v>2920</v>
      </c>
      <c r="BY69" s="15">
        <v>2371</v>
      </c>
      <c r="BZ69" s="14">
        <v>945</v>
      </c>
      <c r="CA69" s="15">
        <v>169</v>
      </c>
      <c r="CB69" s="14">
        <v>213</v>
      </c>
      <c r="CC69" s="15">
        <v>2222</v>
      </c>
      <c r="CD69" s="14">
        <v>931</v>
      </c>
      <c r="CE69" s="15">
        <v>880</v>
      </c>
      <c r="CF69" s="14">
        <v>609</v>
      </c>
      <c r="CG69" s="15">
        <v>485</v>
      </c>
      <c r="CH69" s="14">
        <v>435</v>
      </c>
      <c r="CI69" s="15">
        <v>1477</v>
      </c>
      <c r="CJ69" s="14">
        <v>696</v>
      </c>
      <c r="CK69" s="15">
        <v>0</v>
      </c>
      <c r="CL69" s="14">
        <v>273</v>
      </c>
      <c r="CM69" s="15">
        <v>2368</v>
      </c>
      <c r="CN69" s="14">
        <v>1142</v>
      </c>
      <c r="CO69" s="15">
        <v>31</v>
      </c>
      <c r="CP69" s="14">
        <v>62</v>
      </c>
      <c r="CQ69" s="15">
        <v>7409</v>
      </c>
      <c r="CR69" s="14">
        <v>1926</v>
      </c>
      <c r="CS69" s="15">
        <v>6500</v>
      </c>
      <c r="CT69" s="14">
        <v>2016</v>
      </c>
      <c r="CU69" s="15">
        <v>1336</v>
      </c>
      <c r="CV69" s="14">
        <v>1129</v>
      </c>
      <c r="CW69" s="15">
        <v>0</v>
      </c>
      <c r="CX69" s="14">
        <v>273</v>
      </c>
      <c r="CY69" s="15">
        <v>2490</v>
      </c>
      <c r="CZ69" s="14">
        <v>1026</v>
      </c>
      <c r="DA69" s="15">
        <v>1171</v>
      </c>
      <c r="DB69" s="14">
        <v>756</v>
      </c>
      <c r="DC69" s="15">
        <v>41</v>
      </c>
      <c r="DD69" s="14">
        <v>73</v>
      </c>
      <c r="DE69" s="15">
        <v>1155</v>
      </c>
      <c r="DF69" s="14">
        <v>895</v>
      </c>
      <c r="DG69" s="15">
        <v>27</v>
      </c>
      <c r="DH69" s="14">
        <v>52</v>
      </c>
      <c r="DI69" s="15">
        <v>228</v>
      </c>
      <c r="DJ69" s="14">
        <v>265</v>
      </c>
      <c r="DM69"/>
      <c r="DN69"/>
      <c r="DO69"/>
      <c r="DP69"/>
    </row>
    <row r="70" spans="9:120" x14ac:dyDescent="0.25">
      <c r="I70" s="16">
        <v>36326</v>
      </c>
      <c r="J70" s="17">
        <v>3708</v>
      </c>
      <c r="K70" s="15">
        <v>477</v>
      </c>
      <c r="L70" s="14">
        <v>790</v>
      </c>
      <c r="M70" s="18" t="s">
        <v>61</v>
      </c>
      <c r="N70" s="14" t="s">
        <v>61</v>
      </c>
      <c r="O70" s="15">
        <v>1354</v>
      </c>
      <c r="P70" s="14">
        <v>805</v>
      </c>
      <c r="Q70" s="15">
        <v>47</v>
      </c>
      <c r="R70" s="14">
        <v>78</v>
      </c>
      <c r="S70" s="15">
        <v>3906</v>
      </c>
      <c r="T70" s="14">
        <v>1041</v>
      </c>
      <c r="U70" s="15">
        <v>1930</v>
      </c>
      <c r="V70" s="14">
        <v>866</v>
      </c>
      <c r="W70" s="15">
        <v>0</v>
      </c>
      <c r="X70" s="14">
        <v>246</v>
      </c>
      <c r="Y70" s="15">
        <v>0</v>
      </c>
      <c r="Z70" s="14">
        <v>246</v>
      </c>
      <c r="AA70" s="15">
        <v>14</v>
      </c>
      <c r="AB70" s="14">
        <v>23</v>
      </c>
      <c r="AC70" s="15">
        <v>2315</v>
      </c>
      <c r="AD70" s="14">
        <v>1026</v>
      </c>
      <c r="AE70" s="15">
        <v>1251</v>
      </c>
      <c r="AF70" s="14">
        <v>902</v>
      </c>
      <c r="AG70" s="15">
        <v>1705</v>
      </c>
      <c r="AH70" s="14">
        <v>1289</v>
      </c>
      <c r="AI70" s="15">
        <v>895</v>
      </c>
      <c r="AJ70" s="14">
        <v>524</v>
      </c>
      <c r="AK70" s="15">
        <v>388</v>
      </c>
      <c r="AL70" s="14">
        <v>293</v>
      </c>
      <c r="AM70" s="15">
        <v>9</v>
      </c>
      <c r="AN70" s="14">
        <v>24</v>
      </c>
      <c r="AO70" s="15">
        <v>262</v>
      </c>
      <c r="AP70" s="14">
        <v>349</v>
      </c>
      <c r="AQ70" s="15">
        <v>106</v>
      </c>
      <c r="AR70" s="14">
        <v>107</v>
      </c>
      <c r="AS70" s="15">
        <v>1440</v>
      </c>
      <c r="AT70" s="14">
        <v>1506</v>
      </c>
      <c r="AU70" s="15">
        <v>100</v>
      </c>
      <c r="AV70" s="14">
        <v>171</v>
      </c>
      <c r="AW70" s="15">
        <v>574</v>
      </c>
      <c r="AX70" s="14">
        <v>655</v>
      </c>
      <c r="AY70" s="15">
        <v>704</v>
      </c>
      <c r="AZ70" s="14">
        <v>460</v>
      </c>
      <c r="BA70" s="15">
        <v>107</v>
      </c>
      <c r="BB70" s="14">
        <v>183</v>
      </c>
      <c r="BC70" s="15">
        <v>923</v>
      </c>
      <c r="BD70" s="14">
        <v>814</v>
      </c>
      <c r="BE70" s="15">
        <v>530</v>
      </c>
      <c r="BF70" s="14">
        <v>409</v>
      </c>
      <c r="BG70" s="15">
        <v>263</v>
      </c>
      <c r="BH70" s="14">
        <v>386</v>
      </c>
      <c r="BI70" s="15">
        <v>0</v>
      </c>
      <c r="BJ70" s="14">
        <v>246</v>
      </c>
      <c r="BK70" s="15">
        <v>616</v>
      </c>
      <c r="BL70" s="14">
        <v>507</v>
      </c>
      <c r="BM70" s="15">
        <v>215</v>
      </c>
      <c r="BN70" s="14">
        <v>259</v>
      </c>
      <c r="BO70" s="15">
        <v>240</v>
      </c>
      <c r="BP70" s="14">
        <v>247</v>
      </c>
      <c r="BQ70" s="15">
        <v>316</v>
      </c>
      <c r="BR70" s="14">
        <v>368</v>
      </c>
      <c r="BS70" s="15">
        <v>413</v>
      </c>
      <c r="BT70" s="14">
        <v>501</v>
      </c>
      <c r="BU70" s="15">
        <v>421</v>
      </c>
      <c r="BV70" s="14">
        <v>446</v>
      </c>
      <c r="BW70" s="15">
        <v>255</v>
      </c>
      <c r="BX70" s="14">
        <v>206</v>
      </c>
      <c r="BY70" s="15">
        <v>698</v>
      </c>
      <c r="BZ70" s="14">
        <v>587</v>
      </c>
      <c r="CA70" s="15">
        <v>69</v>
      </c>
      <c r="CB70" s="14">
        <v>89</v>
      </c>
      <c r="CC70" s="15">
        <v>156</v>
      </c>
      <c r="CD70" s="14">
        <v>213</v>
      </c>
      <c r="CE70" s="15">
        <v>1455</v>
      </c>
      <c r="CF70" s="14">
        <v>971</v>
      </c>
      <c r="CG70" s="15">
        <v>1793</v>
      </c>
      <c r="CH70" s="14">
        <v>1104</v>
      </c>
      <c r="CI70" s="15">
        <v>126</v>
      </c>
      <c r="CJ70" s="14">
        <v>164</v>
      </c>
      <c r="CK70" s="15">
        <v>0</v>
      </c>
      <c r="CL70" s="14">
        <v>246</v>
      </c>
      <c r="CM70" s="15">
        <v>121</v>
      </c>
      <c r="CN70" s="14">
        <v>153</v>
      </c>
      <c r="CO70" s="15">
        <v>531</v>
      </c>
      <c r="CP70" s="14">
        <v>817</v>
      </c>
      <c r="CQ70" s="15">
        <v>477</v>
      </c>
      <c r="CR70" s="14">
        <v>341</v>
      </c>
      <c r="CS70" s="15">
        <v>4123</v>
      </c>
      <c r="CT70" s="14">
        <v>1774</v>
      </c>
      <c r="CU70" s="15">
        <v>1274</v>
      </c>
      <c r="CV70" s="14">
        <v>926</v>
      </c>
      <c r="CW70" s="15">
        <v>353</v>
      </c>
      <c r="CX70" s="14">
        <v>429</v>
      </c>
      <c r="CY70" s="15">
        <v>714</v>
      </c>
      <c r="CZ70" s="14">
        <v>681</v>
      </c>
      <c r="DA70" s="15">
        <v>2421</v>
      </c>
      <c r="DB70" s="14">
        <v>790</v>
      </c>
      <c r="DC70" s="15">
        <v>0</v>
      </c>
      <c r="DD70" s="14">
        <v>246</v>
      </c>
      <c r="DE70" s="15">
        <v>158</v>
      </c>
      <c r="DF70" s="14">
        <v>198</v>
      </c>
      <c r="DG70" s="15">
        <v>81</v>
      </c>
      <c r="DH70" s="14">
        <v>131</v>
      </c>
      <c r="DI70" s="15">
        <v>19</v>
      </c>
      <c r="DJ70" s="14">
        <v>30</v>
      </c>
      <c r="DM70"/>
      <c r="DN70"/>
      <c r="DO70"/>
      <c r="DP70"/>
    </row>
    <row r="71" spans="9:120" x14ac:dyDescent="0.25">
      <c r="I71" s="16">
        <v>222725</v>
      </c>
      <c r="J71" s="17">
        <v>11873</v>
      </c>
      <c r="K71" s="15">
        <v>416</v>
      </c>
      <c r="L71" s="14">
        <v>305</v>
      </c>
      <c r="M71" s="13">
        <v>3109</v>
      </c>
      <c r="N71" s="14">
        <v>1297</v>
      </c>
      <c r="O71" s="18" t="s">
        <v>61</v>
      </c>
      <c r="P71" s="14" t="s">
        <v>61</v>
      </c>
      <c r="Q71" s="15">
        <v>689</v>
      </c>
      <c r="R71" s="14">
        <v>415</v>
      </c>
      <c r="S71" s="15">
        <v>47164</v>
      </c>
      <c r="T71" s="14">
        <v>6018</v>
      </c>
      <c r="U71" s="15">
        <v>7687</v>
      </c>
      <c r="V71" s="14">
        <v>2494</v>
      </c>
      <c r="W71" s="15">
        <v>479</v>
      </c>
      <c r="X71" s="14">
        <v>386</v>
      </c>
      <c r="Y71" s="15">
        <v>738</v>
      </c>
      <c r="Z71" s="14">
        <v>774</v>
      </c>
      <c r="AA71" s="15">
        <v>0</v>
      </c>
      <c r="AB71" s="14">
        <v>305</v>
      </c>
      <c r="AC71" s="15">
        <v>7712</v>
      </c>
      <c r="AD71" s="14">
        <v>2149</v>
      </c>
      <c r="AE71" s="15">
        <v>4261</v>
      </c>
      <c r="AF71" s="14">
        <v>1828</v>
      </c>
      <c r="AG71" s="15">
        <v>1966</v>
      </c>
      <c r="AH71" s="14">
        <v>928</v>
      </c>
      <c r="AI71" s="15">
        <v>2147</v>
      </c>
      <c r="AJ71" s="14">
        <v>984</v>
      </c>
      <c r="AK71" s="15">
        <v>12250</v>
      </c>
      <c r="AL71" s="14">
        <v>3263</v>
      </c>
      <c r="AM71" s="15">
        <v>2690</v>
      </c>
      <c r="AN71" s="14">
        <v>1358</v>
      </c>
      <c r="AO71" s="15">
        <v>3008</v>
      </c>
      <c r="AP71" s="14">
        <v>1405</v>
      </c>
      <c r="AQ71" s="15">
        <v>1935</v>
      </c>
      <c r="AR71" s="14">
        <v>1008</v>
      </c>
      <c r="AS71" s="15">
        <v>1705</v>
      </c>
      <c r="AT71" s="14">
        <v>928</v>
      </c>
      <c r="AU71" s="15">
        <v>2014</v>
      </c>
      <c r="AV71" s="14">
        <v>1697</v>
      </c>
      <c r="AW71" s="15">
        <v>241</v>
      </c>
      <c r="AX71" s="14">
        <v>308</v>
      </c>
      <c r="AY71" s="15">
        <v>1284</v>
      </c>
      <c r="AZ71" s="14">
        <v>1052</v>
      </c>
      <c r="BA71" s="15">
        <v>1449</v>
      </c>
      <c r="BB71" s="14">
        <v>975</v>
      </c>
      <c r="BC71" s="15">
        <v>6354</v>
      </c>
      <c r="BD71" s="14">
        <v>1796</v>
      </c>
      <c r="BE71" s="15">
        <v>5421</v>
      </c>
      <c r="BF71" s="14">
        <v>1542</v>
      </c>
      <c r="BG71" s="15">
        <v>272</v>
      </c>
      <c r="BH71" s="14">
        <v>238</v>
      </c>
      <c r="BI71" s="15">
        <v>4567</v>
      </c>
      <c r="BJ71" s="14">
        <v>1621</v>
      </c>
      <c r="BK71" s="15">
        <v>1343</v>
      </c>
      <c r="BL71" s="14">
        <v>1038</v>
      </c>
      <c r="BM71" s="15">
        <v>1750</v>
      </c>
      <c r="BN71" s="14">
        <v>1130</v>
      </c>
      <c r="BO71" s="15">
        <v>10342</v>
      </c>
      <c r="BP71" s="14">
        <v>3881</v>
      </c>
      <c r="BQ71" s="15">
        <v>64</v>
      </c>
      <c r="BR71" s="14">
        <v>105</v>
      </c>
      <c r="BS71" s="15">
        <v>1782</v>
      </c>
      <c r="BT71" s="14">
        <v>762</v>
      </c>
      <c r="BU71" s="15">
        <v>4419</v>
      </c>
      <c r="BV71" s="14">
        <v>1430</v>
      </c>
      <c r="BW71" s="15">
        <v>6618</v>
      </c>
      <c r="BX71" s="14">
        <v>2661</v>
      </c>
      <c r="BY71" s="15">
        <v>4463</v>
      </c>
      <c r="BZ71" s="14">
        <v>1627</v>
      </c>
      <c r="CA71" s="15">
        <v>826</v>
      </c>
      <c r="CB71" s="14">
        <v>612</v>
      </c>
      <c r="CC71" s="15">
        <v>5225</v>
      </c>
      <c r="CD71" s="14">
        <v>1513</v>
      </c>
      <c r="CE71" s="15">
        <v>2910</v>
      </c>
      <c r="CF71" s="14">
        <v>1310</v>
      </c>
      <c r="CG71" s="15">
        <v>5430</v>
      </c>
      <c r="CH71" s="14">
        <v>1887</v>
      </c>
      <c r="CI71" s="15">
        <v>5535</v>
      </c>
      <c r="CJ71" s="14">
        <v>2842</v>
      </c>
      <c r="CK71" s="15">
        <v>403</v>
      </c>
      <c r="CL71" s="14">
        <v>336</v>
      </c>
      <c r="CM71" s="15">
        <v>2310</v>
      </c>
      <c r="CN71" s="14">
        <v>1189</v>
      </c>
      <c r="CO71" s="15">
        <v>1351</v>
      </c>
      <c r="CP71" s="14">
        <v>843</v>
      </c>
      <c r="CQ71" s="15">
        <v>3061</v>
      </c>
      <c r="CR71" s="14">
        <v>1643</v>
      </c>
      <c r="CS71" s="15">
        <v>14705</v>
      </c>
      <c r="CT71" s="14">
        <v>3301</v>
      </c>
      <c r="CU71" s="15">
        <v>7164</v>
      </c>
      <c r="CV71" s="14">
        <v>3154</v>
      </c>
      <c r="CW71" s="15">
        <v>664</v>
      </c>
      <c r="CX71" s="14">
        <v>498</v>
      </c>
      <c r="CY71" s="15">
        <v>3413</v>
      </c>
      <c r="CZ71" s="14">
        <v>1613</v>
      </c>
      <c r="DA71" s="15">
        <v>12645</v>
      </c>
      <c r="DB71" s="14">
        <v>2459</v>
      </c>
      <c r="DC71" s="15">
        <v>595</v>
      </c>
      <c r="DD71" s="14">
        <v>563</v>
      </c>
      <c r="DE71" s="15">
        <v>5556</v>
      </c>
      <c r="DF71" s="14">
        <v>1827</v>
      </c>
      <c r="DG71" s="15">
        <v>593</v>
      </c>
      <c r="DH71" s="14">
        <v>393</v>
      </c>
      <c r="DI71" s="15">
        <v>599</v>
      </c>
      <c r="DJ71" s="14">
        <v>771</v>
      </c>
      <c r="DM71"/>
      <c r="DN71"/>
      <c r="DO71"/>
      <c r="DP71"/>
    </row>
    <row r="72" spans="9:120" x14ac:dyDescent="0.25">
      <c r="I72" s="16">
        <v>79127</v>
      </c>
      <c r="J72" s="17">
        <v>7901</v>
      </c>
      <c r="K72" s="15">
        <v>1405</v>
      </c>
      <c r="L72" s="14">
        <v>1001</v>
      </c>
      <c r="M72" s="13">
        <v>934</v>
      </c>
      <c r="N72" s="14">
        <v>798</v>
      </c>
      <c r="O72" s="15">
        <v>777</v>
      </c>
      <c r="P72" s="14">
        <v>557</v>
      </c>
      <c r="Q72" s="18" t="s">
        <v>61</v>
      </c>
      <c r="R72" s="14" t="s">
        <v>61</v>
      </c>
      <c r="S72" s="15">
        <v>4457</v>
      </c>
      <c r="T72" s="14">
        <v>1991</v>
      </c>
      <c r="U72" s="15">
        <v>2535</v>
      </c>
      <c r="V72" s="14">
        <v>1149</v>
      </c>
      <c r="W72" s="15">
        <v>451</v>
      </c>
      <c r="X72" s="14">
        <v>315</v>
      </c>
      <c r="Y72" s="15">
        <v>0</v>
      </c>
      <c r="Z72" s="14">
        <v>273</v>
      </c>
      <c r="AA72" s="15">
        <v>154</v>
      </c>
      <c r="AB72" s="14">
        <v>264</v>
      </c>
      <c r="AC72" s="15">
        <v>3578</v>
      </c>
      <c r="AD72" s="14">
        <v>1239</v>
      </c>
      <c r="AE72" s="15">
        <v>3921</v>
      </c>
      <c r="AF72" s="14">
        <v>2077</v>
      </c>
      <c r="AG72" s="15">
        <v>129</v>
      </c>
      <c r="AH72" s="14">
        <v>166</v>
      </c>
      <c r="AI72" s="15">
        <v>618</v>
      </c>
      <c r="AJ72" s="14">
        <v>754</v>
      </c>
      <c r="AK72" s="15">
        <v>3221</v>
      </c>
      <c r="AL72" s="14">
        <v>1474</v>
      </c>
      <c r="AM72" s="15">
        <v>722</v>
      </c>
      <c r="AN72" s="14">
        <v>498</v>
      </c>
      <c r="AO72" s="15">
        <v>85</v>
      </c>
      <c r="AP72" s="14">
        <v>143</v>
      </c>
      <c r="AQ72" s="15">
        <v>3611</v>
      </c>
      <c r="AR72" s="14">
        <v>1704</v>
      </c>
      <c r="AS72" s="15">
        <v>2540</v>
      </c>
      <c r="AT72" s="14">
        <v>1895</v>
      </c>
      <c r="AU72" s="15">
        <v>4012</v>
      </c>
      <c r="AV72" s="14">
        <v>1625</v>
      </c>
      <c r="AW72" s="15">
        <v>0</v>
      </c>
      <c r="AX72" s="14">
        <v>273</v>
      </c>
      <c r="AY72" s="15">
        <v>306</v>
      </c>
      <c r="AZ72" s="14">
        <v>254</v>
      </c>
      <c r="BA72" s="15">
        <v>190</v>
      </c>
      <c r="BB72" s="14">
        <v>196</v>
      </c>
      <c r="BC72" s="15">
        <v>1506</v>
      </c>
      <c r="BD72" s="14">
        <v>674</v>
      </c>
      <c r="BE72" s="15">
        <v>222</v>
      </c>
      <c r="BF72" s="14">
        <v>153</v>
      </c>
      <c r="BG72" s="15">
        <v>2764</v>
      </c>
      <c r="BH72" s="14">
        <v>1337</v>
      </c>
      <c r="BI72" s="15">
        <v>7320</v>
      </c>
      <c r="BJ72" s="14">
        <v>2181</v>
      </c>
      <c r="BK72" s="15">
        <v>85</v>
      </c>
      <c r="BL72" s="14">
        <v>159</v>
      </c>
      <c r="BM72" s="15">
        <v>394</v>
      </c>
      <c r="BN72" s="14">
        <v>538</v>
      </c>
      <c r="BO72" s="15">
        <v>67</v>
      </c>
      <c r="BP72" s="14">
        <v>104</v>
      </c>
      <c r="BQ72" s="15">
        <v>0</v>
      </c>
      <c r="BR72" s="14">
        <v>273</v>
      </c>
      <c r="BS72" s="15">
        <v>77</v>
      </c>
      <c r="BT72" s="14">
        <v>130</v>
      </c>
      <c r="BU72" s="15">
        <v>0</v>
      </c>
      <c r="BV72" s="14">
        <v>273</v>
      </c>
      <c r="BW72" s="15">
        <v>289</v>
      </c>
      <c r="BX72" s="14">
        <v>336</v>
      </c>
      <c r="BY72" s="15">
        <v>1561</v>
      </c>
      <c r="BZ72" s="14">
        <v>900</v>
      </c>
      <c r="CA72" s="15">
        <v>0</v>
      </c>
      <c r="CB72" s="14">
        <v>273</v>
      </c>
      <c r="CC72" s="15">
        <v>1137</v>
      </c>
      <c r="CD72" s="14">
        <v>811</v>
      </c>
      <c r="CE72" s="15">
        <v>8607</v>
      </c>
      <c r="CF72" s="14">
        <v>3434</v>
      </c>
      <c r="CG72" s="15">
        <v>239</v>
      </c>
      <c r="CH72" s="14">
        <v>174</v>
      </c>
      <c r="CI72" s="15">
        <v>731</v>
      </c>
      <c r="CJ72" s="14">
        <v>570</v>
      </c>
      <c r="CK72" s="15">
        <v>0</v>
      </c>
      <c r="CL72" s="14">
        <v>273</v>
      </c>
      <c r="CM72" s="15">
        <v>1496</v>
      </c>
      <c r="CN72" s="14">
        <v>983</v>
      </c>
      <c r="CO72" s="15">
        <v>243</v>
      </c>
      <c r="CP72" s="14">
        <v>264</v>
      </c>
      <c r="CQ72" s="15">
        <v>2653</v>
      </c>
      <c r="CR72" s="14">
        <v>1121</v>
      </c>
      <c r="CS72" s="15">
        <v>13707</v>
      </c>
      <c r="CT72" s="14">
        <v>2911</v>
      </c>
      <c r="CU72" s="15">
        <v>361</v>
      </c>
      <c r="CV72" s="14">
        <v>322</v>
      </c>
      <c r="CW72" s="15">
        <v>0</v>
      </c>
      <c r="CX72" s="14">
        <v>273</v>
      </c>
      <c r="CY72" s="15">
        <v>494</v>
      </c>
      <c r="CZ72" s="14">
        <v>382</v>
      </c>
      <c r="DA72" s="15">
        <v>264</v>
      </c>
      <c r="DB72" s="14">
        <v>228</v>
      </c>
      <c r="DC72" s="15">
        <v>0</v>
      </c>
      <c r="DD72" s="14">
        <v>273</v>
      </c>
      <c r="DE72" s="15">
        <v>821</v>
      </c>
      <c r="DF72" s="14">
        <v>503</v>
      </c>
      <c r="DG72" s="15">
        <v>443</v>
      </c>
      <c r="DH72" s="14">
        <v>513</v>
      </c>
      <c r="DI72" s="15">
        <v>87</v>
      </c>
      <c r="DJ72" s="14">
        <v>146</v>
      </c>
      <c r="DM72"/>
      <c r="DN72"/>
      <c r="DO72"/>
      <c r="DP72"/>
    </row>
    <row r="73" spans="9:120" x14ac:dyDescent="0.25">
      <c r="I73" s="16">
        <v>444749</v>
      </c>
      <c r="J73" s="17">
        <v>18415</v>
      </c>
      <c r="K73" s="15">
        <v>3364</v>
      </c>
      <c r="L73" s="14">
        <v>1977</v>
      </c>
      <c r="M73" s="13">
        <v>9579</v>
      </c>
      <c r="N73" s="14">
        <v>2911</v>
      </c>
      <c r="O73" s="15">
        <v>33854</v>
      </c>
      <c r="P73" s="14">
        <v>4816</v>
      </c>
      <c r="Q73" s="15">
        <v>4172</v>
      </c>
      <c r="R73" s="14">
        <v>1340</v>
      </c>
      <c r="S73" s="18" t="s">
        <v>61</v>
      </c>
      <c r="T73" s="14" t="s">
        <v>61</v>
      </c>
      <c r="U73" s="15">
        <v>15662</v>
      </c>
      <c r="V73" s="14">
        <v>3236</v>
      </c>
      <c r="W73" s="15">
        <v>4631</v>
      </c>
      <c r="X73" s="14">
        <v>1802</v>
      </c>
      <c r="Y73" s="15">
        <v>643</v>
      </c>
      <c r="Z73" s="14">
        <v>408</v>
      </c>
      <c r="AA73" s="15">
        <v>3683</v>
      </c>
      <c r="AB73" s="14">
        <v>1306</v>
      </c>
      <c r="AC73" s="15">
        <v>20362</v>
      </c>
      <c r="AD73" s="14">
        <v>4008</v>
      </c>
      <c r="AE73" s="15">
        <v>8820</v>
      </c>
      <c r="AF73" s="14">
        <v>2545</v>
      </c>
      <c r="AG73" s="15">
        <v>9528</v>
      </c>
      <c r="AH73" s="14">
        <v>2191</v>
      </c>
      <c r="AI73" s="15">
        <v>5719</v>
      </c>
      <c r="AJ73" s="14">
        <v>1572</v>
      </c>
      <c r="AK73" s="15">
        <v>16482</v>
      </c>
      <c r="AL73" s="14">
        <v>2806</v>
      </c>
      <c r="AM73" s="15">
        <v>6550</v>
      </c>
      <c r="AN73" s="14">
        <v>1860</v>
      </c>
      <c r="AO73" s="15">
        <v>3163</v>
      </c>
      <c r="AP73" s="14">
        <v>1259</v>
      </c>
      <c r="AQ73" s="15">
        <v>3857</v>
      </c>
      <c r="AR73" s="14">
        <v>1813</v>
      </c>
      <c r="AS73" s="15">
        <v>3394</v>
      </c>
      <c r="AT73" s="14">
        <v>1797</v>
      </c>
      <c r="AU73" s="15">
        <v>2989</v>
      </c>
      <c r="AV73" s="14">
        <v>1207</v>
      </c>
      <c r="AW73" s="15">
        <v>1796</v>
      </c>
      <c r="AX73" s="14">
        <v>1139</v>
      </c>
      <c r="AY73" s="15">
        <v>10626</v>
      </c>
      <c r="AZ73" s="14">
        <v>2848</v>
      </c>
      <c r="BA73" s="15">
        <v>11969</v>
      </c>
      <c r="BB73" s="14">
        <v>2774</v>
      </c>
      <c r="BC73" s="15">
        <v>10435</v>
      </c>
      <c r="BD73" s="14">
        <v>2487</v>
      </c>
      <c r="BE73" s="15">
        <v>5095</v>
      </c>
      <c r="BF73" s="14">
        <v>1319</v>
      </c>
      <c r="BG73" s="15">
        <v>2757</v>
      </c>
      <c r="BH73" s="14">
        <v>1338</v>
      </c>
      <c r="BI73" s="15">
        <v>6921</v>
      </c>
      <c r="BJ73" s="14">
        <v>2357</v>
      </c>
      <c r="BK73" s="15">
        <v>3009</v>
      </c>
      <c r="BL73" s="14">
        <v>1511</v>
      </c>
      <c r="BM73" s="15">
        <v>3062</v>
      </c>
      <c r="BN73" s="14">
        <v>1860</v>
      </c>
      <c r="BO73" s="15">
        <v>27724</v>
      </c>
      <c r="BP73" s="14">
        <v>4878</v>
      </c>
      <c r="BQ73" s="15">
        <v>1614</v>
      </c>
      <c r="BR73" s="14">
        <v>1059</v>
      </c>
      <c r="BS73" s="15">
        <v>10108</v>
      </c>
      <c r="BT73" s="14">
        <v>2848</v>
      </c>
      <c r="BU73" s="15">
        <v>4632</v>
      </c>
      <c r="BV73" s="14">
        <v>1266</v>
      </c>
      <c r="BW73" s="15">
        <v>20981</v>
      </c>
      <c r="BX73" s="14">
        <v>2977</v>
      </c>
      <c r="BY73" s="15">
        <v>9593</v>
      </c>
      <c r="BZ73" s="14">
        <v>2005</v>
      </c>
      <c r="CA73" s="15">
        <v>392</v>
      </c>
      <c r="CB73" s="14">
        <v>343</v>
      </c>
      <c r="CC73" s="15">
        <v>8170</v>
      </c>
      <c r="CD73" s="14">
        <v>2399</v>
      </c>
      <c r="CE73" s="15">
        <v>5708</v>
      </c>
      <c r="CF73" s="14">
        <v>1591</v>
      </c>
      <c r="CG73" s="15">
        <v>20913</v>
      </c>
      <c r="CH73" s="14">
        <v>3580</v>
      </c>
      <c r="CI73" s="15">
        <v>9948</v>
      </c>
      <c r="CJ73" s="14">
        <v>1991</v>
      </c>
      <c r="CK73" s="15">
        <v>526</v>
      </c>
      <c r="CL73" s="14">
        <v>264</v>
      </c>
      <c r="CM73" s="15">
        <v>5016</v>
      </c>
      <c r="CN73" s="14">
        <v>2183</v>
      </c>
      <c r="CO73" s="15">
        <v>1604</v>
      </c>
      <c r="CP73" s="14">
        <v>1117</v>
      </c>
      <c r="CQ73" s="15">
        <v>4349</v>
      </c>
      <c r="CR73" s="14">
        <v>1174</v>
      </c>
      <c r="CS73" s="15">
        <v>36582</v>
      </c>
      <c r="CT73" s="14">
        <v>5299</v>
      </c>
      <c r="CU73" s="15">
        <v>10653</v>
      </c>
      <c r="CV73" s="14">
        <v>2235</v>
      </c>
      <c r="CW73" s="15">
        <v>525</v>
      </c>
      <c r="CX73" s="14">
        <v>369</v>
      </c>
      <c r="CY73" s="15">
        <v>14232</v>
      </c>
      <c r="CZ73" s="14">
        <v>2597</v>
      </c>
      <c r="DA73" s="15">
        <v>30544</v>
      </c>
      <c r="DB73" s="14">
        <v>4481</v>
      </c>
      <c r="DC73" s="15">
        <v>1446</v>
      </c>
      <c r="DD73" s="14">
        <v>919</v>
      </c>
      <c r="DE73" s="15">
        <v>6031</v>
      </c>
      <c r="DF73" s="14">
        <v>2181</v>
      </c>
      <c r="DG73" s="15">
        <v>1336</v>
      </c>
      <c r="DH73" s="14">
        <v>664</v>
      </c>
      <c r="DI73" s="15">
        <v>1223</v>
      </c>
      <c r="DJ73" s="14">
        <v>1128</v>
      </c>
      <c r="DM73"/>
      <c r="DN73"/>
      <c r="DO73"/>
      <c r="DP73"/>
    </row>
    <row r="74" spans="9:120" x14ac:dyDescent="0.25">
      <c r="I74" s="16">
        <v>186366</v>
      </c>
      <c r="J74" s="17">
        <v>9897</v>
      </c>
      <c r="K74" s="15">
        <v>954</v>
      </c>
      <c r="L74" s="14">
        <v>803</v>
      </c>
      <c r="M74" s="13">
        <v>2225</v>
      </c>
      <c r="N74" s="14">
        <v>1220</v>
      </c>
      <c r="O74" s="15">
        <v>12287</v>
      </c>
      <c r="P74" s="14">
        <v>2324</v>
      </c>
      <c r="Q74" s="15">
        <v>1034</v>
      </c>
      <c r="R74" s="14">
        <v>739</v>
      </c>
      <c r="S74" s="15">
        <v>26089</v>
      </c>
      <c r="T74" s="14">
        <v>4183</v>
      </c>
      <c r="U74" s="18" t="s">
        <v>61</v>
      </c>
      <c r="V74" s="14" t="s">
        <v>61</v>
      </c>
      <c r="W74" s="15">
        <v>459</v>
      </c>
      <c r="X74" s="14">
        <v>360</v>
      </c>
      <c r="Y74" s="15">
        <v>486</v>
      </c>
      <c r="Z74" s="14">
        <v>486</v>
      </c>
      <c r="AA74" s="15">
        <v>479</v>
      </c>
      <c r="AB74" s="14">
        <v>381</v>
      </c>
      <c r="AC74" s="15">
        <v>8849</v>
      </c>
      <c r="AD74" s="14">
        <v>2300</v>
      </c>
      <c r="AE74" s="15">
        <v>6445</v>
      </c>
      <c r="AF74" s="14">
        <v>2553</v>
      </c>
      <c r="AG74" s="15">
        <v>2355</v>
      </c>
      <c r="AH74" s="14">
        <v>1220</v>
      </c>
      <c r="AI74" s="15">
        <v>839</v>
      </c>
      <c r="AJ74" s="14">
        <v>572</v>
      </c>
      <c r="AK74" s="15">
        <v>6950</v>
      </c>
      <c r="AL74" s="14">
        <v>1968</v>
      </c>
      <c r="AM74" s="15">
        <v>3296</v>
      </c>
      <c r="AN74" s="14">
        <v>1584</v>
      </c>
      <c r="AO74" s="15">
        <v>2140</v>
      </c>
      <c r="AP74" s="14">
        <v>1179</v>
      </c>
      <c r="AQ74" s="15">
        <v>4308</v>
      </c>
      <c r="AR74" s="14">
        <v>1577</v>
      </c>
      <c r="AS74" s="15">
        <v>1961</v>
      </c>
      <c r="AT74" s="14">
        <v>1194</v>
      </c>
      <c r="AU74" s="15">
        <v>968</v>
      </c>
      <c r="AV74" s="14">
        <v>664</v>
      </c>
      <c r="AW74" s="15">
        <v>532</v>
      </c>
      <c r="AX74" s="14">
        <v>385</v>
      </c>
      <c r="AY74" s="15">
        <v>1532</v>
      </c>
      <c r="AZ74" s="14">
        <v>978</v>
      </c>
      <c r="BA74" s="15">
        <v>2242</v>
      </c>
      <c r="BB74" s="14">
        <v>778</v>
      </c>
      <c r="BC74" s="15">
        <v>4587</v>
      </c>
      <c r="BD74" s="14">
        <v>1679</v>
      </c>
      <c r="BE74" s="15">
        <v>2878</v>
      </c>
      <c r="BF74" s="14">
        <v>1093</v>
      </c>
      <c r="BG74" s="15">
        <v>1277</v>
      </c>
      <c r="BH74" s="14">
        <v>883</v>
      </c>
      <c r="BI74" s="15">
        <v>1978</v>
      </c>
      <c r="BJ74" s="14">
        <v>803</v>
      </c>
      <c r="BK74" s="15">
        <v>2042</v>
      </c>
      <c r="BL74" s="14">
        <v>1490</v>
      </c>
      <c r="BM74" s="15">
        <v>4065</v>
      </c>
      <c r="BN74" s="14">
        <v>1455</v>
      </c>
      <c r="BO74" s="15">
        <v>4131</v>
      </c>
      <c r="BP74" s="14">
        <v>1784</v>
      </c>
      <c r="BQ74" s="15">
        <v>791</v>
      </c>
      <c r="BR74" s="14">
        <v>521</v>
      </c>
      <c r="BS74" s="15">
        <v>1259</v>
      </c>
      <c r="BT74" s="14">
        <v>537</v>
      </c>
      <c r="BU74" s="15">
        <v>3921</v>
      </c>
      <c r="BV74" s="14">
        <v>1326</v>
      </c>
      <c r="BW74" s="15">
        <v>4594</v>
      </c>
      <c r="BX74" s="14">
        <v>1518</v>
      </c>
      <c r="BY74" s="15">
        <v>2940</v>
      </c>
      <c r="BZ74" s="14">
        <v>1376</v>
      </c>
      <c r="CA74" s="15">
        <v>802</v>
      </c>
      <c r="CB74" s="14">
        <v>598</v>
      </c>
      <c r="CC74" s="15">
        <v>2838</v>
      </c>
      <c r="CD74" s="14">
        <v>1325</v>
      </c>
      <c r="CE74" s="15">
        <v>3464</v>
      </c>
      <c r="CF74" s="14">
        <v>1440</v>
      </c>
      <c r="CG74" s="15">
        <v>4330</v>
      </c>
      <c r="CH74" s="14">
        <v>1962</v>
      </c>
      <c r="CI74" s="15">
        <v>3928</v>
      </c>
      <c r="CJ74" s="14">
        <v>1124</v>
      </c>
      <c r="CK74" s="15">
        <v>192</v>
      </c>
      <c r="CL74" s="14">
        <v>248</v>
      </c>
      <c r="CM74" s="15">
        <v>1231</v>
      </c>
      <c r="CN74" s="14">
        <v>796</v>
      </c>
      <c r="CO74" s="15">
        <v>1847</v>
      </c>
      <c r="CP74" s="14">
        <v>826</v>
      </c>
      <c r="CQ74" s="15">
        <v>1628</v>
      </c>
      <c r="CR74" s="14">
        <v>706</v>
      </c>
      <c r="CS74" s="15">
        <v>22253</v>
      </c>
      <c r="CT74" s="14">
        <v>4494</v>
      </c>
      <c r="CU74" s="15">
        <v>4748</v>
      </c>
      <c r="CV74" s="14">
        <v>1658</v>
      </c>
      <c r="CW74" s="15">
        <v>350</v>
      </c>
      <c r="CX74" s="14">
        <v>246</v>
      </c>
      <c r="CY74" s="15">
        <v>2739</v>
      </c>
      <c r="CZ74" s="14">
        <v>1077</v>
      </c>
      <c r="DA74" s="15">
        <v>7583</v>
      </c>
      <c r="DB74" s="14">
        <v>3004</v>
      </c>
      <c r="DC74" s="15">
        <v>623</v>
      </c>
      <c r="DD74" s="14">
        <v>493</v>
      </c>
      <c r="DE74" s="15">
        <v>2499</v>
      </c>
      <c r="DF74" s="14">
        <v>1153</v>
      </c>
      <c r="DG74" s="15">
        <v>4418</v>
      </c>
      <c r="DH74" s="14">
        <v>1439</v>
      </c>
      <c r="DI74" s="15">
        <v>874</v>
      </c>
      <c r="DJ74" s="14">
        <v>880</v>
      </c>
      <c r="DM74"/>
      <c r="DN74"/>
      <c r="DO74"/>
      <c r="DP74"/>
    </row>
    <row r="75" spans="9:120" x14ac:dyDescent="0.25">
      <c r="I75" s="16">
        <v>77333</v>
      </c>
      <c r="J75" s="17">
        <v>6651</v>
      </c>
      <c r="K75" s="15">
        <v>896</v>
      </c>
      <c r="L75" s="14">
        <v>891</v>
      </c>
      <c r="M75" s="13">
        <v>0</v>
      </c>
      <c r="N75" s="14">
        <v>281</v>
      </c>
      <c r="O75" s="15">
        <v>664</v>
      </c>
      <c r="P75" s="14">
        <v>484</v>
      </c>
      <c r="Q75" s="15">
        <v>334</v>
      </c>
      <c r="R75" s="14">
        <v>517</v>
      </c>
      <c r="S75" s="15">
        <v>4479</v>
      </c>
      <c r="T75" s="14">
        <v>1653</v>
      </c>
      <c r="U75" s="15">
        <v>547</v>
      </c>
      <c r="V75" s="14">
        <v>487</v>
      </c>
      <c r="W75" s="18" t="s">
        <v>61</v>
      </c>
      <c r="X75" s="14" t="s">
        <v>61</v>
      </c>
      <c r="Y75" s="15">
        <v>149</v>
      </c>
      <c r="Z75" s="14">
        <v>227</v>
      </c>
      <c r="AA75" s="15">
        <v>331</v>
      </c>
      <c r="AB75" s="14">
        <v>343</v>
      </c>
      <c r="AC75" s="15">
        <v>9207</v>
      </c>
      <c r="AD75" s="14">
        <v>2532</v>
      </c>
      <c r="AE75" s="15">
        <v>748</v>
      </c>
      <c r="AF75" s="14">
        <v>467</v>
      </c>
      <c r="AG75" s="15">
        <v>182</v>
      </c>
      <c r="AH75" s="14">
        <v>171</v>
      </c>
      <c r="AI75" s="15">
        <v>147</v>
      </c>
      <c r="AJ75" s="14">
        <v>130</v>
      </c>
      <c r="AK75" s="15">
        <v>3391</v>
      </c>
      <c r="AL75" s="14">
        <v>1847</v>
      </c>
      <c r="AM75" s="15">
        <v>1074</v>
      </c>
      <c r="AN75" s="14">
        <v>798</v>
      </c>
      <c r="AO75" s="15">
        <v>108</v>
      </c>
      <c r="AP75" s="14">
        <v>131</v>
      </c>
      <c r="AQ75" s="15">
        <v>0</v>
      </c>
      <c r="AR75" s="14">
        <v>281</v>
      </c>
      <c r="AS75" s="15">
        <v>400</v>
      </c>
      <c r="AT75" s="14">
        <v>430</v>
      </c>
      <c r="AU75" s="15">
        <v>0</v>
      </c>
      <c r="AV75" s="14">
        <v>281</v>
      </c>
      <c r="AW75" s="15">
        <v>528</v>
      </c>
      <c r="AX75" s="14">
        <v>447</v>
      </c>
      <c r="AY75" s="15">
        <v>1531</v>
      </c>
      <c r="AZ75" s="14">
        <v>814</v>
      </c>
      <c r="BA75" s="15">
        <v>8510</v>
      </c>
      <c r="BB75" s="14">
        <v>2107</v>
      </c>
      <c r="BC75" s="15">
        <v>770</v>
      </c>
      <c r="BD75" s="14">
        <v>486</v>
      </c>
      <c r="BE75" s="15">
        <v>934</v>
      </c>
      <c r="BF75" s="14">
        <v>659</v>
      </c>
      <c r="BG75" s="15">
        <v>67</v>
      </c>
      <c r="BH75" s="14">
        <v>111</v>
      </c>
      <c r="BI75" s="15">
        <v>42</v>
      </c>
      <c r="BJ75" s="14">
        <v>68</v>
      </c>
      <c r="BK75" s="15">
        <v>0</v>
      </c>
      <c r="BL75" s="14">
        <v>281</v>
      </c>
      <c r="BM75" s="15">
        <v>0</v>
      </c>
      <c r="BN75" s="14">
        <v>281</v>
      </c>
      <c r="BO75" s="15">
        <v>507</v>
      </c>
      <c r="BP75" s="14">
        <v>424</v>
      </c>
      <c r="BQ75" s="15">
        <v>1049</v>
      </c>
      <c r="BR75" s="14">
        <v>628</v>
      </c>
      <c r="BS75" s="15">
        <v>3475</v>
      </c>
      <c r="BT75" s="14">
        <v>1175</v>
      </c>
      <c r="BU75" s="15">
        <v>112</v>
      </c>
      <c r="BV75" s="14">
        <v>189</v>
      </c>
      <c r="BW75" s="15">
        <v>20727</v>
      </c>
      <c r="BX75" s="14">
        <v>3325</v>
      </c>
      <c r="BY75" s="15">
        <v>1345</v>
      </c>
      <c r="BZ75" s="14">
        <v>587</v>
      </c>
      <c r="CA75" s="15">
        <v>0</v>
      </c>
      <c r="CB75" s="14">
        <v>281</v>
      </c>
      <c r="CC75" s="15">
        <v>1296</v>
      </c>
      <c r="CD75" s="14">
        <v>710</v>
      </c>
      <c r="CE75" s="15">
        <v>145</v>
      </c>
      <c r="CF75" s="14">
        <v>171</v>
      </c>
      <c r="CG75" s="15">
        <v>640</v>
      </c>
      <c r="CH75" s="14">
        <v>592</v>
      </c>
      <c r="CI75" s="15">
        <v>1955</v>
      </c>
      <c r="CJ75" s="14">
        <v>808</v>
      </c>
      <c r="CK75" s="15">
        <v>1728</v>
      </c>
      <c r="CL75" s="14">
        <v>796</v>
      </c>
      <c r="CM75" s="15">
        <v>1140</v>
      </c>
      <c r="CN75" s="14">
        <v>627</v>
      </c>
      <c r="CO75" s="15">
        <v>0</v>
      </c>
      <c r="CP75" s="14">
        <v>281</v>
      </c>
      <c r="CQ75" s="15">
        <v>430</v>
      </c>
      <c r="CR75" s="14">
        <v>389</v>
      </c>
      <c r="CS75" s="15">
        <v>1887</v>
      </c>
      <c r="CT75" s="14">
        <v>1100</v>
      </c>
      <c r="CU75" s="15">
        <v>0</v>
      </c>
      <c r="CV75" s="14">
        <v>281</v>
      </c>
      <c r="CW75" s="15">
        <v>458</v>
      </c>
      <c r="CX75" s="14">
        <v>419</v>
      </c>
      <c r="CY75" s="15">
        <v>1735</v>
      </c>
      <c r="CZ75" s="14">
        <v>691</v>
      </c>
      <c r="DA75" s="15">
        <v>2084</v>
      </c>
      <c r="DB75" s="14">
        <v>1631</v>
      </c>
      <c r="DC75" s="15">
        <v>442</v>
      </c>
      <c r="DD75" s="14">
        <v>674</v>
      </c>
      <c r="DE75" s="15">
        <v>1092</v>
      </c>
      <c r="DF75" s="14">
        <v>1321</v>
      </c>
      <c r="DG75" s="15">
        <v>47</v>
      </c>
      <c r="DH75" s="14">
        <v>78</v>
      </c>
      <c r="DI75" s="15">
        <v>2027</v>
      </c>
      <c r="DJ75" s="14">
        <v>1233</v>
      </c>
      <c r="DM75"/>
      <c r="DN75"/>
      <c r="DO75"/>
      <c r="DP75"/>
    </row>
    <row r="76" spans="9:120" x14ac:dyDescent="0.25">
      <c r="I76" s="16">
        <v>30759</v>
      </c>
      <c r="J76" s="17">
        <v>4030</v>
      </c>
      <c r="K76" s="15">
        <v>128</v>
      </c>
      <c r="L76" s="14">
        <v>211</v>
      </c>
      <c r="M76" s="13">
        <v>68</v>
      </c>
      <c r="N76" s="14">
        <v>111</v>
      </c>
      <c r="O76" s="15">
        <v>60</v>
      </c>
      <c r="P76" s="14">
        <v>78</v>
      </c>
      <c r="Q76" s="15">
        <v>0</v>
      </c>
      <c r="R76" s="14">
        <v>265</v>
      </c>
      <c r="S76" s="15">
        <v>353</v>
      </c>
      <c r="T76" s="14">
        <v>290</v>
      </c>
      <c r="U76" s="15">
        <v>178</v>
      </c>
      <c r="V76" s="14">
        <v>249</v>
      </c>
      <c r="W76" s="15">
        <v>714</v>
      </c>
      <c r="X76" s="14">
        <v>693</v>
      </c>
      <c r="Y76" s="18" t="s">
        <v>61</v>
      </c>
      <c r="Z76" s="14" t="s">
        <v>61</v>
      </c>
      <c r="AA76" s="15">
        <v>432</v>
      </c>
      <c r="AB76" s="14">
        <v>467</v>
      </c>
      <c r="AC76" s="15">
        <v>2362</v>
      </c>
      <c r="AD76" s="14">
        <v>996</v>
      </c>
      <c r="AE76" s="15">
        <v>585</v>
      </c>
      <c r="AF76" s="14">
        <v>575</v>
      </c>
      <c r="AG76" s="15">
        <v>0</v>
      </c>
      <c r="AH76" s="14">
        <v>265</v>
      </c>
      <c r="AI76" s="15">
        <v>0</v>
      </c>
      <c r="AJ76" s="14">
        <v>265</v>
      </c>
      <c r="AK76" s="15">
        <v>612</v>
      </c>
      <c r="AL76" s="14">
        <v>583</v>
      </c>
      <c r="AM76" s="15">
        <v>0</v>
      </c>
      <c r="AN76" s="14">
        <v>265</v>
      </c>
      <c r="AO76" s="15">
        <v>0</v>
      </c>
      <c r="AP76" s="14">
        <v>265</v>
      </c>
      <c r="AQ76" s="15">
        <v>28</v>
      </c>
      <c r="AR76" s="14">
        <v>47</v>
      </c>
      <c r="AS76" s="15">
        <v>163</v>
      </c>
      <c r="AT76" s="14">
        <v>273</v>
      </c>
      <c r="AU76" s="15">
        <v>0</v>
      </c>
      <c r="AV76" s="14">
        <v>265</v>
      </c>
      <c r="AW76" s="15">
        <v>294</v>
      </c>
      <c r="AX76" s="14">
        <v>406</v>
      </c>
      <c r="AY76" s="15">
        <v>4969</v>
      </c>
      <c r="AZ76" s="14">
        <v>1144</v>
      </c>
      <c r="BA76" s="15">
        <v>689</v>
      </c>
      <c r="BB76" s="14">
        <v>538</v>
      </c>
      <c r="BC76" s="15">
        <v>61</v>
      </c>
      <c r="BD76" s="14">
        <v>102</v>
      </c>
      <c r="BE76" s="15">
        <v>55</v>
      </c>
      <c r="BF76" s="14">
        <v>92</v>
      </c>
      <c r="BG76" s="15">
        <v>0</v>
      </c>
      <c r="BH76" s="14">
        <v>265</v>
      </c>
      <c r="BI76" s="15">
        <v>539</v>
      </c>
      <c r="BJ76" s="14">
        <v>842</v>
      </c>
      <c r="BK76" s="15">
        <v>73</v>
      </c>
      <c r="BL76" s="14">
        <v>120</v>
      </c>
      <c r="BM76" s="15">
        <v>0</v>
      </c>
      <c r="BN76" s="14">
        <v>265</v>
      </c>
      <c r="BO76" s="15">
        <v>106</v>
      </c>
      <c r="BP76" s="14">
        <v>183</v>
      </c>
      <c r="BQ76" s="15">
        <v>139</v>
      </c>
      <c r="BR76" s="14">
        <v>246</v>
      </c>
      <c r="BS76" s="15">
        <v>3678</v>
      </c>
      <c r="BT76" s="14">
        <v>935</v>
      </c>
      <c r="BU76" s="15">
        <v>59</v>
      </c>
      <c r="BV76" s="14">
        <v>98</v>
      </c>
      <c r="BW76" s="15">
        <v>4251</v>
      </c>
      <c r="BX76" s="14">
        <v>1555</v>
      </c>
      <c r="BY76" s="15">
        <v>424</v>
      </c>
      <c r="BZ76" s="14">
        <v>466</v>
      </c>
      <c r="CA76" s="15">
        <v>0</v>
      </c>
      <c r="CB76" s="14">
        <v>265</v>
      </c>
      <c r="CC76" s="15">
        <v>325</v>
      </c>
      <c r="CD76" s="14">
        <v>339</v>
      </c>
      <c r="CE76" s="15">
        <v>0</v>
      </c>
      <c r="CF76" s="14">
        <v>265</v>
      </c>
      <c r="CG76" s="15">
        <v>0</v>
      </c>
      <c r="CH76" s="14">
        <v>265</v>
      </c>
      <c r="CI76" s="15">
        <v>7318</v>
      </c>
      <c r="CJ76" s="14">
        <v>2368</v>
      </c>
      <c r="CK76" s="15">
        <v>149</v>
      </c>
      <c r="CL76" s="14">
        <v>241</v>
      </c>
      <c r="CM76" s="15">
        <v>195</v>
      </c>
      <c r="CN76" s="14">
        <v>272</v>
      </c>
      <c r="CO76" s="15">
        <v>0</v>
      </c>
      <c r="CP76" s="14">
        <v>265</v>
      </c>
      <c r="CQ76" s="15">
        <v>146</v>
      </c>
      <c r="CR76" s="14">
        <v>248</v>
      </c>
      <c r="CS76" s="15">
        <v>178</v>
      </c>
      <c r="CT76" s="14">
        <v>313</v>
      </c>
      <c r="CU76" s="15">
        <v>0</v>
      </c>
      <c r="CV76" s="14">
        <v>265</v>
      </c>
      <c r="CW76" s="15">
        <v>0</v>
      </c>
      <c r="CX76" s="14">
        <v>265</v>
      </c>
      <c r="CY76" s="15">
        <v>1051</v>
      </c>
      <c r="CZ76" s="14">
        <v>538</v>
      </c>
      <c r="DA76" s="15">
        <v>377</v>
      </c>
      <c r="DB76" s="14">
        <v>280</v>
      </c>
      <c r="DC76" s="15">
        <v>0</v>
      </c>
      <c r="DD76" s="14">
        <v>265</v>
      </c>
      <c r="DE76" s="15">
        <v>0</v>
      </c>
      <c r="DF76" s="14">
        <v>265</v>
      </c>
      <c r="DG76" s="15">
        <v>0</v>
      </c>
      <c r="DH76" s="14">
        <v>265</v>
      </c>
      <c r="DI76" s="15">
        <v>954</v>
      </c>
      <c r="DJ76" s="14">
        <v>1095</v>
      </c>
      <c r="DM76"/>
      <c r="DN76"/>
      <c r="DO76"/>
      <c r="DP76"/>
    </row>
    <row r="77" spans="9:120" x14ac:dyDescent="0.25">
      <c r="I77" s="16">
        <v>51244</v>
      </c>
      <c r="J77" s="17">
        <v>4828</v>
      </c>
      <c r="K77" s="15">
        <v>360</v>
      </c>
      <c r="L77" s="14">
        <v>418</v>
      </c>
      <c r="M77" s="13">
        <v>591</v>
      </c>
      <c r="N77" s="14">
        <v>529</v>
      </c>
      <c r="O77" s="15">
        <v>662</v>
      </c>
      <c r="P77" s="14">
        <v>466</v>
      </c>
      <c r="Q77" s="15">
        <v>155</v>
      </c>
      <c r="R77" s="14">
        <v>195</v>
      </c>
      <c r="S77" s="15">
        <v>4205</v>
      </c>
      <c r="T77" s="14">
        <v>1255</v>
      </c>
      <c r="U77" s="15">
        <v>656</v>
      </c>
      <c r="V77" s="14">
        <v>637</v>
      </c>
      <c r="W77" s="15">
        <v>926</v>
      </c>
      <c r="X77" s="14">
        <v>592</v>
      </c>
      <c r="Y77" s="15">
        <v>0</v>
      </c>
      <c r="Z77" s="14">
        <v>292</v>
      </c>
      <c r="AA77" s="18" t="s">
        <v>61</v>
      </c>
      <c r="AB77" s="14" t="s">
        <v>61</v>
      </c>
      <c r="AC77" s="15">
        <v>1100</v>
      </c>
      <c r="AD77" s="14">
        <v>609</v>
      </c>
      <c r="AE77" s="15">
        <v>1597</v>
      </c>
      <c r="AF77" s="14">
        <v>795</v>
      </c>
      <c r="AG77" s="15">
        <v>0</v>
      </c>
      <c r="AH77" s="14">
        <v>292</v>
      </c>
      <c r="AI77" s="15">
        <v>0</v>
      </c>
      <c r="AJ77" s="14">
        <v>292</v>
      </c>
      <c r="AK77" s="15">
        <v>615</v>
      </c>
      <c r="AL77" s="14">
        <v>373</v>
      </c>
      <c r="AM77" s="15">
        <v>711</v>
      </c>
      <c r="AN77" s="14">
        <v>461</v>
      </c>
      <c r="AO77" s="15">
        <v>392</v>
      </c>
      <c r="AP77" s="14">
        <v>377</v>
      </c>
      <c r="AQ77" s="15">
        <v>83</v>
      </c>
      <c r="AR77" s="14">
        <v>137</v>
      </c>
      <c r="AS77" s="15">
        <v>94</v>
      </c>
      <c r="AT77" s="14">
        <v>155</v>
      </c>
      <c r="AU77" s="15">
        <v>0</v>
      </c>
      <c r="AV77" s="14">
        <v>292</v>
      </c>
      <c r="AW77" s="15">
        <v>76</v>
      </c>
      <c r="AX77" s="14">
        <v>121</v>
      </c>
      <c r="AY77" s="15">
        <v>13503</v>
      </c>
      <c r="AZ77" s="14">
        <v>2647</v>
      </c>
      <c r="BA77" s="15">
        <v>1376</v>
      </c>
      <c r="BB77" s="14">
        <v>540</v>
      </c>
      <c r="BC77" s="15">
        <v>126</v>
      </c>
      <c r="BD77" s="14">
        <v>153</v>
      </c>
      <c r="BE77" s="15">
        <v>87</v>
      </c>
      <c r="BF77" s="14">
        <v>105</v>
      </c>
      <c r="BG77" s="15">
        <v>0</v>
      </c>
      <c r="BH77" s="14">
        <v>292</v>
      </c>
      <c r="BI77" s="15">
        <v>272</v>
      </c>
      <c r="BJ77" s="14">
        <v>371</v>
      </c>
      <c r="BK77" s="15">
        <v>0</v>
      </c>
      <c r="BL77" s="14">
        <v>292</v>
      </c>
      <c r="BM77" s="15">
        <v>62</v>
      </c>
      <c r="BN77" s="14">
        <v>103</v>
      </c>
      <c r="BO77" s="15">
        <v>0</v>
      </c>
      <c r="BP77" s="14">
        <v>292</v>
      </c>
      <c r="BQ77" s="15">
        <v>137</v>
      </c>
      <c r="BR77" s="14">
        <v>136</v>
      </c>
      <c r="BS77" s="15">
        <v>1924</v>
      </c>
      <c r="BT77" s="14">
        <v>694</v>
      </c>
      <c r="BU77" s="15">
        <v>61</v>
      </c>
      <c r="BV77" s="14">
        <v>100</v>
      </c>
      <c r="BW77" s="15">
        <v>3852</v>
      </c>
      <c r="BX77" s="14">
        <v>1325</v>
      </c>
      <c r="BY77" s="15">
        <v>1897</v>
      </c>
      <c r="BZ77" s="14">
        <v>1089</v>
      </c>
      <c r="CA77" s="15">
        <v>98</v>
      </c>
      <c r="CB77" s="14">
        <v>165</v>
      </c>
      <c r="CC77" s="15">
        <v>598</v>
      </c>
      <c r="CD77" s="14">
        <v>359</v>
      </c>
      <c r="CE77" s="15">
        <v>0</v>
      </c>
      <c r="CF77" s="14">
        <v>292</v>
      </c>
      <c r="CG77" s="15">
        <v>601</v>
      </c>
      <c r="CH77" s="14">
        <v>520</v>
      </c>
      <c r="CI77" s="15">
        <v>2378</v>
      </c>
      <c r="CJ77" s="14">
        <v>771</v>
      </c>
      <c r="CK77" s="15">
        <v>249</v>
      </c>
      <c r="CL77" s="14">
        <v>206</v>
      </c>
      <c r="CM77" s="15">
        <v>380</v>
      </c>
      <c r="CN77" s="14">
        <v>339</v>
      </c>
      <c r="CO77" s="15">
        <v>0</v>
      </c>
      <c r="CP77" s="14">
        <v>292</v>
      </c>
      <c r="CQ77" s="15">
        <v>591</v>
      </c>
      <c r="CR77" s="14">
        <v>543</v>
      </c>
      <c r="CS77" s="15">
        <v>1180</v>
      </c>
      <c r="CT77" s="14">
        <v>605</v>
      </c>
      <c r="CU77" s="15">
        <v>0</v>
      </c>
      <c r="CV77" s="14">
        <v>292</v>
      </c>
      <c r="CW77" s="15">
        <v>199</v>
      </c>
      <c r="CX77" s="14">
        <v>245</v>
      </c>
      <c r="CY77" s="15">
        <v>7915</v>
      </c>
      <c r="CZ77" s="14">
        <v>1638</v>
      </c>
      <c r="DA77" s="15">
        <v>284</v>
      </c>
      <c r="DB77" s="14">
        <v>220</v>
      </c>
      <c r="DC77" s="15">
        <v>860</v>
      </c>
      <c r="DD77" s="14">
        <v>754</v>
      </c>
      <c r="DE77" s="15">
        <v>391</v>
      </c>
      <c r="DF77" s="14">
        <v>325</v>
      </c>
      <c r="DG77" s="15">
        <v>0</v>
      </c>
      <c r="DH77" s="14">
        <v>292</v>
      </c>
      <c r="DI77" s="15">
        <v>0</v>
      </c>
      <c r="DJ77" s="14">
        <v>292</v>
      </c>
      <c r="DM77"/>
      <c r="DN77"/>
      <c r="DO77"/>
      <c r="DP77"/>
    </row>
    <row r="78" spans="9:120" x14ac:dyDescent="0.25">
      <c r="I78" s="16">
        <v>482889</v>
      </c>
      <c r="J78" s="17">
        <v>22701</v>
      </c>
      <c r="K78" s="15">
        <v>15830</v>
      </c>
      <c r="L78" s="14">
        <v>3829</v>
      </c>
      <c r="M78" s="13">
        <v>5887</v>
      </c>
      <c r="N78" s="14">
        <v>2502</v>
      </c>
      <c r="O78" s="15">
        <v>3907</v>
      </c>
      <c r="P78" s="14">
        <v>1463</v>
      </c>
      <c r="Q78" s="15">
        <v>3611</v>
      </c>
      <c r="R78" s="14">
        <v>1562</v>
      </c>
      <c r="S78" s="15">
        <v>22130</v>
      </c>
      <c r="T78" s="14">
        <v>3867</v>
      </c>
      <c r="U78" s="15">
        <v>6428</v>
      </c>
      <c r="V78" s="14">
        <v>1941</v>
      </c>
      <c r="W78" s="15">
        <v>11183</v>
      </c>
      <c r="X78" s="14">
        <v>2730</v>
      </c>
      <c r="Y78" s="15">
        <v>3099</v>
      </c>
      <c r="Z78" s="14">
        <v>1603</v>
      </c>
      <c r="AA78" s="15">
        <v>1110</v>
      </c>
      <c r="AB78" s="14">
        <v>564</v>
      </c>
      <c r="AC78" s="18" t="s">
        <v>61</v>
      </c>
      <c r="AD78" s="14" t="s">
        <v>61</v>
      </c>
      <c r="AE78" s="15">
        <v>35615</v>
      </c>
      <c r="AF78" s="14">
        <v>5500</v>
      </c>
      <c r="AG78" s="15">
        <v>2021</v>
      </c>
      <c r="AH78" s="14">
        <v>990</v>
      </c>
      <c r="AI78" s="15">
        <v>884</v>
      </c>
      <c r="AJ78" s="14">
        <v>747</v>
      </c>
      <c r="AK78" s="15">
        <v>17432</v>
      </c>
      <c r="AL78" s="14">
        <v>3007</v>
      </c>
      <c r="AM78" s="15">
        <v>9030</v>
      </c>
      <c r="AN78" s="14">
        <v>2849</v>
      </c>
      <c r="AO78" s="15">
        <v>2921</v>
      </c>
      <c r="AP78" s="14">
        <v>1091</v>
      </c>
      <c r="AQ78" s="15">
        <v>4136</v>
      </c>
      <c r="AR78" s="14">
        <v>2062</v>
      </c>
      <c r="AS78" s="15">
        <v>6321</v>
      </c>
      <c r="AT78" s="14">
        <v>1902</v>
      </c>
      <c r="AU78" s="15">
        <v>7232</v>
      </c>
      <c r="AV78" s="14">
        <v>2781</v>
      </c>
      <c r="AW78" s="15">
        <v>5497</v>
      </c>
      <c r="AX78" s="14">
        <v>1861</v>
      </c>
      <c r="AY78" s="15">
        <v>13241</v>
      </c>
      <c r="AZ78" s="14">
        <v>2929</v>
      </c>
      <c r="BA78" s="15">
        <v>13900</v>
      </c>
      <c r="BB78" s="14">
        <v>2269</v>
      </c>
      <c r="BC78" s="15">
        <v>21359</v>
      </c>
      <c r="BD78" s="14">
        <v>4622</v>
      </c>
      <c r="BE78" s="15">
        <v>5439</v>
      </c>
      <c r="BF78" s="14">
        <v>2349</v>
      </c>
      <c r="BG78" s="15">
        <v>7929</v>
      </c>
      <c r="BH78" s="14">
        <v>3596</v>
      </c>
      <c r="BI78" s="15">
        <v>7984</v>
      </c>
      <c r="BJ78" s="14">
        <v>2232</v>
      </c>
      <c r="BK78" s="15">
        <v>338</v>
      </c>
      <c r="BL78" s="14">
        <v>289</v>
      </c>
      <c r="BM78" s="15">
        <v>1544</v>
      </c>
      <c r="BN78" s="14">
        <v>1314</v>
      </c>
      <c r="BO78" s="15">
        <v>7050</v>
      </c>
      <c r="BP78" s="14">
        <v>3281</v>
      </c>
      <c r="BQ78" s="15">
        <v>3645</v>
      </c>
      <c r="BR78" s="14">
        <v>1193</v>
      </c>
      <c r="BS78" s="15">
        <v>22344</v>
      </c>
      <c r="BT78" s="14">
        <v>3256</v>
      </c>
      <c r="BU78" s="15">
        <v>900</v>
      </c>
      <c r="BV78" s="14">
        <v>872</v>
      </c>
      <c r="BW78" s="15">
        <v>55011</v>
      </c>
      <c r="BX78" s="14">
        <v>6848</v>
      </c>
      <c r="BY78" s="15">
        <v>19108</v>
      </c>
      <c r="BZ78" s="14">
        <v>3464</v>
      </c>
      <c r="CA78" s="15">
        <v>794</v>
      </c>
      <c r="CB78" s="14">
        <v>720</v>
      </c>
      <c r="CC78" s="15">
        <v>21047</v>
      </c>
      <c r="CD78" s="14">
        <v>3825</v>
      </c>
      <c r="CE78" s="15">
        <v>3466</v>
      </c>
      <c r="CF78" s="14">
        <v>1518</v>
      </c>
      <c r="CG78" s="15">
        <v>1655</v>
      </c>
      <c r="CH78" s="14">
        <v>1187</v>
      </c>
      <c r="CI78" s="15">
        <v>19935</v>
      </c>
      <c r="CJ78" s="14">
        <v>3976</v>
      </c>
      <c r="CK78" s="15">
        <v>1982</v>
      </c>
      <c r="CL78" s="14">
        <v>813</v>
      </c>
      <c r="CM78" s="15">
        <v>10759</v>
      </c>
      <c r="CN78" s="14">
        <v>2906</v>
      </c>
      <c r="CO78" s="15">
        <v>430</v>
      </c>
      <c r="CP78" s="14">
        <v>473</v>
      </c>
      <c r="CQ78" s="15">
        <v>12882</v>
      </c>
      <c r="CR78" s="14">
        <v>2482</v>
      </c>
      <c r="CS78" s="15">
        <v>24039</v>
      </c>
      <c r="CT78" s="14">
        <v>5038</v>
      </c>
      <c r="CU78" s="15">
        <v>2833</v>
      </c>
      <c r="CV78" s="14">
        <v>1249</v>
      </c>
      <c r="CW78" s="15">
        <v>1442</v>
      </c>
      <c r="CX78" s="14">
        <v>935</v>
      </c>
      <c r="CY78" s="15">
        <v>20080</v>
      </c>
      <c r="CZ78" s="14">
        <v>4137</v>
      </c>
      <c r="DA78" s="15">
        <v>3573</v>
      </c>
      <c r="DB78" s="14">
        <v>1239</v>
      </c>
      <c r="DC78" s="15">
        <v>5634</v>
      </c>
      <c r="DD78" s="14">
        <v>2872</v>
      </c>
      <c r="DE78" s="15">
        <v>8081</v>
      </c>
      <c r="DF78" s="14">
        <v>2929</v>
      </c>
      <c r="DG78" s="15">
        <v>191</v>
      </c>
      <c r="DH78" s="14">
        <v>258</v>
      </c>
      <c r="DI78" s="15">
        <v>12968</v>
      </c>
      <c r="DJ78" s="14">
        <v>4149</v>
      </c>
      <c r="DM78"/>
      <c r="DN78"/>
      <c r="DO78"/>
      <c r="DP78"/>
    </row>
    <row r="79" spans="9:120" x14ac:dyDescent="0.25">
      <c r="I79" s="16">
        <v>249459</v>
      </c>
      <c r="J79" s="17">
        <v>15858</v>
      </c>
      <c r="K79" s="15">
        <v>13840</v>
      </c>
      <c r="L79" s="14">
        <v>2473</v>
      </c>
      <c r="M79" s="13">
        <v>3645</v>
      </c>
      <c r="N79" s="14">
        <v>1932</v>
      </c>
      <c r="O79" s="15">
        <v>2554</v>
      </c>
      <c r="P79" s="14">
        <v>1303</v>
      </c>
      <c r="Q79" s="15">
        <v>599</v>
      </c>
      <c r="R79" s="14">
        <v>436</v>
      </c>
      <c r="S79" s="15">
        <v>8909</v>
      </c>
      <c r="T79" s="14">
        <v>2412</v>
      </c>
      <c r="U79" s="15">
        <v>3224</v>
      </c>
      <c r="V79" s="14">
        <v>2058</v>
      </c>
      <c r="W79" s="15">
        <v>2619</v>
      </c>
      <c r="X79" s="14">
        <v>1473</v>
      </c>
      <c r="Y79" s="15">
        <v>837</v>
      </c>
      <c r="Z79" s="14">
        <v>753</v>
      </c>
      <c r="AA79" s="15">
        <v>1708</v>
      </c>
      <c r="AB79" s="14">
        <v>1278</v>
      </c>
      <c r="AC79" s="15">
        <v>49901</v>
      </c>
      <c r="AD79" s="14">
        <v>5558</v>
      </c>
      <c r="AE79" s="18" t="s">
        <v>61</v>
      </c>
      <c r="AF79" s="14" t="s">
        <v>61</v>
      </c>
      <c r="AG79" s="15">
        <v>1040</v>
      </c>
      <c r="AH79" s="14">
        <v>658</v>
      </c>
      <c r="AI79" s="15">
        <v>414</v>
      </c>
      <c r="AJ79" s="14">
        <v>478</v>
      </c>
      <c r="AK79" s="15">
        <v>9736</v>
      </c>
      <c r="AL79" s="14">
        <v>3665</v>
      </c>
      <c r="AM79" s="15">
        <v>2649</v>
      </c>
      <c r="AN79" s="14">
        <v>1023</v>
      </c>
      <c r="AO79" s="15">
        <v>1096</v>
      </c>
      <c r="AP79" s="14">
        <v>821</v>
      </c>
      <c r="AQ79" s="15">
        <v>1355</v>
      </c>
      <c r="AR79" s="14">
        <v>1097</v>
      </c>
      <c r="AS79" s="15">
        <v>6525</v>
      </c>
      <c r="AT79" s="14">
        <v>2248</v>
      </c>
      <c r="AU79" s="15">
        <v>3645</v>
      </c>
      <c r="AV79" s="14">
        <v>1604</v>
      </c>
      <c r="AW79" s="15">
        <v>0</v>
      </c>
      <c r="AX79" s="14">
        <v>300</v>
      </c>
      <c r="AY79" s="15">
        <v>5382</v>
      </c>
      <c r="AZ79" s="14">
        <v>1767</v>
      </c>
      <c r="BA79" s="15">
        <v>3910</v>
      </c>
      <c r="BB79" s="14">
        <v>2127</v>
      </c>
      <c r="BC79" s="15">
        <v>6857</v>
      </c>
      <c r="BD79" s="14">
        <v>1831</v>
      </c>
      <c r="BE79" s="15">
        <v>1169</v>
      </c>
      <c r="BF79" s="14">
        <v>718</v>
      </c>
      <c r="BG79" s="15">
        <v>2380</v>
      </c>
      <c r="BH79" s="14">
        <v>959</v>
      </c>
      <c r="BI79" s="15">
        <v>3072</v>
      </c>
      <c r="BJ79" s="14">
        <v>1087</v>
      </c>
      <c r="BK79" s="15">
        <v>52</v>
      </c>
      <c r="BL79" s="14">
        <v>92</v>
      </c>
      <c r="BM79" s="15">
        <v>148</v>
      </c>
      <c r="BN79" s="14">
        <v>139</v>
      </c>
      <c r="BO79" s="15">
        <v>1155</v>
      </c>
      <c r="BP79" s="14">
        <v>684</v>
      </c>
      <c r="BQ79" s="15">
        <v>162</v>
      </c>
      <c r="BR79" s="14">
        <v>161</v>
      </c>
      <c r="BS79" s="15">
        <v>4151</v>
      </c>
      <c r="BT79" s="14">
        <v>1203</v>
      </c>
      <c r="BU79" s="15">
        <v>826</v>
      </c>
      <c r="BV79" s="14">
        <v>509</v>
      </c>
      <c r="BW79" s="15">
        <v>12472</v>
      </c>
      <c r="BX79" s="14">
        <v>2568</v>
      </c>
      <c r="BY79" s="15">
        <v>15361</v>
      </c>
      <c r="BZ79" s="14">
        <v>3426</v>
      </c>
      <c r="CA79" s="15">
        <v>0</v>
      </c>
      <c r="CB79" s="14">
        <v>300</v>
      </c>
      <c r="CC79" s="15">
        <v>9323</v>
      </c>
      <c r="CD79" s="14">
        <v>2446</v>
      </c>
      <c r="CE79" s="15">
        <v>2070</v>
      </c>
      <c r="CF79" s="14">
        <v>1458</v>
      </c>
      <c r="CG79" s="15">
        <v>843</v>
      </c>
      <c r="CH79" s="14">
        <v>626</v>
      </c>
      <c r="CI79" s="15">
        <v>6294</v>
      </c>
      <c r="CJ79" s="14">
        <v>1914</v>
      </c>
      <c r="CK79" s="15">
        <v>43</v>
      </c>
      <c r="CL79" s="14">
        <v>70</v>
      </c>
      <c r="CM79" s="15">
        <v>15562</v>
      </c>
      <c r="CN79" s="14">
        <v>3592</v>
      </c>
      <c r="CO79" s="15">
        <v>557</v>
      </c>
      <c r="CP79" s="14">
        <v>540</v>
      </c>
      <c r="CQ79" s="15">
        <v>14445</v>
      </c>
      <c r="CR79" s="14">
        <v>3273</v>
      </c>
      <c r="CS79" s="15">
        <v>11424</v>
      </c>
      <c r="CT79" s="14">
        <v>2574</v>
      </c>
      <c r="CU79" s="15">
        <v>380</v>
      </c>
      <c r="CV79" s="14">
        <v>291</v>
      </c>
      <c r="CW79" s="15">
        <v>361</v>
      </c>
      <c r="CX79" s="14">
        <v>458</v>
      </c>
      <c r="CY79" s="15">
        <v>8393</v>
      </c>
      <c r="CZ79" s="14">
        <v>2087</v>
      </c>
      <c r="DA79" s="15">
        <v>4495</v>
      </c>
      <c r="DB79" s="14">
        <v>2034</v>
      </c>
      <c r="DC79" s="15">
        <v>358</v>
      </c>
      <c r="DD79" s="14">
        <v>295</v>
      </c>
      <c r="DE79" s="15">
        <v>3416</v>
      </c>
      <c r="DF79" s="14">
        <v>2022</v>
      </c>
      <c r="DG79" s="15">
        <v>102</v>
      </c>
      <c r="DH79" s="14">
        <v>118</v>
      </c>
      <c r="DI79" s="15">
        <v>1010</v>
      </c>
      <c r="DJ79" s="14">
        <v>742</v>
      </c>
      <c r="DM79"/>
      <c r="DN79"/>
      <c r="DO79"/>
      <c r="DP79"/>
    </row>
    <row r="80" spans="9:120" x14ac:dyDescent="0.25">
      <c r="I80" s="16">
        <v>53581</v>
      </c>
      <c r="J80" s="17">
        <v>6065</v>
      </c>
      <c r="K80" s="15">
        <v>749</v>
      </c>
      <c r="L80" s="14">
        <v>542</v>
      </c>
      <c r="M80" s="13">
        <v>743</v>
      </c>
      <c r="N80" s="14">
        <v>609</v>
      </c>
      <c r="O80" s="15">
        <v>1398</v>
      </c>
      <c r="P80" s="14">
        <v>849</v>
      </c>
      <c r="Q80" s="15">
        <v>0</v>
      </c>
      <c r="R80" s="14">
        <v>275</v>
      </c>
      <c r="S80" s="15">
        <v>12677</v>
      </c>
      <c r="T80" s="14">
        <v>2325</v>
      </c>
      <c r="U80" s="15">
        <v>1073</v>
      </c>
      <c r="V80" s="14">
        <v>667</v>
      </c>
      <c r="W80" s="15">
        <v>307</v>
      </c>
      <c r="X80" s="14">
        <v>392</v>
      </c>
      <c r="Y80" s="15">
        <v>0</v>
      </c>
      <c r="Z80" s="14">
        <v>275</v>
      </c>
      <c r="AA80" s="15">
        <v>0</v>
      </c>
      <c r="AB80" s="14">
        <v>275</v>
      </c>
      <c r="AC80" s="15">
        <v>4599</v>
      </c>
      <c r="AD80" s="14">
        <v>2610</v>
      </c>
      <c r="AE80" s="15">
        <v>2013</v>
      </c>
      <c r="AF80" s="14">
        <v>1185</v>
      </c>
      <c r="AG80" s="18" t="s">
        <v>61</v>
      </c>
      <c r="AH80" s="14" t="s">
        <v>61</v>
      </c>
      <c r="AI80" s="15">
        <v>42</v>
      </c>
      <c r="AJ80" s="14">
        <v>70</v>
      </c>
      <c r="AK80" s="15">
        <v>715</v>
      </c>
      <c r="AL80" s="14">
        <v>412</v>
      </c>
      <c r="AM80" s="15">
        <v>192</v>
      </c>
      <c r="AN80" s="14">
        <v>209</v>
      </c>
      <c r="AO80" s="15">
        <v>68</v>
      </c>
      <c r="AP80" s="14">
        <v>118</v>
      </c>
      <c r="AQ80" s="15">
        <v>387</v>
      </c>
      <c r="AR80" s="14">
        <v>345</v>
      </c>
      <c r="AS80" s="15">
        <v>95</v>
      </c>
      <c r="AT80" s="14">
        <v>159</v>
      </c>
      <c r="AU80" s="15">
        <v>88</v>
      </c>
      <c r="AV80" s="14">
        <v>151</v>
      </c>
      <c r="AW80" s="15">
        <v>89</v>
      </c>
      <c r="AX80" s="14">
        <v>145</v>
      </c>
      <c r="AY80" s="15">
        <v>990</v>
      </c>
      <c r="AZ80" s="14">
        <v>737</v>
      </c>
      <c r="BA80" s="15">
        <v>1283</v>
      </c>
      <c r="BB80" s="14">
        <v>944</v>
      </c>
      <c r="BC80" s="15">
        <v>627</v>
      </c>
      <c r="BD80" s="14">
        <v>548</v>
      </c>
      <c r="BE80" s="15">
        <v>476</v>
      </c>
      <c r="BF80" s="14">
        <v>350</v>
      </c>
      <c r="BG80" s="15">
        <v>234</v>
      </c>
      <c r="BH80" s="14">
        <v>368</v>
      </c>
      <c r="BI80" s="15">
        <v>170</v>
      </c>
      <c r="BJ80" s="14">
        <v>171</v>
      </c>
      <c r="BK80" s="15">
        <v>150</v>
      </c>
      <c r="BL80" s="14">
        <v>261</v>
      </c>
      <c r="BM80" s="15">
        <v>0</v>
      </c>
      <c r="BN80" s="14">
        <v>275</v>
      </c>
      <c r="BO80" s="15">
        <v>1925</v>
      </c>
      <c r="BP80" s="14">
        <v>1184</v>
      </c>
      <c r="BQ80" s="15">
        <v>496</v>
      </c>
      <c r="BR80" s="14">
        <v>685</v>
      </c>
      <c r="BS80" s="15">
        <v>443</v>
      </c>
      <c r="BT80" s="14">
        <v>417</v>
      </c>
      <c r="BU80" s="15">
        <v>11</v>
      </c>
      <c r="BV80" s="14">
        <v>19</v>
      </c>
      <c r="BW80" s="15">
        <v>1339</v>
      </c>
      <c r="BX80" s="14">
        <v>794</v>
      </c>
      <c r="BY80" s="15">
        <v>1510</v>
      </c>
      <c r="BZ80" s="14">
        <v>994</v>
      </c>
      <c r="CA80" s="15">
        <v>69</v>
      </c>
      <c r="CB80" s="14">
        <v>116</v>
      </c>
      <c r="CC80" s="15">
        <v>625</v>
      </c>
      <c r="CD80" s="14">
        <v>515</v>
      </c>
      <c r="CE80" s="15">
        <v>57</v>
      </c>
      <c r="CF80" s="14">
        <v>94</v>
      </c>
      <c r="CG80" s="15">
        <v>1834</v>
      </c>
      <c r="CH80" s="14">
        <v>958</v>
      </c>
      <c r="CI80" s="15">
        <v>553</v>
      </c>
      <c r="CJ80" s="14">
        <v>478</v>
      </c>
      <c r="CK80" s="15">
        <v>644</v>
      </c>
      <c r="CL80" s="14">
        <v>829</v>
      </c>
      <c r="CM80" s="15">
        <v>322</v>
      </c>
      <c r="CN80" s="14">
        <v>378</v>
      </c>
      <c r="CO80" s="15">
        <v>267</v>
      </c>
      <c r="CP80" s="14">
        <v>380</v>
      </c>
      <c r="CQ80" s="15">
        <v>142</v>
      </c>
      <c r="CR80" s="14">
        <v>205</v>
      </c>
      <c r="CS80" s="15">
        <v>6694</v>
      </c>
      <c r="CT80" s="14">
        <v>2760</v>
      </c>
      <c r="CU80" s="15">
        <v>467</v>
      </c>
      <c r="CV80" s="14">
        <v>369</v>
      </c>
      <c r="CW80" s="15">
        <v>0</v>
      </c>
      <c r="CX80" s="14">
        <v>275</v>
      </c>
      <c r="CY80" s="15">
        <v>2644</v>
      </c>
      <c r="CZ80" s="14">
        <v>1136</v>
      </c>
      <c r="DA80" s="15">
        <v>2705</v>
      </c>
      <c r="DB80" s="14">
        <v>883</v>
      </c>
      <c r="DC80" s="15">
        <v>483</v>
      </c>
      <c r="DD80" s="14">
        <v>782</v>
      </c>
      <c r="DE80" s="15">
        <v>1168</v>
      </c>
      <c r="DF80" s="14">
        <v>1133</v>
      </c>
      <c r="DG80" s="15">
        <v>18</v>
      </c>
      <c r="DH80" s="14">
        <v>33</v>
      </c>
      <c r="DI80" s="15">
        <v>0</v>
      </c>
      <c r="DJ80" s="14">
        <v>275</v>
      </c>
      <c r="DM80"/>
      <c r="DN80"/>
      <c r="DO80"/>
      <c r="DP80"/>
    </row>
    <row r="81" spans="9:120" x14ac:dyDescent="0.25">
      <c r="I81" s="16">
        <v>55638</v>
      </c>
      <c r="J81" s="17">
        <v>6079</v>
      </c>
      <c r="K81" s="15">
        <v>376</v>
      </c>
      <c r="L81" s="14">
        <v>369</v>
      </c>
      <c r="M81" s="13">
        <v>3264</v>
      </c>
      <c r="N81" s="14">
        <v>1813</v>
      </c>
      <c r="O81" s="15">
        <v>3086</v>
      </c>
      <c r="P81" s="14">
        <v>2015</v>
      </c>
      <c r="Q81" s="15">
        <v>45</v>
      </c>
      <c r="R81" s="14">
        <v>73</v>
      </c>
      <c r="S81" s="15">
        <v>8932</v>
      </c>
      <c r="T81" s="14">
        <v>2415</v>
      </c>
      <c r="U81" s="15">
        <v>1372</v>
      </c>
      <c r="V81" s="14">
        <v>867</v>
      </c>
      <c r="W81" s="15">
        <v>0</v>
      </c>
      <c r="X81" s="14">
        <v>267</v>
      </c>
      <c r="Y81" s="15">
        <v>0</v>
      </c>
      <c r="Z81" s="14">
        <v>267</v>
      </c>
      <c r="AA81" s="15">
        <v>144</v>
      </c>
      <c r="AB81" s="14">
        <v>233</v>
      </c>
      <c r="AC81" s="15">
        <v>612</v>
      </c>
      <c r="AD81" s="14">
        <v>508</v>
      </c>
      <c r="AE81" s="15">
        <v>313</v>
      </c>
      <c r="AF81" s="14">
        <v>280</v>
      </c>
      <c r="AG81" s="15">
        <v>123</v>
      </c>
      <c r="AH81" s="14">
        <v>206</v>
      </c>
      <c r="AI81" s="18" t="s">
        <v>61</v>
      </c>
      <c r="AJ81" s="14" t="s">
        <v>61</v>
      </c>
      <c r="AK81" s="15">
        <v>169</v>
      </c>
      <c r="AL81" s="14">
        <v>236</v>
      </c>
      <c r="AM81" s="15">
        <v>132</v>
      </c>
      <c r="AN81" s="14">
        <v>133</v>
      </c>
      <c r="AO81" s="15">
        <v>773</v>
      </c>
      <c r="AP81" s="14">
        <v>470</v>
      </c>
      <c r="AQ81" s="15">
        <v>422</v>
      </c>
      <c r="AR81" s="14">
        <v>415</v>
      </c>
      <c r="AS81" s="15">
        <v>315</v>
      </c>
      <c r="AT81" s="14">
        <v>272</v>
      </c>
      <c r="AU81" s="15">
        <v>59</v>
      </c>
      <c r="AV81" s="14">
        <v>102</v>
      </c>
      <c r="AW81" s="15">
        <v>202</v>
      </c>
      <c r="AX81" s="14">
        <v>272</v>
      </c>
      <c r="AY81" s="15">
        <v>44</v>
      </c>
      <c r="AZ81" s="14">
        <v>73</v>
      </c>
      <c r="BA81" s="15">
        <v>115</v>
      </c>
      <c r="BB81" s="14">
        <v>135</v>
      </c>
      <c r="BC81" s="15">
        <v>427</v>
      </c>
      <c r="BD81" s="14">
        <v>363</v>
      </c>
      <c r="BE81" s="15">
        <v>465</v>
      </c>
      <c r="BF81" s="14">
        <v>613</v>
      </c>
      <c r="BG81" s="15">
        <v>37</v>
      </c>
      <c r="BH81" s="14">
        <v>61</v>
      </c>
      <c r="BI81" s="15">
        <v>425</v>
      </c>
      <c r="BJ81" s="14">
        <v>345</v>
      </c>
      <c r="BK81" s="15">
        <v>1509</v>
      </c>
      <c r="BL81" s="14">
        <v>584</v>
      </c>
      <c r="BM81" s="15">
        <v>0</v>
      </c>
      <c r="BN81" s="14">
        <v>267</v>
      </c>
      <c r="BO81" s="15">
        <v>2110</v>
      </c>
      <c r="BP81" s="14">
        <v>1061</v>
      </c>
      <c r="BQ81" s="15">
        <v>109</v>
      </c>
      <c r="BR81" s="14">
        <v>147</v>
      </c>
      <c r="BS81" s="15">
        <v>97</v>
      </c>
      <c r="BT81" s="14">
        <v>148</v>
      </c>
      <c r="BU81" s="15">
        <v>694</v>
      </c>
      <c r="BV81" s="14">
        <v>811</v>
      </c>
      <c r="BW81" s="15">
        <v>155</v>
      </c>
      <c r="BX81" s="14">
        <v>169</v>
      </c>
      <c r="BY81" s="15">
        <v>134</v>
      </c>
      <c r="BZ81" s="14">
        <v>164</v>
      </c>
      <c r="CA81" s="15">
        <v>96</v>
      </c>
      <c r="CB81" s="14">
        <v>112</v>
      </c>
      <c r="CC81" s="15">
        <v>325</v>
      </c>
      <c r="CD81" s="14">
        <v>261</v>
      </c>
      <c r="CE81" s="15">
        <v>711</v>
      </c>
      <c r="CF81" s="14">
        <v>702</v>
      </c>
      <c r="CG81" s="15">
        <v>3202</v>
      </c>
      <c r="CH81" s="14">
        <v>1259</v>
      </c>
      <c r="CI81" s="15">
        <v>172</v>
      </c>
      <c r="CJ81" s="14">
        <v>206</v>
      </c>
      <c r="CK81" s="15">
        <v>0</v>
      </c>
      <c r="CL81" s="14">
        <v>267</v>
      </c>
      <c r="CM81" s="15">
        <v>0</v>
      </c>
      <c r="CN81" s="14">
        <v>267</v>
      </c>
      <c r="CO81" s="15">
        <v>296</v>
      </c>
      <c r="CP81" s="14">
        <v>375</v>
      </c>
      <c r="CQ81" s="15">
        <v>1153</v>
      </c>
      <c r="CR81" s="14">
        <v>995</v>
      </c>
      <c r="CS81" s="15">
        <v>1746</v>
      </c>
      <c r="CT81" s="14">
        <v>951</v>
      </c>
      <c r="CU81" s="15">
        <v>8014</v>
      </c>
      <c r="CV81" s="14">
        <v>2403</v>
      </c>
      <c r="CW81" s="15">
        <v>0</v>
      </c>
      <c r="CX81" s="14">
        <v>267</v>
      </c>
      <c r="CY81" s="15">
        <v>611</v>
      </c>
      <c r="CZ81" s="14">
        <v>662</v>
      </c>
      <c r="DA81" s="15">
        <v>10876</v>
      </c>
      <c r="DB81" s="14">
        <v>2438</v>
      </c>
      <c r="DC81" s="15">
        <v>133</v>
      </c>
      <c r="DD81" s="14">
        <v>158</v>
      </c>
      <c r="DE81" s="15">
        <v>233</v>
      </c>
      <c r="DF81" s="14">
        <v>292</v>
      </c>
      <c r="DG81" s="15">
        <v>1410</v>
      </c>
      <c r="DH81" s="14">
        <v>723</v>
      </c>
      <c r="DI81" s="15">
        <v>233</v>
      </c>
      <c r="DJ81" s="14">
        <v>374</v>
      </c>
      <c r="DM81"/>
      <c r="DN81"/>
      <c r="DO81"/>
      <c r="DP81"/>
    </row>
    <row r="82" spans="9:120" x14ac:dyDescent="0.25">
      <c r="I82" s="16">
        <v>203959</v>
      </c>
      <c r="J82" s="17">
        <v>11573</v>
      </c>
      <c r="K82" s="15">
        <v>1397</v>
      </c>
      <c r="L82" s="14">
        <v>596</v>
      </c>
      <c r="M82" s="13">
        <v>1764</v>
      </c>
      <c r="N82" s="14">
        <v>1078</v>
      </c>
      <c r="O82" s="15">
        <v>5921</v>
      </c>
      <c r="P82" s="14">
        <v>1897</v>
      </c>
      <c r="Q82" s="15">
        <v>1194</v>
      </c>
      <c r="R82" s="14">
        <v>665</v>
      </c>
      <c r="S82" s="15">
        <v>16205</v>
      </c>
      <c r="T82" s="14">
        <v>3236</v>
      </c>
      <c r="U82" s="15">
        <v>3850</v>
      </c>
      <c r="V82" s="14">
        <v>1360</v>
      </c>
      <c r="W82" s="15">
        <v>2264</v>
      </c>
      <c r="X82" s="14">
        <v>1125</v>
      </c>
      <c r="Y82" s="15">
        <v>56</v>
      </c>
      <c r="Z82" s="14">
        <v>57</v>
      </c>
      <c r="AA82" s="15">
        <v>1047</v>
      </c>
      <c r="AB82" s="14">
        <v>581</v>
      </c>
      <c r="AC82" s="15">
        <v>8051</v>
      </c>
      <c r="AD82" s="14">
        <v>1715</v>
      </c>
      <c r="AE82" s="15">
        <v>6781</v>
      </c>
      <c r="AF82" s="14">
        <v>2524</v>
      </c>
      <c r="AG82" s="15">
        <v>1224</v>
      </c>
      <c r="AH82" s="14">
        <v>776</v>
      </c>
      <c r="AI82" s="15">
        <v>313</v>
      </c>
      <c r="AJ82" s="14">
        <v>258</v>
      </c>
      <c r="AK82" s="18" t="s">
        <v>61</v>
      </c>
      <c r="AL82" s="14" t="s">
        <v>61</v>
      </c>
      <c r="AM82" s="15">
        <v>21918</v>
      </c>
      <c r="AN82" s="14">
        <v>4147</v>
      </c>
      <c r="AO82" s="15">
        <v>9141</v>
      </c>
      <c r="AP82" s="14">
        <v>1866</v>
      </c>
      <c r="AQ82" s="15">
        <v>1970</v>
      </c>
      <c r="AR82" s="14">
        <v>991</v>
      </c>
      <c r="AS82" s="15">
        <v>2921</v>
      </c>
      <c r="AT82" s="14">
        <v>831</v>
      </c>
      <c r="AU82" s="15">
        <v>1419</v>
      </c>
      <c r="AV82" s="14">
        <v>687</v>
      </c>
      <c r="AW82" s="15">
        <v>55</v>
      </c>
      <c r="AX82" s="14">
        <v>93</v>
      </c>
      <c r="AY82" s="15">
        <v>1985</v>
      </c>
      <c r="AZ82" s="14">
        <v>1210</v>
      </c>
      <c r="BA82" s="15">
        <v>2811</v>
      </c>
      <c r="BB82" s="14">
        <v>1111</v>
      </c>
      <c r="BC82" s="15">
        <v>11865</v>
      </c>
      <c r="BD82" s="14">
        <v>2138</v>
      </c>
      <c r="BE82" s="15">
        <v>4300</v>
      </c>
      <c r="BF82" s="14">
        <v>1815</v>
      </c>
      <c r="BG82" s="15">
        <v>1093</v>
      </c>
      <c r="BH82" s="14">
        <v>861</v>
      </c>
      <c r="BI82" s="15">
        <v>16703</v>
      </c>
      <c r="BJ82" s="14">
        <v>3325</v>
      </c>
      <c r="BK82" s="15">
        <v>928</v>
      </c>
      <c r="BL82" s="14">
        <v>937</v>
      </c>
      <c r="BM82" s="15">
        <v>546</v>
      </c>
      <c r="BN82" s="14">
        <v>373</v>
      </c>
      <c r="BO82" s="15">
        <v>2541</v>
      </c>
      <c r="BP82" s="14">
        <v>1214</v>
      </c>
      <c r="BQ82" s="15">
        <v>206</v>
      </c>
      <c r="BR82" s="14">
        <v>202</v>
      </c>
      <c r="BS82" s="15">
        <v>2331</v>
      </c>
      <c r="BT82" s="14">
        <v>1262</v>
      </c>
      <c r="BU82" s="15">
        <v>996</v>
      </c>
      <c r="BV82" s="14">
        <v>709</v>
      </c>
      <c r="BW82" s="15">
        <v>8479</v>
      </c>
      <c r="BX82" s="14">
        <v>2555</v>
      </c>
      <c r="BY82" s="15">
        <v>5504</v>
      </c>
      <c r="BZ82" s="14">
        <v>2479</v>
      </c>
      <c r="CA82" s="15">
        <v>1112</v>
      </c>
      <c r="CB82" s="14">
        <v>788</v>
      </c>
      <c r="CC82" s="15">
        <v>5103</v>
      </c>
      <c r="CD82" s="14">
        <v>1201</v>
      </c>
      <c r="CE82" s="15">
        <v>1459</v>
      </c>
      <c r="CF82" s="14">
        <v>777</v>
      </c>
      <c r="CG82" s="15">
        <v>1224</v>
      </c>
      <c r="CH82" s="14">
        <v>789</v>
      </c>
      <c r="CI82" s="15">
        <v>5190</v>
      </c>
      <c r="CJ82" s="14">
        <v>1822</v>
      </c>
      <c r="CK82" s="15">
        <v>838</v>
      </c>
      <c r="CL82" s="14">
        <v>643</v>
      </c>
      <c r="CM82" s="15">
        <v>1565</v>
      </c>
      <c r="CN82" s="14">
        <v>787</v>
      </c>
      <c r="CO82" s="15">
        <v>292</v>
      </c>
      <c r="CP82" s="14">
        <v>264</v>
      </c>
      <c r="CQ82" s="15">
        <v>3999</v>
      </c>
      <c r="CR82" s="14">
        <v>1131</v>
      </c>
      <c r="CS82" s="15">
        <v>12245</v>
      </c>
      <c r="CT82" s="14">
        <v>3113</v>
      </c>
      <c r="CU82" s="15">
        <v>658</v>
      </c>
      <c r="CV82" s="14">
        <v>427</v>
      </c>
      <c r="CW82" s="15">
        <v>260</v>
      </c>
      <c r="CX82" s="14">
        <v>257</v>
      </c>
      <c r="CY82" s="15">
        <v>3831</v>
      </c>
      <c r="CZ82" s="14">
        <v>1241</v>
      </c>
      <c r="DA82" s="15">
        <v>1642</v>
      </c>
      <c r="DB82" s="14">
        <v>707</v>
      </c>
      <c r="DC82" s="15">
        <v>812</v>
      </c>
      <c r="DD82" s="14">
        <v>523</v>
      </c>
      <c r="DE82" s="15">
        <v>15364</v>
      </c>
      <c r="DF82" s="14">
        <v>2866</v>
      </c>
      <c r="DG82" s="15">
        <v>586</v>
      </c>
      <c r="DH82" s="14">
        <v>432</v>
      </c>
      <c r="DI82" s="15">
        <v>2055</v>
      </c>
      <c r="DJ82" s="14">
        <v>820</v>
      </c>
      <c r="DM82"/>
      <c r="DN82"/>
      <c r="DO82"/>
      <c r="DP82"/>
    </row>
    <row r="83" spans="9:120" x14ac:dyDescent="0.25">
      <c r="I83" s="16">
        <v>127353</v>
      </c>
      <c r="J83" s="17">
        <v>8463</v>
      </c>
      <c r="K83" s="15">
        <v>1502</v>
      </c>
      <c r="L83" s="14">
        <v>1110</v>
      </c>
      <c r="M83" s="13">
        <v>177</v>
      </c>
      <c r="N83" s="14">
        <v>143</v>
      </c>
      <c r="O83" s="15">
        <v>2210</v>
      </c>
      <c r="P83" s="14">
        <v>914</v>
      </c>
      <c r="Q83" s="15">
        <v>1548</v>
      </c>
      <c r="R83" s="14">
        <v>1104</v>
      </c>
      <c r="S83" s="15">
        <v>8959</v>
      </c>
      <c r="T83" s="14">
        <v>2863</v>
      </c>
      <c r="U83" s="15">
        <v>1362</v>
      </c>
      <c r="V83" s="14">
        <v>658</v>
      </c>
      <c r="W83" s="15">
        <v>544</v>
      </c>
      <c r="X83" s="14">
        <v>404</v>
      </c>
      <c r="Y83" s="15">
        <v>0</v>
      </c>
      <c r="Z83" s="14">
        <v>267</v>
      </c>
      <c r="AA83" s="15">
        <v>181</v>
      </c>
      <c r="AB83" s="14">
        <v>156</v>
      </c>
      <c r="AC83" s="15">
        <v>5496</v>
      </c>
      <c r="AD83" s="14">
        <v>1564</v>
      </c>
      <c r="AE83" s="15">
        <v>1623</v>
      </c>
      <c r="AF83" s="14">
        <v>913</v>
      </c>
      <c r="AG83" s="15">
        <v>267</v>
      </c>
      <c r="AH83" s="14">
        <v>316</v>
      </c>
      <c r="AI83" s="15">
        <v>772</v>
      </c>
      <c r="AJ83" s="14">
        <v>604</v>
      </c>
      <c r="AK83" s="15">
        <v>27950</v>
      </c>
      <c r="AL83" s="14">
        <v>4658</v>
      </c>
      <c r="AM83" s="18" t="s">
        <v>61</v>
      </c>
      <c r="AN83" s="14" t="s">
        <v>61</v>
      </c>
      <c r="AO83" s="15">
        <v>1885</v>
      </c>
      <c r="AP83" s="14">
        <v>1191</v>
      </c>
      <c r="AQ83" s="15">
        <v>1582</v>
      </c>
      <c r="AR83" s="14">
        <v>996</v>
      </c>
      <c r="AS83" s="15">
        <v>10643</v>
      </c>
      <c r="AT83" s="14">
        <v>2402</v>
      </c>
      <c r="AU83" s="15">
        <v>749</v>
      </c>
      <c r="AV83" s="14">
        <v>599</v>
      </c>
      <c r="AW83" s="15">
        <v>30</v>
      </c>
      <c r="AX83" s="14">
        <v>50</v>
      </c>
      <c r="AY83" s="15">
        <v>1641</v>
      </c>
      <c r="AZ83" s="14">
        <v>950</v>
      </c>
      <c r="BA83" s="15">
        <v>103</v>
      </c>
      <c r="BB83" s="14">
        <v>135</v>
      </c>
      <c r="BC83" s="15">
        <v>9361</v>
      </c>
      <c r="BD83" s="14">
        <v>1837</v>
      </c>
      <c r="BE83" s="15">
        <v>916</v>
      </c>
      <c r="BF83" s="14">
        <v>385</v>
      </c>
      <c r="BG83" s="15">
        <v>270</v>
      </c>
      <c r="BH83" s="14">
        <v>255</v>
      </c>
      <c r="BI83" s="15">
        <v>3893</v>
      </c>
      <c r="BJ83" s="14">
        <v>2531</v>
      </c>
      <c r="BK83" s="15">
        <v>164</v>
      </c>
      <c r="BL83" s="14">
        <v>201</v>
      </c>
      <c r="BM83" s="15">
        <v>705</v>
      </c>
      <c r="BN83" s="14">
        <v>654</v>
      </c>
      <c r="BO83" s="15">
        <v>227</v>
      </c>
      <c r="BP83" s="14">
        <v>239</v>
      </c>
      <c r="BQ83" s="15">
        <v>114</v>
      </c>
      <c r="BR83" s="14">
        <v>134</v>
      </c>
      <c r="BS83" s="15">
        <v>1876</v>
      </c>
      <c r="BT83" s="14">
        <v>1526</v>
      </c>
      <c r="BU83" s="15">
        <v>188</v>
      </c>
      <c r="BV83" s="14">
        <v>229</v>
      </c>
      <c r="BW83" s="15">
        <v>2564</v>
      </c>
      <c r="BX83" s="14">
        <v>952</v>
      </c>
      <c r="BY83" s="15">
        <v>2828</v>
      </c>
      <c r="BZ83" s="14">
        <v>1141</v>
      </c>
      <c r="CA83" s="15">
        <v>0</v>
      </c>
      <c r="CB83" s="14">
        <v>267</v>
      </c>
      <c r="CC83" s="15">
        <v>13272</v>
      </c>
      <c r="CD83" s="14">
        <v>2750</v>
      </c>
      <c r="CE83" s="15">
        <v>681</v>
      </c>
      <c r="CF83" s="14">
        <v>563</v>
      </c>
      <c r="CG83" s="15">
        <v>423</v>
      </c>
      <c r="CH83" s="14">
        <v>380</v>
      </c>
      <c r="CI83" s="15">
        <v>2668</v>
      </c>
      <c r="CJ83" s="14">
        <v>1128</v>
      </c>
      <c r="CK83" s="15">
        <v>174</v>
      </c>
      <c r="CL83" s="14">
        <v>284</v>
      </c>
      <c r="CM83" s="15">
        <v>584</v>
      </c>
      <c r="CN83" s="14">
        <v>405</v>
      </c>
      <c r="CO83" s="15">
        <v>216</v>
      </c>
      <c r="CP83" s="14">
        <v>258</v>
      </c>
      <c r="CQ83" s="15">
        <v>3093</v>
      </c>
      <c r="CR83" s="14">
        <v>1261</v>
      </c>
      <c r="CS83" s="15">
        <v>6335</v>
      </c>
      <c r="CT83" s="14">
        <v>1643</v>
      </c>
      <c r="CU83" s="15">
        <v>444</v>
      </c>
      <c r="CV83" s="14">
        <v>432</v>
      </c>
      <c r="CW83" s="15">
        <v>45</v>
      </c>
      <c r="CX83" s="14">
        <v>73</v>
      </c>
      <c r="CY83" s="15">
        <v>3673</v>
      </c>
      <c r="CZ83" s="14">
        <v>1633</v>
      </c>
      <c r="DA83" s="15">
        <v>571</v>
      </c>
      <c r="DB83" s="14">
        <v>340</v>
      </c>
      <c r="DC83" s="15">
        <v>669</v>
      </c>
      <c r="DD83" s="14">
        <v>562</v>
      </c>
      <c r="DE83" s="15">
        <v>1762</v>
      </c>
      <c r="DF83" s="14">
        <v>893</v>
      </c>
      <c r="DG83" s="15">
        <v>413</v>
      </c>
      <c r="DH83" s="14">
        <v>403</v>
      </c>
      <c r="DI83" s="15">
        <v>572</v>
      </c>
      <c r="DJ83" s="14">
        <v>457</v>
      </c>
      <c r="DM83"/>
      <c r="DN83"/>
      <c r="DO83"/>
      <c r="DP83"/>
    </row>
    <row r="84" spans="9:120" x14ac:dyDescent="0.25">
      <c r="I84" s="16">
        <v>72557</v>
      </c>
      <c r="J84" s="17">
        <v>5707</v>
      </c>
      <c r="K84" s="15">
        <v>330</v>
      </c>
      <c r="L84" s="14">
        <v>202</v>
      </c>
      <c r="M84" s="13">
        <v>519</v>
      </c>
      <c r="N84" s="14">
        <v>407</v>
      </c>
      <c r="O84" s="15">
        <v>1483</v>
      </c>
      <c r="P84" s="14">
        <v>623</v>
      </c>
      <c r="Q84" s="15">
        <v>247</v>
      </c>
      <c r="R84" s="14">
        <v>190</v>
      </c>
      <c r="S84" s="15">
        <v>2847</v>
      </c>
      <c r="T84" s="14">
        <v>1227</v>
      </c>
      <c r="U84" s="15">
        <v>2554</v>
      </c>
      <c r="V84" s="14">
        <v>865</v>
      </c>
      <c r="W84" s="15">
        <v>114</v>
      </c>
      <c r="X84" s="14">
        <v>155</v>
      </c>
      <c r="Y84" s="15">
        <v>0</v>
      </c>
      <c r="Z84" s="14">
        <v>228</v>
      </c>
      <c r="AA84" s="15">
        <v>53</v>
      </c>
      <c r="AB84" s="14">
        <v>85</v>
      </c>
      <c r="AC84" s="15">
        <v>1364</v>
      </c>
      <c r="AD84" s="14">
        <v>573</v>
      </c>
      <c r="AE84" s="15">
        <v>973</v>
      </c>
      <c r="AF84" s="14">
        <v>472</v>
      </c>
      <c r="AG84" s="15">
        <v>866</v>
      </c>
      <c r="AH84" s="14">
        <v>651</v>
      </c>
      <c r="AI84" s="15">
        <v>315</v>
      </c>
      <c r="AJ84" s="14">
        <v>415</v>
      </c>
      <c r="AK84" s="15">
        <v>17016</v>
      </c>
      <c r="AL84" s="14">
        <v>2840</v>
      </c>
      <c r="AM84" s="15">
        <v>1710</v>
      </c>
      <c r="AN84" s="14">
        <v>917</v>
      </c>
      <c r="AO84" s="18" t="s">
        <v>61</v>
      </c>
      <c r="AP84" s="14" t="s">
        <v>61</v>
      </c>
      <c r="AQ84" s="15">
        <v>1520</v>
      </c>
      <c r="AR84" s="14">
        <v>741</v>
      </c>
      <c r="AS84" s="15">
        <v>334</v>
      </c>
      <c r="AT84" s="14">
        <v>377</v>
      </c>
      <c r="AU84" s="15">
        <v>315</v>
      </c>
      <c r="AV84" s="14">
        <v>384</v>
      </c>
      <c r="AW84" s="15">
        <v>0</v>
      </c>
      <c r="AX84" s="14">
        <v>228</v>
      </c>
      <c r="AY84" s="15">
        <v>134</v>
      </c>
      <c r="AZ84" s="14">
        <v>156</v>
      </c>
      <c r="BA84" s="15">
        <v>189</v>
      </c>
      <c r="BB84" s="14">
        <v>175</v>
      </c>
      <c r="BC84" s="15">
        <v>1439</v>
      </c>
      <c r="BD84" s="14">
        <v>652</v>
      </c>
      <c r="BE84" s="15">
        <v>7564</v>
      </c>
      <c r="BF84" s="14">
        <v>1722</v>
      </c>
      <c r="BG84" s="15">
        <v>117</v>
      </c>
      <c r="BH84" s="14">
        <v>138</v>
      </c>
      <c r="BI84" s="15">
        <v>6031</v>
      </c>
      <c r="BJ84" s="14">
        <v>2253</v>
      </c>
      <c r="BK84" s="15">
        <v>836</v>
      </c>
      <c r="BL84" s="14">
        <v>743</v>
      </c>
      <c r="BM84" s="15">
        <v>4783</v>
      </c>
      <c r="BN84" s="14">
        <v>1799</v>
      </c>
      <c r="BO84" s="15">
        <v>623</v>
      </c>
      <c r="BP84" s="14">
        <v>371</v>
      </c>
      <c r="BQ84" s="15">
        <v>381</v>
      </c>
      <c r="BR84" s="14">
        <v>531</v>
      </c>
      <c r="BS84" s="15">
        <v>472</v>
      </c>
      <c r="BT84" s="14">
        <v>405</v>
      </c>
      <c r="BU84" s="15">
        <v>492</v>
      </c>
      <c r="BV84" s="14">
        <v>490</v>
      </c>
      <c r="BW84" s="15">
        <v>273</v>
      </c>
      <c r="BX84" s="14">
        <v>270</v>
      </c>
      <c r="BY84" s="15">
        <v>1123</v>
      </c>
      <c r="BZ84" s="14">
        <v>744</v>
      </c>
      <c r="CA84" s="15">
        <v>601</v>
      </c>
      <c r="CB84" s="14">
        <v>617</v>
      </c>
      <c r="CC84" s="15">
        <v>632</v>
      </c>
      <c r="CD84" s="14">
        <v>421</v>
      </c>
      <c r="CE84" s="15">
        <v>679</v>
      </c>
      <c r="CF84" s="14">
        <v>491</v>
      </c>
      <c r="CG84" s="15">
        <v>1071</v>
      </c>
      <c r="CH84" s="14">
        <v>568</v>
      </c>
      <c r="CI84" s="15">
        <v>378</v>
      </c>
      <c r="CJ84" s="14">
        <v>242</v>
      </c>
      <c r="CK84" s="15">
        <v>0</v>
      </c>
      <c r="CL84" s="14">
        <v>228</v>
      </c>
      <c r="CM84" s="15">
        <v>591</v>
      </c>
      <c r="CN84" s="14">
        <v>442</v>
      </c>
      <c r="CO84" s="15">
        <v>1992</v>
      </c>
      <c r="CP84" s="14">
        <v>980</v>
      </c>
      <c r="CQ84" s="15">
        <v>1617</v>
      </c>
      <c r="CR84" s="14">
        <v>1222</v>
      </c>
      <c r="CS84" s="15">
        <v>4131</v>
      </c>
      <c r="CT84" s="14">
        <v>1470</v>
      </c>
      <c r="CU84" s="15">
        <v>146</v>
      </c>
      <c r="CV84" s="14">
        <v>156</v>
      </c>
      <c r="CW84" s="15">
        <v>45</v>
      </c>
      <c r="CX84" s="14">
        <v>81</v>
      </c>
      <c r="CY84" s="15">
        <v>303</v>
      </c>
      <c r="CZ84" s="14">
        <v>329</v>
      </c>
      <c r="DA84" s="15">
        <v>538</v>
      </c>
      <c r="DB84" s="14">
        <v>365</v>
      </c>
      <c r="DC84" s="15">
        <v>0</v>
      </c>
      <c r="DD84" s="14">
        <v>228</v>
      </c>
      <c r="DE84" s="15">
        <v>2705</v>
      </c>
      <c r="DF84" s="14">
        <v>1206</v>
      </c>
      <c r="DG84" s="15">
        <v>111</v>
      </c>
      <c r="DH84" s="14">
        <v>119</v>
      </c>
      <c r="DI84" s="15">
        <v>149</v>
      </c>
      <c r="DJ84" s="14">
        <v>176</v>
      </c>
      <c r="DM84"/>
      <c r="DN84"/>
      <c r="DO84"/>
      <c r="DP84"/>
    </row>
    <row r="85" spans="9:120" x14ac:dyDescent="0.25">
      <c r="I85" s="16">
        <v>95059</v>
      </c>
      <c r="J85" s="17">
        <v>7804</v>
      </c>
      <c r="K85" s="15">
        <v>44</v>
      </c>
      <c r="L85" s="14">
        <v>75</v>
      </c>
      <c r="M85" s="13">
        <v>1050</v>
      </c>
      <c r="N85" s="14">
        <v>697</v>
      </c>
      <c r="O85" s="15">
        <v>2238</v>
      </c>
      <c r="P85" s="14">
        <v>878</v>
      </c>
      <c r="Q85" s="15">
        <v>1596</v>
      </c>
      <c r="R85" s="14">
        <v>1073</v>
      </c>
      <c r="S85" s="15">
        <v>6125</v>
      </c>
      <c r="T85" s="14">
        <v>1459</v>
      </c>
      <c r="U85" s="15">
        <v>6022</v>
      </c>
      <c r="V85" s="14">
        <v>2519</v>
      </c>
      <c r="W85" s="15">
        <v>85</v>
      </c>
      <c r="X85" s="14">
        <v>140</v>
      </c>
      <c r="Y85" s="15">
        <v>238</v>
      </c>
      <c r="Z85" s="14">
        <v>275</v>
      </c>
      <c r="AA85" s="15">
        <v>0</v>
      </c>
      <c r="AB85" s="14">
        <v>248</v>
      </c>
      <c r="AC85" s="15">
        <v>2863</v>
      </c>
      <c r="AD85" s="14">
        <v>1848</v>
      </c>
      <c r="AE85" s="15">
        <v>1916</v>
      </c>
      <c r="AF85" s="14">
        <v>1039</v>
      </c>
      <c r="AG85" s="15">
        <v>128</v>
      </c>
      <c r="AH85" s="14">
        <v>154</v>
      </c>
      <c r="AI85" s="15">
        <v>398</v>
      </c>
      <c r="AJ85" s="14">
        <v>407</v>
      </c>
      <c r="AK85" s="15">
        <v>2943</v>
      </c>
      <c r="AL85" s="14">
        <v>1096</v>
      </c>
      <c r="AM85" s="15">
        <v>1544</v>
      </c>
      <c r="AN85" s="14">
        <v>859</v>
      </c>
      <c r="AO85" s="15">
        <v>1875</v>
      </c>
      <c r="AP85" s="14">
        <v>1184</v>
      </c>
      <c r="AQ85" s="18" t="s">
        <v>61</v>
      </c>
      <c r="AR85" s="14" t="s">
        <v>61</v>
      </c>
      <c r="AS85" s="15">
        <v>1048</v>
      </c>
      <c r="AT85" s="14">
        <v>1402</v>
      </c>
      <c r="AU85" s="15">
        <v>890</v>
      </c>
      <c r="AV85" s="14">
        <v>580</v>
      </c>
      <c r="AW85" s="15">
        <v>0</v>
      </c>
      <c r="AX85" s="14">
        <v>248</v>
      </c>
      <c r="AY85" s="15">
        <v>1369</v>
      </c>
      <c r="AZ85" s="14">
        <v>1103</v>
      </c>
      <c r="BA85" s="15">
        <v>100</v>
      </c>
      <c r="BB85" s="14">
        <v>120</v>
      </c>
      <c r="BC85" s="15">
        <v>806</v>
      </c>
      <c r="BD85" s="14">
        <v>457</v>
      </c>
      <c r="BE85" s="15">
        <v>1562</v>
      </c>
      <c r="BF85" s="14">
        <v>1147</v>
      </c>
      <c r="BG85" s="15">
        <v>167</v>
      </c>
      <c r="BH85" s="14">
        <v>146</v>
      </c>
      <c r="BI85" s="15">
        <v>23384</v>
      </c>
      <c r="BJ85" s="14">
        <v>3524</v>
      </c>
      <c r="BK85" s="15">
        <v>289</v>
      </c>
      <c r="BL85" s="14">
        <v>318</v>
      </c>
      <c r="BM85" s="15">
        <v>2678</v>
      </c>
      <c r="BN85" s="14">
        <v>875</v>
      </c>
      <c r="BO85" s="15">
        <v>1318</v>
      </c>
      <c r="BP85" s="14">
        <v>1245</v>
      </c>
      <c r="BQ85" s="15">
        <v>76</v>
      </c>
      <c r="BR85" s="14">
        <v>130</v>
      </c>
      <c r="BS85" s="15">
        <v>1743</v>
      </c>
      <c r="BT85" s="14">
        <v>1236</v>
      </c>
      <c r="BU85" s="15">
        <v>873</v>
      </c>
      <c r="BV85" s="14">
        <v>580</v>
      </c>
      <c r="BW85" s="15">
        <v>2390</v>
      </c>
      <c r="BX85" s="14">
        <v>1235</v>
      </c>
      <c r="BY85" s="15">
        <v>1083</v>
      </c>
      <c r="BZ85" s="14">
        <v>649</v>
      </c>
      <c r="CA85" s="15">
        <v>225</v>
      </c>
      <c r="CB85" s="14">
        <v>373</v>
      </c>
      <c r="CC85" s="15">
        <v>1509</v>
      </c>
      <c r="CD85" s="14">
        <v>1127</v>
      </c>
      <c r="CE85" s="15">
        <v>7568</v>
      </c>
      <c r="CF85" s="14">
        <v>2302</v>
      </c>
      <c r="CG85" s="15">
        <v>514</v>
      </c>
      <c r="CH85" s="14">
        <v>610</v>
      </c>
      <c r="CI85" s="15">
        <v>563</v>
      </c>
      <c r="CJ85" s="14">
        <v>537</v>
      </c>
      <c r="CK85" s="15">
        <v>39</v>
      </c>
      <c r="CL85" s="14">
        <v>79</v>
      </c>
      <c r="CM85" s="15">
        <v>137</v>
      </c>
      <c r="CN85" s="14">
        <v>211</v>
      </c>
      <c r="CO85" s="15">
        <v>352</v>
      </c>
      <c r="CP85" s="14">
        <v>227</v>
      </c>
      <c r="CQ85" s="15">
        <v>1152</v>
      </c>
      <c r="CR85" s="14">
        <v>821</v>
      </c>
      <c r="CS85" s="15">
        <v>9217</v>
      </c>
      <c r="CT85" s="14">
        <v>2824</v>
      </c>
      <c r="CU85" s="15">
        <v>238</v>
      </c>
      <c r="CV85" s="14">
        <v>298</v>
      </c>
      <c r="CW85" s="15">
        <v>75</v>
      </c>
      <c r="CX85" s="14">
        <v>126</v>
      </c>
      <c r="CY85" s="15">
        <v>1648</v>
      </c>
      <c r="CZ85" s="14">
        <v>934</v>
      </c>
      <c r="DA85" s="15">
        <v>1175</v>
      </c>
      <c r="DB85" s="14">
        <v>792</v>
      </c>
      <c r="DC85" s="15">
        <v>0</v>
      </c>
      <c r="DD85" s="14">
        <v>248</v>
      </c>
      <c r="DE85" s="15">
        <v>1233</v>
      </c>
      <c r="DF85" s="14">
        <v>898</v>
      </c>
      <c r="DG85" s="15">
        <v>573</v>
      </c>
      <c r="DH85" s="14">
        <v>531</v>
      </c>
      <c r="DI85" s="15">
        <v>68</v>
      </c>
      <c r="DJ85" s="14">
        <v>88</v>
      </c>
      <c r="DM85"/>
      <c r="DN85"/>
      <c r="DO85"/>
      <c r="DP85"/>
    </row>
    <row r="86" spans="9:120" x14ac:dyDescent="0.25">
      <c r="I86" s="16">
        <v>118443</v>
      </c>
      <c r="J86" s="17">
        <v>8947</v>
      </c>
      <c r="K86" s="15">
        <v>2161</v>
      </c>
      <c r="L86" s="14">
        <v>871</v>
      </c>
      <c r="M86" s="13">
        <v>3017</v>
      </c>
      <c r="N86" s="14">
        <v>2024</v>
      </c>
      <c r="O86" s="15">
        <v>2598</v>
      </c>
      <c r="P86" s="14">
        <v>1483</v>
      </c>
      <c r="Q86" s="15">
        <v>558</v>
      </c>
      <c r="R86" s="14">
        <v>547</v>
      </c>
      <c r="S86" s="15">
        <v>3779</v>
      </c>
      <c r="T86" s="14">
        <v>1387</v>
      </c>
      <c r="U86" s="15">
        <v>329</v>
      </c>
      <c r="V86" s="14">
        <v>363</v>
      </c>
      <c r="W86" s="15">
        <v>698</v>
      </c>
      <c r="X86" s="14">
        <v>710</v>
      </c>
      <c r="Y86" s="15">
        <v>38</v>
      </c>
      <c r="Z86" s="14">
        <v>64</v>
      </c>
      <c r="AA86" s="15">
        <v>147</v>
      </c>
      <c r="AB86" s="14">
        <v>210</v>
      </c>
      <c r="AC86" s="15">
        <v>10119</v>
      </c>
      <c r="AD86" s="14">
        <v>2893</v>
      </c>
      <c r="AE86" s="15">
        <v>6397</v>
      </c>
      <c r="AF86" s="14">
        <v>2093</v>
      </c>
      <c r="AG86" s="15">
        <v>520</v>
      </c>
      <c r="AH86" s="14">
        <v>520</v>
      </c>
      <c r="AI86" s="15">
        <v>71</v>
      </c>
      <c r="AJ86" s="14">
        <v>119</v>
      </c>
      <c r="AK86" s="15">
        <v>4659</v>
      </c>
      <c r="AL86" s="14">
        <v>1887</v>
      </c>
      <c r="AM86" s="15">
        <v>11906</v>
      </c>
      <c r="AN86" s="14">
        <v>2334</v>
      </c>
      <c r="AO86" s="15">
        <v>656</v>
      </c>
      <c r="AP86" s="14">
        <v>788</v>
      </c>
      <c r="AQ86" s="15">
        <v>1109</v>
      </c>
      <c r="AR86" s="14">
        <v>1031</v>
      </c>
      <c r="AS86" s="18" t="s">
        <v>61</v>
      </c>
      <c r="AT86" s="14" t="s">
        <v>61</v>
      </c>
      <c r="AU86" s="15">
        <v>437</v>
      </c>
      <c r="AV86" s="14">
        <v>435</v>
      </c>
      <c r="AW86" s="15">
        <v>0</v>
      </c>
      <c r="AX86" s="14">
        <v>271</v>
      </c>
      <c r="AY86" s="15">
        <v>1395</v>
      </c>
      <c r="AZ86" s="14">
        <v>995</v>
      </c>
      <c r="BA86" s="15">
        <v>1036</v>
      </c>
      <c r="BB86" s="14">
        <v>738</v>
      </c>
      <c r="BC86" s="15">
        <v>4672</v>
      </c>
      <c r="BD86" s="14">
        <v>1897</v>
      </c>
      <c r="BE86" s="15">
        <v>930</v>
      </c>
      <c r="BF86" s="14">
        <v>781</v>
      </c>
      <c r="BG86" s="15">
        <v>1442</v>
      </c>
      <c r="BH86" s="14">
        <v>917</v>
      </c>
      <c r="BI86" s="15">
        <v>3153</v>
      </c>
      <c r="BJ86" s="14">
        <v>1147</v>
      </c>
      <c r="BK86" s="15">
        <v>0</v>
      </c>
      <c r="BL86" s="14">
        <v>271</v>
      </c>
      <c r="BM86" s="15">
        <v>858</v>
      </c>
      <c r="BN86" s="14">
        <v>809</v>
      </c>
      <c r="BO86" s="15">
        <v>76</v>
      </c>
      <c r="BP86" s="14">
        <v>129</v>
      </c>
      <c r="BQ86" s="15">
        <v>0</v>
      </c>
      <c r="BR86" s="14">
        <v>271</v>
      </c>
      <c r="BS86" s="15">
        <v>1147</v>
      </c>
      <c r="BT86" s="14">
        <v>807</v>
      </c>
      <c r="BU86" s="15">
        <v>122</v>
      </c>
      <c r="BV86" s="14">
        <v>189</v>
      </c>
      <c r="BW86" s="15">
        <v>2057</v>
      </c>
      <c r="BX86" s="14">
        <v>1057</v>
      </c>
      <c r="BY86" s="15">
        <v>3758</v>
      </c>
      <c r="BZ86" s="14">
        <v>1216</v>
      </c>
      <c r="CA86" s="15">
        <v>0</v>
      </c>
      <c r="CB86" s="14">
        <v>271</v>
      </c>
      <c r="CC86" s="15">
        <v>15598</v>
      </c>
      <c r="CD86" s="14">
        <v>2549</v>
      </c>
      <c r="CE86" s="15">
        <v>1153</v>
      </c>
      <c r="CF86" s="14">
        <v>900</v>
      </c>
      <c r="CG86" s="15">
        <v>181</v>
      </c>
      <c r="CH86" s="14">
        <v>220</v>
      </c>
      <c r="CI86" s="15">
        <v>2618</v>
      </c>
      <c r="CJ86" s="14">
        <v>1480</v>
      </c>
      <c r="CK86" s="15">
        <v>289</v>
      </c>
      <c r="CL86" s="14">
        <v>381</v>
      </c>
      <c r="CM86" s="15">
        <v>1286</v>
      </c>
      <c r="CN86" s="14">
        <v>741</v>
      </c>
      <c r="CO86" s="15">
        <v>163</v>
      </c>
      <c r="CP86" s="14">
        <v>262</v>
      </c>
      <c r="CQ86" s="15">
        <v>11153</v>
      </c>
      <c r="CR86" s="14">
        <v>3003</v>
      </c>
      <c r="CS86" s="15">
        <v>5758</v>
      </c>
      <c r="CT86" s="14">
        <v>1631</v>
      </c>
      <c r="CU86" s="15">
        <v>905</v>
      </c>
      <c r="CV86" s="14">
        <v>721</v>
      </c>
      <c r="CW86" s="15">
        <v>525</v>
      </c>
      <c r="CX86" s="14">
        <v>515</v>
      </c>
      <c r="CY86" s="15">
        <v>3671</v>
      </c>
      <c r="CZ86" s="14">
        <v>1981</v>
      </c>
      <c r="DA86" s="15">
        <v>716</v>
      </c>
      <c r="DB86" s="14">
        <v>599</v>
      </c>
      <c r="DC86" s="15">
        <v>2297</v>
      </c>
      <c r="DD86" s="14">
        <v>1276</v>
      </c>
      <c r="DE86" s="15">
        <v>1993</v>
      </c>
      <c r="DF86" s="14">
        <v>1413</v>
      </c>
      <c r="DG86" s="15">
        <v>292</v>
      </c>
      <c r="DH86" s="14">
        <v>462</v>
      </c>
      <c r="DI86" s="15">
        <v>179</v>
      </c>
      <c r="DJ86" s="14">
        <v>240</v>
      </c>
      <c r="DM86"/>
      <c r="DN86"/>
      <c r="DO86"/>
      <c r="DP86"/>
    </row>
    <row r="87" spans="9:120" x14ac:dyDescent="0.25">
      <c r="I87" s="16">
        <v>97889</v>
      </c>
      <c r="J87" s="17">
        <v>8319</v>
      </c>
      <c r="K87" s="15">
        <v>5740</v>
      </c>
      <c r="L87" s="14">
        <v>2537</v>
      </c>
      <c r="M87" s="13">
        <v>1504</v>
      </c>
      <c r="N87" s="14">
        <v>922</v>
      </c>
      <c r="O87" s="15">
        <v>1960</v>
      </c>
      <c r="P87" s="14">
        <v>1204</v>
      </c>
      <c r="Q87" s="15">
        <v>2382</v>
      </c>
      <c r="R87" s="14">
        <v>1114</v>
      </c>
      <c r="S87" s="15">
        <v>5751</v>
      </c>
      <c r="T87" s="14">
        <v>1933</v>
      </c>
      <c r="U87" s="15">
        <v>1215</v>
      </c>
      <c r="V87" s="14">
        <v>567</v>
      </c>
      <c r="W87" s="15">
        <v>89</v>
      </c>
      <c r="X87" s="14">
        <v>120</v>
      </c>
      <c r="Y87" s="15">
        <v>0</v>
      </c>
      <c r="Z87" s="14">
        <v>281</v>
      </c>
      <c r="AA87" s="15">
        <v>264</v>
      </c>
      <c r="AB87" s="14">
        <v>228</v>
      </c>
      <c r="AC87" s="15">
        <v>9394</v>
      </c>
      <c r="AD87" s="14">
        <v>2799</v>
      </c>
      <c r="AE87" s="15">
        <v>5766</v>
      </c>
      <c r="AF87" s="14">
        <v>1868</v>
      </c>
      <c r="AG87" s="15">
        <v>342</v>
      </c>
      <c r="AH87" s="14">
        <v>502</v>
      </c>
      <c r="AI87" s="15">
        <v>202</v>
      </c>
      <c r="AJ87" s="14">
        <v>205</v>
      </c>
      <c r="AK87" s="15">
        <v>2131</v>
      </c>
      <c r="AL87" s="14">
        <v>1394</v>
      </c>
      <c r="AM87" s="15">
        <v>948</v>
      </c>
      <c r="AN87" s="14">
        <v>651</v>
      </c>
      <c r="AO87" s="15">
        <v>625</v>
      </c>
      <c r="AP87" s="14">
        <v>656</v>
      </c>
      <c r="AQ87" s="15">
        <v>706</v>
      </c>
      <c r="AR87" s="14">
        <v>483</v>
      </c>
      <c r="AS87" s="15">
        <v>1656</v>
      </c>
      <c r="AT87" s="14">
        <v>1093</v>
      </c>
      <c r="AU87" s="18" t="s">
        <v>61</v>
      </c>
      <c r="AV87" s="14" t="s">
        <v>61</v>
      </c>
      <c r="AW87" s="15">
        <v>162</v>
      </c>
      <c r="AX87" s="14">
        <v>269</v>
      </c>
      <c r="AY87" s="15">
        <v>963</v>
      </c>
      <c r="AZ87" s="14">
        <v>699</v>
      </c>
      <c r="BA87" s="15">
        <v>995</v>
      </c>
      <c r="BB87" s="14">
        <v>702</v>
      </c>
      <c r="BC87" s="15">
        <v>1301</v>
      </c>
      <c r="BD87" s="14">
        <v>886</v>
      </c>
      <c r="BE87" s="15">
        <v>569</v>
      </c>
      <c r="BF87" s="14">
        <v>513</v>
      </c>
      <c r="BG87" s="15">
        <v>7032</v>
      </c>
      <c r="BH87" s="14">
        <v>2217</v>
      </c>
      <c r="BI87" s="15">
        <v>2852</v>
      </c>
      <c r="BJ87" s="14">
        <v>1534</v>
      </c>
      <c r="BK87" s="15">
        <v>40</v>
      </c>
      <c r="BL87" s="14">
        <v>72</v>
      </c>
      <c r="BM87" s="15">
        <v>119</v>
      </c>
      <c r="BN87" s="14">
        <v>193</v>
      </c>
      <c r="BO87" s="15">
        <v>1552</v>
      </c>
      <c r="BP87" s="14">
        <v>785</v>
      </c>
      <c r="BQ87" s="15">
        <v>462</v>
      </c>
      <c r="BR87" s="14">
        <v>427</v>
      </c>
      <c r="BS87" s="15">
        <v>171</v>
      </c>
      <c r="BT87" s="14">
        <v>249</v>
      </c>
      <c r="BU87" s="15">
        <v>294</v>
      </c>
      <c r="BV87" s="14">
        <v>256</v>
      </c>
      <c r="BW87" s="15">
        <v>2161</v>
      </c>
      <c r="BX87" s="14">
        <v>822</v>
      </c>
      <c r="BY87" s="15">
        <v>1443</v>
      </c>
      <c r="BZ87" s="14">
        <v>686</v>
      </c>
      <c r="CA87" s="15">
        <v>438</v>
      </c>
      <c r="CB87" s="14">
        <v>514</v>
      </c>
      <c r="CC87" s="15">
        <v>1100</v>
      </c>
      <c r="CD87" s="14">
        <v>774</v>
      </c>
      <c r="CE87" s="15">
        <v>1074</v>
      </c>
      <c r="CF87" s="14">
        <v>675</v>
      </c>
      <c r="CG87" s="15">
        <v>281</v>
      </c>
      <c r="CH87" s="14">
        <v>277</v>
      </c>
      <c r="CI87" s="15">
        <v>1350</v>
      </c>
      <c r="CJ87" s="14">
        <v>747</v>
      </c>
      <c r="CK87" s="15">
        <v>0</v>
      </c>
      <c r="CL87" s="14">
        <v>281</v>
      </c>
      <c r="CM87" s="15">
        <v>1130</v>
      </c>
      <c r="CN87" s="14">
        <v>706</v>
      </c>
      <c r="CO87" s="15">
        <v>0</v>
      </c>
      <c r="CP87" s="14">
        <v>281</v>
      </c>
      <c r="CQ87" s="15">
        <v>1853</v>
      </c>
      <c r="CR87" s="14">
        <v>621</v>
      </c>
      <c r="CS87" s="15">
        <v>26134</v>
      </c>
      <c r="CT87" s="14">
        <v>3903</v>
      </c>
      <c r="CU87" s="15">
        <v>473</v>
      </c>
      <c r="CV87" s="14">
        <v>380</v>
      </c>
      <c r="CW87" s="15">
        <v>0</v>
      </c>
      <c r="CX87" s="14">
        <v>281</v>
      </c>
      <c r="CY87" s="15">
        <v>1278</v>
      </c>
      <c r="CZ87" s="14">
        <v>733</v>
      </c>
      <c r="DA87" s="15">
        <v>1509</v>
      </c>
      <c r="DB87" s="14">
        <v>1126</v>
      </c>
      <c r="DC87" s="15">
        <v>210</v>
      </c>
      <c r="DD87" s="14">
        <v>254</v>
      </c>
      <c r="DE87" s="15">
        <v>237</v>
      </c>
      <c r="DF87" s="14">
        <v>229</v>
      </c>
      <c r="DG87" s="15">
        <v>31</v>
      </c>
      <c r="DH87" s="14">
        <v>67</v>
      </c>
      <c r="DI87" s="15">
        <v>402</v>
      </c>
      <c r="DJ87" s="14">
        <v>285</v>
      </c>
      <c r="DM87"/>
      <c r="DN87"/>
      <c r="DO87"/>
      <c r="DP87"/>
    </row>
    <row r="88" spans="9:120" x14ac:dyDescent="0.25">
      <c r="I88" s="16">
        <v>27758</v>
      </c>
      <c r="J88" s="17">
        <v>3059</v>
      </c>
      <c r="K88" s="15">
        <v>402</v>
      </c>
      <c r="L88" s="14">
        <v>311</v>
      </c>
      <c r="M88" s="13">
        <v>424</v>
      </c>
      <c r="N88" s="14">
        <v>439</v>
      </c>
      <c r="O88" s="15">
        <v>254</v>
      </c>
      <c r="P88" s="14">
        <v>290</v>
      </c>
      <c r="Q88" s="15">
        <v>67</v>
      </c>
      <c r="R88" s="14">
        <v>112</v>
      </c>
      <c r="S88" s="15">
        <v>1066</v>
      </c>
      <c r="T88" s="14">
        <v>740</v>
      </c>
      <c r="U88" s="15">
        <v>478</v>
      </c>
      <c r="V88" s="14">
        <v>377</v>
      </c>
      <c r="W88" s="15">
        <v>1361</v>
      </c>
      <c r="X88" s="14">
        <v>689</v>
      </c>
      <c r="Y88" s="15">
        <v>174</v>
      </c>
      <c r="Z88" s="14">
        <v>229</v>
      </c>
      <c r="AA88" s="15">
        <v>55</v>
      </c>
      <c r="AB88" s="14">
        <v>89</v>
      </c>
      <c r="AC88" s="15">
        <v>3025</v>
      </c>
      <c r="AD88" s="14">
        <v>924</v>
      </c>
      <c r="AE88" s="15">
        <v>844</v>
      </c>
      <c r="AF88" s="14">
        <v>817</v>
      </c>
      <c r="AG88" s="15">
        <v>62</v>
      </c>
      <c r="AH88" s="14">
        <v>102</v>
      </c>
      <c r="AI88" s="15">
        <v>0</v>
      </c>
      <c r="AJ88" s="14">
        <v>230</v>
      </c>
      <c r="AK88" s="15">
        <v>311</v>
      </c>
      <c r="AL88" s="14">
        <v>251</v>
      </c>
      <c r="AM88" s="15">
        <v>259</v>
      </c>
      <c r="AN88" s="14">
        <v>379</v>
      </c>
      <c r="AO88" s="15">
        <v>337</v>
      </c>
      <c r="AP88" s="14">
        <v>561</v>
      </c>
      <c r="AQ88" s="15">
        <v>56</v>
      </c>
      <c r="AR88" s="14">
        <v>92</v>
      </c>
      <c r="AS88" s="15">
        <v>484</v>
      </c>
      <c r="AT88" s="14">
        <v>643</v>
      </c>
      <c r="AU88" s="15">
        <v>115</v>
      </c>
      <c r="AV88" s="14">
        <v>211</v>
      </c>
      <c r="AW88" s="18" t="s">
        <v>61</v>
      </c>
      <c r="AX88" s="14" t="s">
        <v>61</v>
      </c>
      <c r="AY88" s="15">
        <v>243</v>
      </c>
      <c r="AZ88" s="14">
        <v>223</v>
      </c>
      <c r="BA88" s="15">
        <v>3521</v>
      </c>
      <c r="BB88" s="14">
        <v>958</v>
      </c>
      <c r="BC88" s="15">
        <v>122</v>
      </c>
      <c r="BD88" s="14">
        <v>133</v>
      </c>
      <c r="BE88" s="15">
        <v>91</v>
      </c>
      <c r="BF88" s="14">
        <v>109</v>
      </c>
      <c r="BG88" s="15">
        <v>0</v>
      </c>
      <c r="BH88" s="14">
        <v>230</v>
      </c>
      <c r="BI88" s="15">
        <v>201</v>
      </c>
      <c r="BJ88" s="14">
        <v>260</v>
      </c>
      <c r="BK88" s="15">
        <v>275</v>
      </c>
      <c r="BL88" s="14">
        <v>335</v>
      </c>
      <c r="BM88" s="15">
        <v>204</v>
      </c>
      <c r="BN88" s="14">
        <v>283</v>
      </c>
      <c r="BO88" s="15">
        <v>345</v>
      </c>
      <c r="BP88" s="14">
        <v>344</v>
      </c>
      <c r="BQ88" s="15">
        <v>4058</v>
      </c>
      <c r="BR88" s="14">
        <v>1966</v>
      </c>
      <c r="BS88" s="15">
        <v>902</v>
      </c>
      <c r="BT88" s="14">
        <v>508</v>
      </c>
      <c r="BU88" s="15">
        <v>234</v>
      </c>
      <c r="BV88" s="14">
        <v>298</v>
      </c>
      <c r="BW88" s="15">
        <v>2339</v>
      </c>
      <c r="BX88" s="14">
        <v>962</v>
      </c>
      <c r="BY88" s="15">
        <v>1001</v>
      </c>
      <c r="BZ88" s="14">
        <v>1161</v>
      </c>
      <c r="CA88" s="15">
        <v>55</v>
      </c>
      <c r="CB88" s="14">
        <v>89</v>
      </c>
      <c r="CC88" s="15">
        <v>315</v>
      </c>
      <c r="CD88" s="14">
        <v>362</v>
      </c>
      <c r="CE88" s="15">
        <v>124</v>
      </c>
      <c r="CF88" s="14">
        <v>215</v>
      </c>
      <c r="CG88" s="15">
        <v>0</v>
      </c>
      <c r="CH88" s="14">
        <v>230</v>
      </c>
      <c r="CI88" s="15">
        <v>375</v>
      </c>
      <c r="CJ88" s="14">
        <v>287</v>
      </c>
      <c r="CK88" s="15">
        <v>379</v>
      </c>
      <c r="CL88" s="14">
        <v>284</v>
      </c>
      <c r="CM88" s="15">
        <v>148</v>
      </c>
      <c r="CN88" s="14">
        <v>160</v>
      </c>
      <c r="CO88" s="15">
        <v>0</v>
      </c>
      <c r="CP88" s="14">
        <v>230</v>
      </c>
      <c r="CQ88" s="15">
        <v>249</v>
      </c>
      <c r="CR88" s="14">
        <v>231</v>
      </c>
      <c r="CS88" s="15">
        <v>458</v>
      </c>
      <c r="CT88" s="14">
        <v>327</v>
      </c>
      <c r="CU88" s="15">
        <v>390</v>
      </c>
      <c r="CV88" s="14">
        <v>427</v>
      </c>
      <c r="CW88" s="15">
        <v>420</v>
      </c>
      <c r="CX88" s="14">
        <v>368</v>
      </c>
      <c r="CY88" s="15">
        <v>654</v>
      </c>
      <c r="CZ88" s="14">
        <v>307</v>
      </c>
      <c r="DA88" s="15">
        <v>381</v>
      </c>
      <c r="DB88" s="14">
        <v>533</v>
      </c>
      <c r="DC88" s="15">
        <v>0</v>
      </c>
      <c r="DD88" s="14">
        <v>230</v>
      </c>
      <c r="DE88" s="15">
        <v>0</v>
      </c>
      <c r="DF88" s="14">
        <v>230</v>
      </c>
      <c r="DG88" s="15">
        <v>500</v>
      </c>
      <c r="DH88" s="14">
        <v>766</v>
      </c>
      <c r="DI88" s="15">
        <v>204</v>
      </c>
      <c r="DJ88" s="14">
        <v>355</v>
      </c>
      <c r="DM88"/>
      <c r="DN88"/>
      <c r="DO88"/>
      <c r="DP88"/>
    </row>
    <row r="89" spans="9:120" x14ac:dyDescent="0.25">
      <c r="I89" s="16">
        <v>164484</v>
      </c>
      <c r="J89" s="17">
        <v>9180</v>
      </c>
      <c r="K89" s="15">
        <v>1641</v>
      </c>
      <c r="L89" s="14">
        <v>1004</v>
      </c>
      <c r="M89" s="13">
        <v>2672</v>
      </c>
      <c r="N89" s="14">
        <v>1268</v>
      </c>
      <c r="O89" s="15">
        <v>1124</v>
      </c>
      <c r="P89" s="14">
        <v>770</v>
      </c>
      <c r="Q89" s="15">
        <v>273</v>
      </c>
      <c r="R89" s="14">
        <v>418</v>
      </c>
      <c r="S89" s="15">
        <v>8206</v>
      </c>
      <c r="T89" s="14">
        <v>2230</v>
      </c>
      <c r="U89" s="15">
        <v>2501</v>
      </c>
      <c r="V89" s="14">
        <v>1523</v>
      </c>
      <c r="W89" s="15">
        <v>1603</v>
      </c>
      <c r="X89" s="14">
        <v>798</v>
      </c>
      <c r="Y89" s="15">
        <v>8340</v>
      </c>
      <c r="Z89" s="14">
        <v>3099</v>
      </c>
      <c r="AA89" s="15">
        <v>23202</v>
      </c>
      <c r="AB89" s="14">
        <v>3764</v>
      </c>
      <c r="AC89" s="15">
        <v>6564</v>
      </c>
      <c r="AD89" s="14">
        <v>1906</v>
      </c>
      <c r="AE89" s="15">
        <v>3454</v>
      </c>
      <c r="AF89" s="14">
        <v>1271</v>
      </c>
      <c r="AG89" s="15">
        <v>422</v>
      </c>
      <c r="AH89" s="14">
        <v>439</v>
      </c>
      <c r="AI89" s="15">
        <v>357</v>
      </c>
      <c r="AJ89" s="14">
        <v>415</v>
      </c>
      <c r="AK89" s="15">
        <v>3300</v>
      </c>
      <c r="AL89" s="14">
        <v>1310</v>
      </c>
      <c r="AM89" s="15">
        <v>431</v>
      </c>
      <c r="AN89" s="14">
        <v>330</v>
      </c>
      <c r="AO89" s="15">
        <v>160</v>
      </c>
      <c r="AP89" s="14">
        <v>190</v>
      </c>
      <c r="AQ89" s="15">
        <v>781</v>
      </c>
      <c r="AR89" s="14">
        <v>822</v>
      </c>
      <c r="AS89" s="15">
        <v>396</v>
      </c>
      <c r="AT89" s="14">
        <v>362</v>
      </c>
      <c r="AU89" s="15">
        <v>1376</v>
      </c>
      <c r="AV89" s="14">
        <v>695</v>
      </c>
      <c r="AW89" s="15">
        <v>53</v>
      </c>
      <c r="AX89" s="14">
        <v>96</v>
      </c>
      <c r="AY89" s="18" t="s">
        <v>61</v>
      </c>
      <c r="AZ89" s="14" t="s">
        <v>61</v>
      </c>
      <c r="BA89" s="15">
        <v>1983</v>
      </c>
      <c r="BB89" s="14">
        <v>730</v>
      </c>
      <c r="BC89" s="15">
        <v>3572</v>
      </c>
      <c r="BD89" s="14">
        <v>1269</v>
      </c>
      <c r="BE89" s="15">
        <v>820</v>
      </c>
      <c r="BF89" s="14">
        <v>543</v>
      </c>
      <c r="BG89" s="15">
        <v>403</v>
      </c>
      <c r="BH89" s="14">
        <v>383</v>
      </c>
      <c r="BI89" s="15">
        <v>1147</v>
      </c>
      <c r="BJ89" s="14">
        <v>633</v>
      </c>
      <c r="BK89" s="15">
        <v>86</v>
      </c>
      <c r="BL89" s="14">
        <v>106</v>
      </c>
      <c r="BM89" s="15">
        <v>54</v>
      </c>
      <c r="BN89" s="14">
        <v>88</v>
      </c>
      <c r="BO89" s="15">
        <v>979</v>
      </c>
      <c r="BP89" s="14">
        <v>800</v>
      </c>
      <c r="BQ89" s="15">
        <v>1369</v>
      </c>
      <c r="BR89" s="14">
        <v>1276</v>
      </c>
      <c r="BS89" s="15">
        <v>9058</v>
      </c>
      <c r="BT89" s="14">
        <v>2330</v>
      </c>
      <c r="BU89" s="15">
        <v>238</v>
      </c>
      <c r="BV89" s="14">
        <v>287</v>
      </c>
      <c r="BW89" s="15">
        <v>10736</v>
      </c>
      <c r="BX89" s="14">
        <v>2103</v>
      </c>
      <c r="BY89" s="15">
        <v>5787</v>
      </c>
      <c r="BZ89" s="14">
        <v>2059</v>
      </c>
      <c r="CA89" s="15">
        <v>0</v>
      </c>
      <c r="CB89" s="14">
        <v>289</v>
      </c>
      <c r="CC89" s="15">
        <v>3277</v>
      </c>
      <c r="CD89" s="14">
        <v>1497</v>
      </c>
      <c r="CE89" s="15">
        <v>607</v>
      </c>
      <c r="CF89" s="14">
        <v>541</v>
      </c>
      <c r="CG89" s="15">
        <v>723</v>
      </c>
      <c r="CH89" s="14">
        <v>654</v>
      </c>
      <c r="CI89" s="15">
        <v>13467</v>
      </c>
      <c r="CJ89" s="14">
        <v>3147</v>
      </c>
      <c r="CK89" s="15">
        <v>782</v>
      </c>
      <c r="CL89" s="14">
        <v>626</v>
      </c>
      <c r="CM89" s="15">
        <v>1710</v>
      </c>
      <c r="CN89" s="14">
        <v>852</v>
      </c>
      <c r="CO89" s="15">
        <v>49</v>
      </c>
      <c r="CP89" s="14">
        <v>81</v>
      </c>
      <c r="CQ89" s="15">
        <v>2669</v>
      </c>
      <c r="CR89" s="14">
        <v>1332</v>
      </c>
      <c r="CS89" s="15">
        <v>5883</v>
      </c>
      <c r="CT89" s="14">
        <v>1511</v>
      </c>
      <c r="CU89" s="15">
        <v>655</v>
      </c>
      <c r="CV89" s="14">
        <v>451</v>
      </c>
      <c r="CW89" s="15">
        <v>350</v>
      </c>
      <c r="CX89" s="14">
        <v>328</v>
      </c>
      <c r="CY89" s="15">
        <v>24765</v>
      </c>
      <c r="CZ89" s="14">
        <v>4735</v>
      </c>
      <c r="DA89" s="15">
        <v>1542</v>
      </c>
      <c r="DB89" s="14">
        <v>1004</v>
      </c>
      <c r="DC89" s="15">
        <v>4363</v>
      </c>
      <c r="DD89" s="14">
        <v>1701</v>
      </c>
      <c r="DE89" s="15">
        <v>324</v>
      </c>
      <c r="DF89" s="14">
        <v>241</v>
      </c>
      <c r="DG89" s="15">
        <v>230</v>
      </c>
      <c r="DH89" s="14">
        <v>299</v>
      </c>
      <c r="DI89" s="15">
        <v>612</v>
      </c>
      <c r="DJ89" s="14">
        <v>678</v>
      </c>
      <c r="DM89"/>
      <c r="DN89"/>
      <c r="DO89"/>
      <c r="DP89"/>
    </row>
    <row r="90" spans="9:120" x14ac:dyDescent="0.25">
      <c r="I90" s="16">
        <v>140162</v>
      </c>
      <c r="J90" s="17">
        <v>8906</v>
      </c>
      <c r="K90" s="15">
        <v>583</v>
      </c>
      <c r="L90" s="14">
        <v>382</v>
      </c>
      <c r="M90" s="13">
        <v>1891</v>
      </c>
      <c r="N90" s="14">
        <v>1205</v>
      </c>
      <c r="O90" s="15">
        <v>1572</v>
      </c>
      <c r="P90" s="14">
        <v>1170</v>
      </c>
      <c r="Q90" s="15">
        <v>206</v>
      </c>
      <c r="R90" s="14">
        <v>343</v>
      </c>
      <c r="S90" s="15">
        <v>14971</v>
      </c>
      <c r="T90" s="14">
        <v>3388</v>
      </c>
      <c r="U90" s="15">
        <v>1051</v>
      </c>
      <c r="V90" s="14">
        <v>527</v>
      </c>
      <c r="W90" s="15">
        <v>13270</v>
      </c>
      <c r="X90" s="14">
        <v>2422</v>
      </c>
      <c r="Y90" s="15">
        <v>131</v>
      </c>
      <c r="Z90" s="14">
        <v>214</v>
      </c>
      <c r="AA90" s="15">
        <v>1539</v>
      </c>
      <c r="AB90" s="14">
        <v>649</v>
      </c>
      <c r="AC90" s="15">
        <v>11118</v>
      </c>
      <c r="AD90" s="14">
        <v>2520</v>
      </c>
      <c r="AE90" s="15">
        <v>1409</v>
      </c>
      <c r="AF90" s="14">
        <v>612</v>
      </c>
      <c r="AG90" s="15">
        <v>682</v>
      </c>
      <c r="AH90" s="14">
        <v>598</v>
      </c>
      <c r="AI90" s="15">
        <v>79</v>
      </c>
      <c r="AJ90" s="14">
        <v>128</v>
      </c>
      <c r="AK90" s="15">
        <v>2842</v>
      </c>
      <c r="AL90" s="14">
        <v>1071</v>
      </c>
      <c r="AM90" s="15">
        <v>1891</v>
      </c>
      <c r="AN90" s="14">
        <v>857</v>
      </c>
      <c r="AO90" s="15">
        <v>307</v>
      </c>
      <c r="AP90" s="14">
        <v>253</v>
      </c>
      <c r="AQ90" s="15">
        <v>0</v>
      </c>
      <c r="AR90" s="14">
        <v>285</v>
      </c>
      <c r="AS90" s="15">
        <v>340</v>
      </c>
      <c r="AT90" s="14">
        <v>397</v>
      </c>
      <c r="AU90" s="15">
        <v>0</v>
      </c>
      <c r="AV90" s="14">
        <v>285</v>
      </c>
      <c r="AW90" s="15">
        <v>4666</v>
      </c>
      <c r="AX90" s="14">
        <v>1266</v>
      </c>
      <c r="AY90" s="15">
        <v>3660</v>
      </c>
      <c r="AZ90" s="14">
        <v>1356</v>
      </c>
      <c r="BA90" s="18" t="s">
        <v>61</v>
      </c>
      <c r="BB90" s="14" t="s">
        <v>61</v>
      </c>
      <c r="BC90" s="15">
        <v>1624</v>
      </c>
      <c r="BD90" s="14">
        <v>931</v>
      </c>
      <c r="BE90" s="15">
        <v>2185</v>
      </c>
      <c r="BF90" s="14">
        <v>2035</v>
      </c>
      <c r="BG90" s="15">
        <v>453</v>
      </c>
      <c r="BH90" s="14">
        <v>534</v>
      </c>
      <c r="BI90" s="15">
        <v>1957</v>
      </c>
      <c r="BJ90" s="14">
        <v>1987</v>
      </c>
      <c r="BK90" s="15">
        <v>388</v>
      </c>
      <c r="BL90" s="14">
        <v>356</v>
      </c>
      <c r="BM90" s="15">
        <v>46</v>
      </c>
      <c r="BN90" s="14">
        <v>77</v>
      </c>
      <c r="BO90" s="15">
        <v>792</v>
      </c>
      <c r="BP90" s="14">
        <v>705</v>
      </c>
      <c r="BQ90" s="15">
        <v>9911</v>
      </c>
      <c r="BR90" s="14">
        <v>1876</v>
      </c>
      <c r="BS90" s="15">
        <v>4709</v>
      </c>
      <c r="BT90" s="14">
        <v>1295</v>
      </c>
      <c r="BU90" s="15">
        <v>161</v>
      </c>
      <c r="BV90" s="14">
        <v>271</v>
      </c>
      <c r="BW90" s="15">
        <v>20002</v>
      </c>
      <c r="BX90" s="14">
        <v>3186</v>
      </c>
      <c r="BY90" s="15">
        <v>2798</v>
      </c>
      <c r="BZ90" s="14">
        <v>1277</v>
      </c>
      <c r="CA90" s="15">
        <v>0</v>
      </c>
      <c r="CB90" s="14">
        <v>285</v>
      </c>
      <c r="CC90" s="15">
        <v>2163</v>
      </c>
      <c r="CD90" s="14">
        <v>975</v>
      </c>
      <c r="CE90" s="15">
        <v>158</v>
      </c>
      <c r="CF90" s="14">
        <v>204</v>
      </c>
      <c r="CG90" s="15">
        <v>228</v>
      </c>
      <c r="CH90" s="14">
        <v>217</v>
      </c>
      <c r="CI90" s="15">
        <v>5316</v>
      </c>
      <c r="CJ90" s="14">
        <v>1681</v>
      </c>
      <c r="CK90" s="15">
        <v>6965</v>
      </c>
      <c r="CL90" s="14">
        <v>1573</v>
      </c>
      <c r="CM90" s="15">
        <v>1659</v>
      </c>
      <c r="CN90" s="14">
        <v>1086</v>
      </c>
      <c r="CO90" s="15">
        <v>0</v>
      </c>
      <c r="CP90" s="14">
        <v>285</v>
      </c>
      <c r="CQ90" s="15">
        <v>918</v>
      </c>
      <c r="CR90" s="14">
        <v>591</v>
      </c>
      <c r="CS90" s="15">
        <v>7073</v>
      </c>
      <c r="CT90" s="14">
        <v>2465</v>
      </c>
      <c r="CU90" s="15">
        <v>207</v>
      </c>
      <c r="CV90" s="14">
        <v>159</v>
      </c>
      <c r="CW90" s="15">
        <v>1526</v>
      </c>
      <c r="CX90" s="14">
        <v>673</v>
      </c>
      <c r="CY90" s="15">
        <v>4542</v>
      </c>
      <c r="CZ90" s="14">
        <v>1704</v>
      </c>
      <c r="DA90" s="15">
        <v>1627</v>
      </c>
      <c r="DB90" s="14">
        <v>791</v>
      </c>
      <c r="DC90" s="15">
        <v>0</v>
      </c>
      <c r="DD90" s="14">
        <v>285</v>
      </c>
      <c r="DE90" s="15">
        <v>546</v>
      </c>
      <c r="DF90" s="14">
        <v>404</v>
      </c>
      <c r="DG90" s="15">
        <v>0</v>
      </c>
      <c r="DH90" s="14">
        <v>285</v>
      </c>
      <c r="DI90" s="15">
        <v>3085</v>
      </c>
      <c r="DJ90" s="14">
        <v>1219</v>
      </c>
      <c r="DM90"/>
      <c r="DN90"/>
      <c r="DO90"/>
      <c r="DP90"/>
    </row>
    <row r="91" spans="9:120" x14ac:dyDescent="0.25">
      <c r="I91" s="16">
        <v>116149</v>
      </c>
      <c r="J91" s="17">
        <v>8123</v>
      </c>
      <c r="K91" s="15">
        <v>2403</v>
      </c>
      <c r="L91" s="14">
        <v>1803</v>
      </c>
      <c r="M91" s="13">
        <v>1040</v>
      </c>
      <c r="N91" s="14">
        <v>758</v>
      </c>
      <c r="O91" s="15">
        <v>3197</v>
      </c>
      <c r="P91" s="14">
        <v>1076</v>
      </c>
      <c r="Q91" s="15">
        <v>636</v>
      </c>
      <c r="R91" s="14">
        <v>434</v>
      </c>
      <c r="S91" s="15">
        <v>6726</v>
      </c>
      <c r="T91" s="14">
        <v>2018</v>
      </c>
      <c r="U91" s="15">
        <v>2031</v>
      </c>
      <c r="V91" s="14">
        <v>695</v>
      </c>
      <c r="W91" s="15">
        <v>277</v>
      </c>
      <c r="X91" s="14">
        <v>303</v>
      </c>
      <c r="Y91" s="15">
        <v>167</v>
      </c>
      <c r="Z91" s="14">
        <v>160</v>
      </c>
      <c r="AA91" s="15">
        <v>471</v>
      </c>
      <c r="AB91" s="14">
        <v>272</v>
      </c>
      <c r="AC91" s="15">
        <v>11646</v>
      </c>
      <c r="AD91" s="14">
        <v>2178</v>
      </c>
      <c r="AE91" s="15">
        <v>3913</v>
      </c>
      <c r="AF91" s="14">
        <v>1925</v>
      </c>
      <c r="AG91" s="15">
        <v>313</v>
      </c>
      <c r="AH91" s="14">
        <v>337</v>
      </c>
      <c r="AI91" s="15">
        <v>66</v>
      </c>
      <c r="AJ91" s="14">
        <v>79</v>
      </c>
      <c r="AK91" s="15">
        <v>10651</v>
      </c>
      <c r="AL91" s="14">
        <v>1903</v>
      </c>
      <c r="AM91" s="15">
        <v>7816</v>
      </c>
      <c r="AN91" s="14">
        <v>2004</v>
      </c>
      <c r="AO91" s="15">
        <v>758</v>
      </c>
      <c r="AP91" s="14">
        <v>493</v>
      </c>
      <c r="AQ91" s="15">
        <v>640</v>
      </c>
      <c r="AR91" s="14">
        <v>469</v>
      </c>
      <c r="AS91" s="15">
        <v>2353</v>
      </c>
      <c r="AT91" s="14">
        <v>1473</v>
      </c>
      <c r="AU91" s="15">
        <v>1342</v>
      </c>
      <c r="AV91" s="14">
        <v>747</v>
      </c>
      <c r="AW91" s="15">
        <v>645</v>
      </c>
      <c r="AX91" s="14">
        <v>477</v>
      </c>
      <c r="AY91" s="15">
        <v>620</v>
      </c>
      <c r="AZ91" s="14">
        <v>428</v>
      </c>
      <c r="BA91" s="15">
        <v>1206</v>
      </c>
      <c r="BB91" s="14">
        <v>574</v>
      </c>
      <c r="BC91" s="18" t="s">
        <v>61</v>
      </c>
      <c r="BD91" s="14" t="s">
        <v>61</v>
      </c>
      <c r="BE91" s="15">
        <v>1275</v>
      </c>
      <c r="BF91" s="14">
        <v>646</v>
      </c>
      <c r="BG91" s="15">
        <v>656</v>
      </c>
      <c r="BH91" s="14">
        <v>474</v>
      </c>
      <c r="BI91" s="15">
        <v>2921</v>
      </c>
      <c r="BJ91" s="14">
        <v>1486</v>
      </c>
      <c r="BK91" s="15">
        <v>312</v>
      </c>
      <c r="BL91" s="14">
        <v>235</v>
      </c>
      <c r="BM91" s="15">
        <v>213</v>
      </c>
      <c r="BN91" s="14">
        <v>214</v>
      </c>
      <c r="BO91" s="15">
        <v>1874</v>
      </c>
      <c r="BP91" s="14">
        <v>1028</v>
      </c>
      <c r="BQ91" s="15">
        <v>437</v>
      </c>
      <c r="BR91" s="14">
        <v>357</v>
      </c>
      <c r="BS91" s="15">
        <v>1676</v>
      </c>
      <c r="BT91" s="14">
        <v>861</v>
      </c>
      <c r="BU91" s="15">
        <v>669</v>
      </c>
      <c r="BV91" s="14">
        <v>411</v>
      </c>
      <c r="BW91" s="15">
        <v>3135</v>
      </c>
      <c r="BX91" s="14">
        <v>871</v>
      </c>
      <c r="BY91" s="15">
        <v>2444</v>
      </c>
      <c r="BZ91" s="14">
        <v>903</v>
      </c>
      <c r="CA91" s="15">
        <v>53</v>
      </c>
      <c r="CB91" s="14">
        <v>71</v>
      </c>
      <c r="CC91" s="15">
        <v>9783</v>
      </c>
      <c r="CD91" s="14">
        <v>1851</v>
      </c>
      <c r="CE91" s="15">
        <v>2276</v>
      </c>
      <c r="CF91" s="14">
        <v>1296</v>
      </c>
      <c r="CG91" s="15">
        <v>537</v>
      </c>
      <c r="CH91" s="14">
        <v>341</v>
      </c>
      <c r="CI91" s="15">
        <v>3134</v>
      </c>
      <c r="CJ91" s="14">
        <v>1226</v>
      </c>
      <c r="CK91" s="15">
        <v>653</v>
      </c>
      <c r="CL91" s="14">
        <v>702</v>
      </c>
      <c r="CM91" s="15">
        <v>1446</v>
      </c>
      <c r="CN91" s="14">
        <v>869</v>
      </c>
      <c r="CO91" s="15">
        <v>706</v>
      </c>
      <c r="CP91" s="14">
        <v>521</v>
      </c>
      <c r="CQ91" s="15">
        <v>4453</v>
      </c>
      <c r="CR91" s="14">
        <v>1559</v>
      </c>
      <c r="CS91" s="15">
        <v>7184</v>
      </c>
      <c r="CT91" s="14">
        <v>2265</v>
      </c>
      <c r="CU91" s="15">
        <v>545</v>
      </c>
      <c r="CV91" s="14">
        <v>388</v>
      </c>
      <c r="CW91" s="15">
        <v>45</v>
      </c>
      <c r="CX91" s="14">
        <v>77</v>
      </c>
      <c r="CY91" s="15">
        <v>2073</v>
      </c>
      <c r="CZ91" s="14">
        <v>807</v>
      </c>
      <c r="DA91" s="15">
        <v>1427</v>
      </c>
      <c r="DB91" s="14">
        <v>666</v>
      </c>
      <c r="DC91" s="15">
        <v>446</v>
      </c>
      <c r="DD91" s="14">
        <v>319</v>
      </c>
      <c r="DE91" s="15">
        <v>6291</v>
      </c>
      <c r="DF91" s="14">
        <v>1731</v>
      </c>
      <c r="DG91" s="15">
        <v>568</v>
      </c>
      <c r="DH91" s="14">
        <v>429</v>
      </c>
      <c r="DI91" s="15">
        <v>1432</v>
      </c>
      <c r="DJ91" s="14">
        <v>1082</v>
      </c>
      <c r="DM91"/>
      <c r="DN91"/>
      <c r="DO91"/>
      <c r="DP91"/>
    </row>
    <row r="92" spans="9:120" x14ac:dyDescent="0.25">
      <c r="I92" s="16">
        <v>89872</v>
      </c>
      <c r="J92" s="17">
        <v>6022</v>
      </c>
      <c r="K92" s="15">
        <v>266</v>
      </c>
      <c r="L92" s="14">
        <v>342</v>
      </c>
      <c r="M92" s="13">
        <v>1169</v>
      </c>
      <c r="N92" s="14">
        <v>851</v>
      </c>
      <c r="O92" s="15">
        <v>4165</v>
      </c>
      <c r="P92" s="14">
        <v>1655</v>
      </c>
      <c r="Q92" s="15">
        <v>279</v>
      </c>
      <c r="R92" s="14">
        <v>321</v>
      </c>
      <c r="S92" s="15">
        <v>6233</v>
      </c>
      <c r="T92" s="14">
        <v>1680</v>
      </c>
      <c r="U92" s="15">
        <v>2521</v>
      </c>
      <c r="V92" s="14">
        <v>1122</v>
      </c>
      <c r="W92" s="15">
        <v>211</v>
      </c>
      <c r="X92" s="14">
        <v>259</v>
      </c>
      <c r="Y92" s="15">
        <v>176</v>
      </c>
      <c r="Z92" s="14">
        <v>171</v>
      </c>
      <c r="AA92" s="15">
        <v>306</v>
      </c>
      <c r="AB92" s="14">
        <v>353</v>
      </c>
      <c r="AC92" s="15">
        <v>2575</v>
      </c>
      <c r="AD92" s="14">
        <v>951</v>
      </c>
      <c r="AE92" s="15">
        <v>1776</v>
      </c>
      <c r="AF92" s="14">
        <v>1237</v>
      </c>
      <c r="AG92" s="15">
        <v>227</v>
      </c>
      <c r="AH92" s="14">
        <v>253</v>
      </c>
      <c r="AI92" s="15">
        <v>231</v>
      </c>
      <c r="AJ92" s="14">
        <v>314</v>
      </c>
      <c r="AK92" s="15">
        <v>6641</v>
      </c>
      <c r="AL92" s="14">
        <v>2137</v>
      </c>
      <c r="AM92" s="15">
        <v>1120</v>
      </c>
      <c r="AN92" s="14">
        <v>433</v>
      </c>
      <c r="AO92" s="15">
        <v>4948</v>
      </c>
      <c r="AP92" s="14">
        <v>2094</v>
      </c>
      <c r="AQ92" s="15">
        <v>1067</v>
      </c>
      <c r="AR92" s="14">
        <v>576</v>
      </c>
      <c r="AS92" s="15">
        <v>402</v>
      </c>
      <c r="AT92" s="14">
        <v>273</v>
      </c>
      <c r="AU92" s="15">
        <v>519</v>
      </c>
      <c r="AV92" s="14">
        <v>402</v>
      </c>
      <c r="AW92" s="15">
        <v>172</v>
      </c>
      <c r="AX92" s="14">
        <v>199</v>
      </c>
      <c r="AY92" s="15">
        <v>1259</v>
      </c>
      <c r="AZ92" s="14">
        <v>797</v>
      </c>
      <c r="BA92" s="15">
        <v>1092</v>
      </c>
      <c r="BB92" s="14">
        <v>531</v>
      </c>
      <c r="BC92" s="15">
        <v>2631</v>
      </c>
      <c r="BD92" s="14">
        <v>1867</v>
      </c>
      <c r="BE92" s="18" t="s">
        <v>61</v>
      </c>
      <c r="BF92" s="14" t="s">
        <v>61</v>
      </c>
      <c r="BG92" s="15">
        <v>196</v>
      </c>
      <c r="BH92" s="14">
        <v>169</v>
      </c>
      <c r="BI92" s="15">
        <v>1549</v>
      </c>
      <c r="BJ92" s="14">
        <v>898</v>
      </c>
      <c r="BK92" s="15">
        <v>1020</v>
      </c>
      <c r="BL92" s="14">
        <v>547</v>
      </c>
      <c r="BM92" s="15">
        <v>734</v>
      </c>
      <c r="BN92" s="14">
        <v>415</v>
      </c>
      <c r="BO92" s="15">
        <v>540</v>
      </c>
      <c r="BP92" s="14">
        <v>364</v>
      </c>
      <c r="BQ92" s="15">
        <v>183</v>
      </c>
      <c r="BR92" s="14">
        <v>142</v>
      </c>
      <c r="BS92" s="15">
        <v>513</v>
      </c>
      <c r="BT92" s="14">
        <v>416</v>
      </c>
      <c r="BU92" s="15">
        <v>151</v>
      </c>
      <c r="BV92" s="14">
        <v>137</v>
      </c>
      <c r="BW92" s="15">
        <v>1309</v>
      </c>
      <c r="BX92" s="14">
        <v>650</v>
      </c>
      <c r="BY92" s="15">
        <v>1673</v>
      </c>
      <c r="BZ92" s="14">
        <v>808</v>
      </c>
      <c r="CA92" s="15">
        <v>7316</v>
      </c>
      <c r="CB92" s="14">
        <v>1621</v>
      </c>
      <c r="CC92" s="15">
        <v>1035</v>
      </c>
      <c r="CD92" s="14">
        <v>669</v>
      </c>
      <c r="CE92" s="15">
        <v>284</v>
      </c>
      <c r="CF92" s="14">
        <v>299</v>
      </c>
      <c r="CG92" s="15">
        <v>738</v>
      </c>
      <c r="CH92" s="14">
        <v>390</v>
      </c>
      <c r="CI92" s="15">
        <v>730</v>
      </c>
      <c r="CJ92" s="14">
        <v>459</v>
      </c>
      <c r="CK92" s="15">
        <v>123</v>
      </c>
      <c r="CL92" s="14">
        <v>148</v>
      </c>
      <c r="CM92" s="15">
        <v>1597</v>
      </c>
      <c r="CN92" s="14">
        <v>1554</v>
      </c>
      <c r="CO92" s="15">
        <v>3237</v>
      </c>
      <c r="CP92" s="14">
        <v>922</v>
      </c>
      <c r="CQ92" s="15">
        <v>1155</v>
      </c>
      <c r="CR92" s="14">
        <v>1037</v>
      </c>
      <c r="CS92" s="15">
        <v>2619</v>
      </c>
      <c r="CT92" s="14">
        <v>1241</v>
      </c>
      <c r="CU92" s="15">
        <v>1013</v>
      </c>
      <c r="CV92" s="14">
        <v>792</v>
      </c>
      <c r="CW92" s="15">
        <v>0</v>
      </c>
      <c r="CX92" s="14">
        <v>211</v>
      </c>
      <c r="CY92" s="15">
        <v>2371</v>
      </c>
      <c r="CZ92" s="14">
        <v>1485</v>
      </c>
      <c r="DA92" s="15">
        <v>1328</v>
      </c>
      <c r="DB92" s="14">
        <v>604</v>
      </c>
      <c r="DC92" s="15">
        <v>200</v>
      </c>
      <c r="DD92" s="14">
        <v>211</v>
      </c>
      <c r="DE92" s="15">
        <v>17929</v>
      </c>
      <c r="DF92" s="14">
        <v>2252</v>
      </c>
      <c r="DG92" s="15">
        <v>343</v>
      </c>
      <c r="DH92" s="14">
        <v>280</v>
      </c>
      <c r="DI92" s="15">
        <v>39</v>
      </c>
      <c r="DJ92" s="14">
        <v>62</v>
      </c>
      <c r="DM92"/>
      <c r="DN92"/>
      <c r="DO92"/>
      <c r="DP92"/>
    </row>
    <row r="93" spans="9:120" x14ac:dyDescent="0.25">
      <c r="I93" s="16">
        <v>72321</v>
      </c>
      <c r="J93" s="17">
        <v>5412</v>
      </c>
      <c r="K93" s="15">
        <v>8306</v>
      </c>
      <c r="L93" s="14">
        <v>2433</v>
      </c>
      <c r="M93" s="13">
        <v>1192</v>
      </c>
      <c r="N93" s="14">
        <v>1055</v>
      </c>
      <c r="O93" s="15">
        <v>187</v>
      </c>
      <c r="P93" s="14">
        <v>188</v>
      </c>
      <c r="Q93" s="15">
        <v>4941</v>
      </c>
      <c r="R93" s="14">
        <v>2495</v>
      </c>
      <c r="S93" s="15">
        <v>3000</v>
      </c>
      <c r="T93" s="14">
        <v>1221</v>
      </c>
      <c r="U93" s="15">
        <v>1167</v>
      </c>
      <c r="V93" s="14">
        <v>854</v>
      </c>
      <c r="W93" s="15">
        <v>71</v>
      </c>
      <c r="X93" s="14">
        <v>140</v>
      </c>
      <c r="Y93" s="15">
        <v>0</v>
      </c>
      <c r="Z93" s="14">
        <v>287</v>
      </c>
      <c r="AA93" s="15">
        <v>0</v>
      </c>
      <c r="AB93" s="14">
        <v>287</v>
      </c>
      <c r="AC93" s="15">
        <v>4814</v>
      </c>
      <c r="AD93" s="14">
        <v>1372</v>
      </c>
      <c r="AE93" s="15">
        <v>4014</v>
      </c>
      <c r="AF93" s="14">
        <v>1632</v>
      </c>
      <c r="AG93" s="15">
        <v>276</v>
      </c>
      <c r="AH93" s="14">
        <v>383</v>
      </c>
      <c r="AI93" s="15">
        <v>121</v>
      </c>
      <c r="AJ93" s="14">
        <v>172</v>
      </c>
      <c r="AK93" s="15">
        <v>3030</v>
      </c>
      <c r="AL93" s="14">
        <v>1391</v>
      </c>
      <c r="AM93" s="15">
        <v>1403</v>
      </c>
      <c r="AN93" s="14">
        <v>1445</v>
      </c>
      <c r="AO93" s="15">
        <v>114</v>
      </c>
      <c r="AP93" s="14">
        <v>136</v>
      </c>
      <c r="AQ93" s="15">
        <v>330</v>
      </c>
      <c r="AR93" s="14">
        <v>360</v>
      </c>
      <c r="AS93" s="15">
        <v>407</v>
      </c>
      <c r="AT93" s="14">
        <v>350</v>
      </c>
      <c r="AU93" s="15">
        <v>7390</v>
      </c>
      <c r="AV93" s="14">
        <v>1780</v>
      </c>
      <c r="AW93" s="15">
        <v>0</v>
      </c>
      <c r="AX93" s="14">
        <v>287</v>
      </c>
      <c r="AY93" s="15">
        <v>649</v>
      </c>
      <c r="AZ93" s="14">
        <v>529</v>
      </c>
      <c r="BA93" s="15">
        <v>107</v>
      </c>
      <c r="BB93" s="14">
        <v>154</v>
      </c>
      <c r="BC93" s="15">
        <v>2495</v>
      </c>
      <c r="BD93" s="14">
        <v>1469</v>
      </c>
      <c r="BE93" s="15">
        <v>863</v>
      </c>
      <c r="BF93" s="14">
        <v>996</v>
      </c>
      <c r="BG93" s="18" t="s">
        <v>61</v>
      </c>
      <c r="BH93" s="14" t="s">
        <v>61</v>
      </c>
      <c r="BI93" s="15">
        <v>959</v>
      </c>
      <c r="BJ93" s="14">
        <v>544</v>
      </c>
      <c r="BK93" s="15">
        <v>314</v>
      </c>
      <c r="BL93" s="14">
        <v>278</v>
      </c>
      <c r="BM93" s="15">
        <v>0</v>
      </c>
      <c r="BN93" s="14">
        <v>287</v>
      </c>
      <c r="BO93" s="15">
        <v>408</v>
      </c>
      <c r="BP93" s="14">
        <v>323</v>
      </c>
      <c r="BQ93" s="15">
        <v>0</v>
      </c>
      <c r="BR93" s="14">
        <v>287</v>
      </c>
      <c r="BS93" s="15">
        <v>403</v>
      </c>
      <c r="BT93" s="14">
        <v>398</v>
      </c>
      <c r="BU93" s="15">
        <v>633</v>
      </c>
      <c r="BV93" s="14">
        <v>669</v>
      </c>
      <c r="BW93" s="15">
        <v>1026</v>
      </c>
      <c r="BX93" s="14">
        <v>524</v>
      </c>
      <c r="BY93" s="15">
        <v>2227</v>
      </c>
      <c r="BZ93" s="14">
        <v>1080</v>
      </c>
      <c r="CA93" s="15">
        <v>0</v>
      </c>
      <c r="CB93" s="14">
        <v>287</v>
      </c>
      <c r="CC93" s="15">
        <v>1312</v>
      </c>
      <c r="CD93" s="14">
        <v>783</v>
      </c>
      <c r="CE93" s="15">
        <v>663</v>
      </c>
      <c r="CF93" s="14">
        <v>520</v>
      </c>
      <c r="CG93" s="15">
        <v>0</v>
      </c>
      <c r="CH93" s="14">
        <v>287</v>
      </c>
      <c r="CI93" s="15">
        <v>750</v>
      </c>
      <c r="CJ93" s="14">
        <v>499</v>
      </c>
      <c r="CK93" s="15">
        <v>145</v>
      </c>
      <c r="CL93" s="14">
        <v>241</v>
      </c>
      <c r="CM93" s="15">
        <v>1860</v>
      </c>
      <c r="CN93" s="14">
        <v>982</v>
      </c>
      <c r="CO93" s="15">
        <v>56</v>
      </c>
      <c r="CP93" s="14">
        <v>99</v>
      </c>
      <c r="CQ93" s="15">
        <v>8158</v>
      </c>
      <c r="CR93" s="14">
        <v>2173</v>
      </c>
      <c r="CS93" s="15">
        <v>5755</v>
      </c>
      <c r="CT93" s="14">
        <v>1663</v>
      </c>
      <c r="CU93" s="15">
        <v>232</v>
      </c>
      <c r="CV93" s="14">
        <v>229</v>
      </c>
      <c r="CW93" s="15">
        <v>0</v>
      </c>
      <c r="CX93" s="14">
        <v>287</v>
      </c>
      <c r="CY93" s="15">
        <v>572</v>
      </c>
      <c r="CZ93" s="14">
        <v>350</v>
      </c>
      <c r="DA93" s="15">
        <v>508</v>
      </c>
      <c r="DB93" s="14">
        <v>492</v>
      </c>
      <c r="DC93" s="15">
        <v>94</v>
      </c>
      <c r="DD93" s="14">
        <v>177</v>
      </c>
      <c r="DE93" s="15">
        <v>879</v>
      </c>
      <c r="DF93" s="14">
        <v>630</v>
      </c>
      <c r="DG93" s="15">
        <v>490</v>
      </c>
      <c r="DH93" s="14">
        <v>422</v>
      </c>
      <c r="DI93" s="15">
        <v>814</v>
      </c>
      <c r="DJ93" s="14">
        <v>728</v>
      </c>
      <c r="DM93"/>
      <c r="DN93"/>
      <c r="DO93"/>
      <c r="DP93"/>
    </row>
    <row r="94" spans="9:120" x14ac:dyDescent="0.25">
      <c r="I94" s="16">
        <v>145226</v>
      </c>
      <c r="J94" s="17">
        <v>7633</v>
      </c>
      <c r="K94" s="15">
        <v>819</v>
      </c>
      <c r="L94" s="14">
        <v>561</v>
      </c>
      <c r="M94" s="13">
        <v>1051</v>
      </c>
      <c r="N94" s="14">
        <v>822</v>
      </c>
      <c r="O94" s="15">
        <v>2988</v>
      </c>
      <c r="P94" s="14">
        <v>1145</v>
      </c>
      <c r="Q94" s="15">
        <v>4381</v>
      </c>
      <c r="R94" s="14">
        <v>1133</v>
      </c>
      <c r="S94" s="15">
        <v>9840</v>
      </c>
      <c r="T94" s="14">
        <v>2218</v>
      </c>
      <c r="U94" s="15">
        <v>1903</v>
      </c>
      <c r="V94" s="14">
        <v>781</v>
      </c>
      <c r="W94" s="15">
        <v>243</v>
      </c>
      <c r="X94" s="14">
        <v>282</v>
      </c>
      <c r="Y94" s="15">
        <v>314</v>
      </c>
      <c r="Z94" s="14">
        <v>322</v>
      </c>
      <c r="AA94" s="15">
        <v>478</v>
      </c>
      <c r="AB94" s="14">
        <v>322</v>
      </c>
      <c r="AC94" s="15">
        <v>8317</v>
      </c>
      <c r="AD94" s="14">
        <v>2320</v>
      </c>
      <c r="AE94" s="15">
        <v>2492</v>
      </c>
      <c r="AF94" s="14">
        <v>1119</v>
      </c>
      <c r="AG94" s="15">
        <v>380</v>
      </c>
      <c r="AH94" s="14">
        <v>294</v>
      </c>
      <c r="AI94" s="15">
        <v>830</v>
      </c>
      <c r="AJ94" s="14">
        <v>909</v>
      </c>
      <c r="AK94" s="15">
        <v>21277</v>
      </c>
      <c r="AL94" s="14">
        <v>3689</v>
      </c>
      <c r="AM94" s="15">
        <v>3351</v>
      </c>
      <c r="AN94" s="14">
        <v>1123</v>
      </c>
      <c r="AO94" s="15">
        <v>4708</v>
      </c>
      <c r="AP94" s="14">
        <v>1328</v>
      </c>
      <c r="AQ94" s="15">
        <v>23427</v>
      </c>
      <c r="AR94" s="14">
        <v>3689</v>
      </c>
      <c r="AS94" s="15">
        <v>2552</v>
      </c>
      <c r="AT94" s="14">
        <v>1075</v>
      </c>
      <c r="AU94" s="15">
        <v>2238</v>
      </c>
      <c r="AV94" s="14">
        <v>2007</v>
      </c>
      <c r="AW94" s="15">
        <v>171</v>
      </c>
      <c r="AX94" s="14">
        <v>179</v>
      </c>
      <c r="AY94" s="15">
        <v>1359</v>
      </c>
      <c r="AZ94" s="14">
        <v>812</v>
      </c>
      <c r="BA94" s="15">
        <v>1395</v>
      </c>
      <c r="BB94" s="14">
        <v>931</v>
      </c>
      <c r="BC94" s="15">
        <v>2610</v>
      </c>
      <c r="BD94" s="14">
        <v>954</v>
      </c>
      <c r="BE94" s="15">
        <v>1701</v>
      </c>
      <c r="BF94" s="14">
        <v>810</v>
      </c>
      <c r="BG94" s="15">
        <v>1183</v>
      </c>
      <c r="BH94" s="14">
        <v>510</v>
      </c>
      <c r="BI94" s="18" t="s">
        <v>61</v>
      </c>
      <c r="BJ94" s="14" t="s">
        <v>61</v>
      </c>
      <c r="BK94" s="15">
        <v>220</v>
      </c>
      <c r="BL94" s="14">
        <v>192</v>
      </c>
      <c r="BM94" s="15">
        <v>2636</v>
      </c>
      <c r="BN94" s="14">
        <v>1240</v>
      </c>
      <c r="BO94" s="15">
        <v>1060</v>
      </c>
      <c r="BP94" s="14">
        <v>648</v>
      </c>
      <c r="BQ94" s="15">
        <v>108</v>
      </c>
      <c r="BR94" s="14">
        <v>180</v>
      </c>
      <c r="BS94" s="15">
        <v>1320</v>
      </c>
      <c r="BT94" s="14">
        <v>804</v>
      </c>
      <c r="BU94" s="15">
        <v>150</v>
      </c>
      <c r="BV94" s="14">
        <v>147</v>
      </c>
      <c r="BW94" s="15">
        <v>2630</v>
      </c>
      <c r="BX94" s="14">
        <v>1474</v>
      </c>
      <c r="BY94" s="15">
        <v>1825</v>
      </c>
      <c r="BZ94" s="14">
        <v>760</v>
      </c>
      <c r="CA94" s="15">
        <v>848</v>
      </c>
      <c r="CB94" s="14">
        <v>1186</v>
      </c>
      <c r="CC94" s="15">
        <v>2163</v>
      </c>
      <c r="CD94" s="14">
        <v>847</v>
      </c>
      <c r="CE94" s="15">
        <v>4647</v>
      </c>
      <c r="CF94" s="14">
        <v>1478</v>
      </c>
      <c r="CG94" s="15">
        <v>314</v>
      </c>
      <c r="CH94" s="14">
        <v>204</v>
      </c>
      <c r="CI94" s="15">
        <v>1639</v>
      </c>
      <c r="CJ94" s="14">
        <v>755</v>
      </c>
      <c r="CK94" s="15">
        <v>0</v>
      </c>
      <c r="CL94" s="14">
        <v>259</v>
      </c>
      <c r="CM94" s="15">
        <v>954</v>
      </c>
      <c r="CN94" s="14">
        <v>578</v>
      </c>
      <c r="CO94" s="15">
        <v>512</v>
      </c>
      <c r="CP94" s="14">
        <v>445</v>
      </c>
      <c r="CQ94" s="15">
        <v>3311</v>
      </c>
      <c r="CR94" s="14">
        <v>1272</v>
      </c>
      <c r="CS94" s="15">
        <v>12884</v>
      </c>
      <c r="CT94" s="14">
        <v>3043</v>
      </c>
      <c r="CU94" s="15">
        <v>1319</v>
      </c>
      <c r="CV94" s="14">
        <v>664</v>
      </c>
      <c r="CW94" s="15">
        <v>498</v>
      </c>
      <c r="CX94" s="14">
        <v>524</v>
      </c>
      <c r="CY94" s="15">
        <v>3206</v>
      </c>
      <c r="CZ94" s="14">
        <v>1413</v>
      </c>
      <c r="DA94" s="15">
        <v>1107</v>
      </c>
      <c r="DB94" s="14">
        <v>748</v>
      </c>
      <c r="DC94" s="15">
        <v>177</v>
      </c>
      <c r="DD94" s="14">
        <v>231</v>
      </c>
      <c r="DE94" s="15">
        <v>1331</v>
      </c>
      <c r="DF94" s="14">
        <v>693</v>
      </c>
      <c r="DG94" s="15">
        <v>359</v>
      </c>
      <c r="DH94" s="14">
        <v>496</v>
      </c>
      <c r="DI94" s="15">
        <v>867</v>
      </c>
      <c r="DJ94" s="14">
        <v>658</v>
      </c>
      <c r="DM94"/>
      <c r="DN94"/>
      <c r="DO94"/>
      <c r="DP94"/>
    </row>
    <row r="95" spans="9:120" x14ac:dyDescent="0.25">
      <c r="I95" s="16">
        <v>35630</v>
      </c>
      <c r="J95" s="17">
        <v>3807</v>
      </c>
      <c r="K95" s="15">
        <v>212</v>
      </c>
      <c r="L95" s="14">
        <v>332</v>
      </c>
      <c r="M95" s="13">
        <v>650</v>
      </c>
      <c r="N95" s="14">
        <v>561</v>
      </c>
      <c r="O95" s="15">
        <v>1909</v>
      </c>
      <c r="P95" s="14">
        <v>1125</v>
      </c>
      <c r="Q95" s="15">
        <v>672</v>
      </c>
      <c r="R95" s="14">
        <v>487</v>
      </c>
      <c r="S95" s="15">
        <v>5756</v>
      </c>
      <c r="T95" s="14">
        <v>1903</v>
      </c>
      <c r="U95" s="15">
        <v>2185</v>
      </c>
      <c r="V95" s="14">
        <v>870</v>
      </c>
      <c r="W95" s="15">
        <v>128</v>
      </c>
      <c r="X95" s="14">
        <v>148</v>
      </c>
      <c r="Y95" s="15">
        <v>71</v>
      </c>
      <c r="Z95" s="14">
        <v>120</v>
      </c>
      <c r="AA95" s="15">
        <v>0</v>
      </c>
      <c r="AB95" s="14">
        <v>237</v>
      </c>
      <c r="AC95" s="15">
        <v>1373</v>
      </c>
      <c r="AD95" s="14">
        <v>1173</v>
      </c>
      <c r="AE95" s="15">
        <v>46</v>
      </c>
      <c r="AF95" s="14">
        <v>87</v>
      </c>
      <c r="AG95" s="15">
        <v>0</v>
      </c>
      <c r="AH95" s="14">
        <v>237</v>
      </c>
      <c r="AI95" s="15">
        <v>1458</v>
      </c>
      <c r="AJ95" s="14">
        <v>859</v>
      </c>
      <c r="AK95" s="15">
        <v>1094</v>
      </c>
      <c r="AL95" s="14">
        <v>789</v>
      </c>
      <c r="AM95" s="15">
        <v>251</v>
      </c>
      <c r="AN95" s="14">
        <v>233</v>
      </c>
      <c r="AO95" s="15">
        <v>169</v>
      </c>
      <c r="AP95" s="14">
        <v>198</v>
      </c>
      <c r="AQ95" s="15">
        <v>60</v>
      </c>
      <c r="AR95" s="14">
        <v>93</v>
      </c>
      <c r="AS95" s="15">
        <v>321</v>
      </c>
      <c r="AT95" s="14">
        <v>490</v>
      </c>
      <c r="AU95" s="15">
        <v>85</v>
      </c>
      <c r="AV95" s="14">
        <v>118</v>
      </c>
      <c r="AW95" s="15">
        <v>76</v>
      </c>
      <c r="AX95" s="14">
        <v>102</v>
      </c>
      <c r="AY95" s="15">
        <v>51</v>
      </c>
      <c r="AZ95" s="14">
        <v>86</v>
      </c>
      <c r="BA95" s="15">
        <v>59</v>
      </c>
      <c r="BB95" s="14">
        <v>97</v>
      </c>
      <c r="BC95" s="15">
        <v>648</v>
      </c>
      <c r="BD95" s="14">
        <v>534</v>
      </c>
      <c r="BE95" s="15">
        <v>1323</v>
      </c>
      <c r="BF95" s="14">
        <v>603</v>
      </c>
      <c r="BG95" s="15">
        <v>242</v>
      </c>
      <c r="BH95" s="14">
        <v>356</v>
      </c>
      <c r="BI95" s="15">
        <v>564</v>
      </c>
      <c r="BJ95" s="14">
        <v>481</v>
      </c>
      <c r="BK95" s="18" t="s">
        <v>61</v>
      </c>
      <c r="BL95" s="14" t="s">
        <v>61</v>
      </c>
      <c r="BM95" s="15">
        <v>340</v>
      </c>
      <c r="BN95" s="14">
        <v>424</v>
      </c>
      <c r="BO95" s="15">
        <v>548</v>
      </c>
      <c r="BP95" s="14">
        <v>386</v>
      </c>
      <c r="BQ95" s="15">
        <v>0</v>
      </c>
      <c r="BR95" s="14">
        <v>237</v>
      </c>
      <c r="BS95" s="15">
        <v>0</v>
      </c>
      <c r="BT95" s="14">
        <v>237</v>
      </c>
      <c r="BU95" s="15">
        <v>660</v>
      </c>
      <c r="BV95" s="14">
        <v>688</v>
      </c>
      <c r="BW95" s="15">
        <v>246</v>
      </c>
      <c r="BX95" s="14">
        <v>282</v>
      </c>
      <c r="BY95" s="15">
        <v>1072</v>
      </c>
      <c r="BZ95" s="14">
        <v>1127</v>
      </c>
      <c r="CA95" s="15">
        <v>1677</v>
      </c>
      <c r="CB95" s="14">
        <v>1012</v>
      </c>
      <c r="CC95" s="15">
        <v>89</v>
      </c>
      <c r="CD95" s="14">
        <v>118</v>
      </c>
      <c r="CE95" s="15">
        <v>182</v>
      </c>
      <c r="CF95" s="14">
        <v>174</v>
      </c>
      <c r="CG95" s="15">
        <v>1620</v>
      </c>
      <c r="CH95" s="14">
        <v>861</v>
      </c>
      <c r="CI95" s="15">
        <v>419</v>
      </c>
      <c r="CJ95" s="14">
        <v>319</v>
      </c>
      <c r="CK95" s="15">
        <v>0</v>
      </c>
      <c r="CL95" s="14">
        <v>237</v>
      </c>
      <c r="CM95" s="15">
        <v>110</v>
      </c>
      <c r="CN95" s="14">
        <v>150</v>
      </c>
      <c r="CO95" s="15">
        <v>295</v>
      </c>
      <c r="CP95" s="14">
        <v>258</v>
      </c>
      <c r="CQ95" s="15">
        <v>111</v>
      </c>
      <c r="CR95" s="14">
        <v>193</v>
      </c>
      <c r="CS95" s="15">
        <v>2101</v>
      </c>
      <c r="CT95" s="14">
        <v>1013</v>
      </c>
      <c r="CU95" s="15">
        <v>964</v>
      </c>
      <c r="CV95" s="14">
        <v>618</v>
      </c>
      <c r="CW95" s="15">
        <v>0</v>
      </c>
      <c r="CX95" s="14">
        <v>237</v>
      </c>
      <c r="CY95" s="15">
        <v>497</v>
      </c>
      <c r="CZ95" s="14">
        <v>401</v>
      </c>
      <c r="DA95" s="15">
        <v>3250</v>
      </c>
      <c r="DB95" s="14">
        <v>1281</v>
      </c>
      <c r="DC95" s="15">
        <v>0</v>
      </c>
      <c r="DD95" s="14">
        <v>237</v>
      </c>
      <c r="DE95" s="15">
        <v>357</v>
      </c>
      <c r="DF95" s="14">
        <v>267</v>
      </c>
      <c r="DG95" s="15">
        <v>1689</v>
      </c>
      <c r="DH95" s="14">
        <v>672</v>
      </c>
      <c r="DI95" s="15">
        <v>11</v>
      </c>
      <c r="DJ95" s="14">
        <v>19</v>
      </c>
      <c r="DM95"/>
      <c r="DN95"/>
      <c r="DO95"/>
      <c r="DP95"/>
    </row>
    <row r="96" spans="9:120" x14ac:dyDescent="0.25">
      <c r="I96" s="16">
        <v>51290</v>
      </c>
      <c r="J96" s="17">
        <v>4521</v>
      </c>
      <c r="K96" s="15">
        <v>232</v>
      </c>
      <c r="L96" s="14">
        <v>262</v>
      </c>
      <c r="M96" s="15">
        <v>35</v>
      </c>
      <c r="N96" s="14">
        <v>46</v>
      </c>
      <c r="O96" s="15">
        <v>2322</v>
      </c>
      <c r="P96" s="14">
        <v>1501</v>
      </c>
      <c r="Q96" s="15">
        <v>674</v>
      </c>
      <c r="R96" s="14">
        <v>587</v>
      </c>
      <c r="S96" s="15">
        <v>4430</v>
      </c>
      <c r="T96" s="14">
        <v>1419</v>
      </c>
      <c r="U96" s="15">
        <v>4182</v>
      </c>
      <c r="V96" s="14">
        <v>1393</v>
      </c>
      <c r="W96" s="15">
        <v>361</v>
      </c>
      <c r="X96" s="14">
        <v>562</v>
      </c>
      <c r="Y96" s="15">
        <v>177</v>
      </c>
      <c r="Z96" s="14">
        <v>235</v>
      </c>
      <c r="AA96" s="15">
        <v>0</v>
      </c>
      <c r="AB96" s="14">
        <v>228</v>
      </c>
      <c r="AC96" s="15">
        <v>1775</v>
      </c>
      <c r="AD96" s="14">
        <v>992</v>
      </c>
      <c r="AE96" s="15">
        <v>1202</v>
      </c>
      <c r="AF96" s="14">
        <v>870</v>
      </c>
      <c r="AG96" s="15">
        <v>257</v>
      </c>
      <c r="AH96" s="14">
        <v>213</v>
      </c>
      <c r="AI96" s="15">
        <v>127</v>
      </c>
      <c r="AJ96" s="14">
        <v>135</v>
      </c>
      <c r="AK96" s="15">
        <v>1820</v>
      </c>
      <c r="AL96" s="14">
        <v>1218</v>
      </c>
      <c r="AM96" s="15">
        <v>639</v>
      </c>
      <c r="AN96" s="14">
        <v>453</v>
      </c>
      <c r="AO96" s="15">
        <v>5536</v>
      </c>
      <c r="AP96" s="14">
        <v>1473</v>
      </c>
      <c r="AQ96" s="15">
        <v>2484</v>
      </c>
      <c r="AR96" s="14">
        <v>869</v>
      </c>
      <c r="AS96" s="15">
        <v>153</v>
      </c>
      <c r="AT96" s="14">
        <v>166</v>
      </c>
      <c r="AU96" s="15">
        <v>89</v>
      </c>
      <c r="AV96" s="14">
        <v>166</v>
      </c>
      <c r="AW96" s="15">
        <v>0</v>
      </c>
      <c r="AX96" s="14">
        <v>228</v>
      </c>
      <c r="AY96" s="15">
        <v>77</v>
      </c>
      <c r="AZ96" s="14">
        <v>100</v>
      </c>
      <c r="BA96" s="15">
        <v>100</v>
      </c>
      <c r="BB96" s="14">
        <v>167</v>
      </c>
      <c r="BC96" s="15">
        <v>726</v>
      </c>
      <c r="BD96" s="14">
        <v>440</v>
      </c>
      <c r="BE96" s="15">
        <v>2254</v>
      </c>
      <c r="BF96" s="14">
        <v>1114</v>
      </c>
      <c r="BG96" s="15">
        <v>823</v>
      </c>
      <c r="BH96" s="14">
        <v>865</v>
      </c>
      <c r="BI96" s="15">
        <v>2723</v>
      </c>
      <c r="BJ96" s="14">
        <v>1319</v>
      </c>
      <c r="BK96" s="15">
        <v>112</v>
      </c>
      <c r="BL96" s="14">
        <v>160</v>
      </c>
      <c r="BM96" s="18" t="s">
        <v>61</v>
      </c>
      <c r="BN96" s="14" t="s">
        <v>61</v>
      </c>
      <c r="BO96" s="15">
        <v>232</v>
      </c>
      <c r="BP96" s="14">
        <v>180</v>
      </c>
      <c r="BQ96" s="15">
        <v>0</v>
      </c>
      <c r="BR96" s="14">
        <v>228</v>
      </c>
      <c r="BS96" s="15">
        <v>143</v>
      </c>
      <c r="BT96" s="14">
        <v>171</v>
      </c>
      <c r="BU96" s="15">
        <v>831</v>
      </c>
      <c r="BV96" s="14">
        <v>805</v>
      </c>
      <c r="BW96" s="15">
        <v>111</v>
      </c>
      <c r="BX96" s="14">
        <v>115</v>
      </c>
      <c r="BY96" s="15">
        <v>442</v>
      </c>
      <c r="BZ96" s="14">
        <v>284</v>
      </c>
      <c r="CA96" s="15">
        <v>777</v>
      </c>
      <c r="CB96" s="14">
        <v>978</v>
      </c>
      <c r="CC96" s="15">
        <v>1232</v>
      </c>
      <c r="CD96" s="14">
        <v>966</v>
      </c>
      <c r="CE96" s="15">
        <v>702</v>
      </c>
      <c r="CF96" s="14">
        <v>393</v>
      </c>
      <c r="CG96" s="15">
        <v>506</v>
      </c>
      <c r="CH96" s="14">
        <v>385</v>
      </c>
      <c r="CI96" s="15">
        <v>345</v>
      </c>
      <c r="CJ96" s="14">
        <v>347</v>
      </c>
      <c r="CK96" s="15">
        <v>0</v>
      </c>
      <c r="CL96" s="14">
        <v>228</v>
      </c>
      <c r="CM96" s="15">
        <v>65</v>
      </c>
      <c r="CN96" s="14">
        <v>105</v>
      </c>
      <c r="CO96" s="15">
        <v>2936</v>
      </c>
      <c r="CP96" s="14">
        <v>1369</v>
      </c>
      <c r="CQ96" s="15">
        <v>77</v>
      </c>
      <c r="CR96" s="14">
        <v>129</v>
      </c>
      <c r="CS96" s="15">
        <v>4445</v>
      </c>
      <c r="CT96" s="14">
        <v>1562</v>
      </c>
      <c r="CU96" s="15">
        <v>537</v>
      </c>
      <c r="CV96" s="14">
        <v>495</v>
      </c>
      <c r="CW96" s="15">
        <v>0</v>
      </c>
      <c r="CX96" s="14">
        <v>228</v>
      </c>
      <c r="CY96" s="15">
        <v>772</v>
      </c>
      <c r="CZ96" s="14">
        <v>604</v>
      </c>
      <c r="DA96" s="15">
        <v>1230</v>
      </c>
      <c r="DB96" s="14">
        <v>793</v>
      </c>
      <c r="DC96" s="15">
        <v>73</v>
      </c>
      <c r="DD96" s="14">
        <v>89</v>
      </c>
      <c r="DE96" s="15">
        <v>1046</v>
      </c>
      <c r="DF96" s="14">
        <v>585</v>
      </c>
      <c r="DG96" s="15">
        <v>1478</v>
      </c>
      <c r="DH96" s="14">
        <v>545</v>
      </c>
      <c r="DI96" s="15">
        <v>0</v>
      </c>
      <c r="DJ96" s="14">
        <v>228</v>
      </c>
      <c r="DM96"/>
      <c r="DN96"/>
      <c r="DO96"/>
      <c r="DP96"/>
    </row>
    <row r="97" spans="9:120" x14ac:dyDescent="0.25">
      <c r="I97" s="16">
        <v>102677</v>
      </c>
      <c r="J97" s="17">
        <v>8786</v>
      </c>
      <c r="K97" s="15">
        <v>150</v>
      </c>
      <c r="L97" s="14">
        <v>246</v>
      </c>
      <c r="M97" s="15">
        <v>511</v>
      </c>
      <c r="N97" s="14">
        <v>659</v>
      </c>
      <c r="O97" s="15">
        <v>7818</v>
      </c>
      <c r="P97" s="14">
        <v>2342</v>
      </c>
      <c r="Q97" s="15">
        <v>530</v>
      </c>
      <c r="R97" s="14">
        <v>421</v>
      </c>
      <c r="S97" s="15">
        <v>35472</v>
      </c>
      <c r="T97" s="14">
        <v>5381</v>
      </c>
      <c r="U97" s="15">
        <v>2935</v>
      </c>
      <c r="V97" s="14">
        <v>1969</v>
      </c>
      <c r="W97" s="15">
        <v>648</v>
      </c>
      <c r="X97" s="14">
        <v>868</v>
      </c>
      <c r="Y97" s="15">
        <v>0</v>
      </c>
      <c r="Z97" s="14">
        <v>309</v>
      </c>
      <c r="AA97" s="15">
        <v>0</v>
      </c>
      <c r="AB97" s="14">
        <v>309</v>
      </c>
      <c r="AC97" s="15">
        <v>3579</v>
      </c>
      <c r="AD97" s="14">
        <v>2182</v>
      </c>
      <c r="AE97" s="15">
        <v>1187</v>
      </c>
      <c r="AF97" s="14">
        <v>1333</v>
      </c>
      <c r="AG97" s="15">
        <v>4363</v>
      </c>
      <c r="AH97" s="14">
        <v>2688</v>
      </c>
      <c r="AI97" s="15">
        <v>1686</v>
      </c>
      <c r="AJ97" s="14">
        <v>984</v>
      </c>
      <c r="AK97" s="15">
        <v>1711</v>
      </c>
      <c r="AL97" s="14">
        <v>927</v>
      </c>
      <c r="AM97" s="15">
        <v>739</v>
      </c>
      <c r="AN97" s="14">
        <v>545</v>
      </c>
      <c r="AO97" s="15">
        <v>543</v>
      </c>
      <c r="AP97" s="14">
        <v>371</v>
      </c>
      <c r="AQ97" s="15">
        <v>453</v>
      </c>
      <c r="AR97" s="14">
        <v>654</v>
      </c>
      <c r="AS97" s="15">
        <v>569</v>
      </c>
      <c r="AT97" s="14">
        <v>668</v>
      </c>
      <c r="AU97" s="15">
        <v>733</v>
      </c>
      <c r="AV97" s="14">
        <v>757</v>
      </c>
      <c r="AW97" s="15">
        <v>0</v>
      </c>
      <c r="AX97" s="14">
        <v>309</v>
      </c>
      <c r="AY97" s="15">
        <v>485</v>
      </c>
      <c r="AZ97" s="14">
        <v>402</v>
      </c>
      <c r="BA97" s="15">
        <v>1275</v>
      </c>
      <c r="BB97" s="14">
        <v>752</v>
      </c>
      <c r="BC97" s="15">
        <v>2202</v>
      </c>
      <c r="BD97" s="14">
        <v>861</v>
      </c>
      <c r="BE97" s="15">
        <v>805</v>
      </c>
      <c r="BF97" s="14">
        <v>528</v>
      </c>
      <c r="BG97" s="15">
        <v>946</v>
      </c>
      <c r="BH97" s="14">
        <v>748</v>
      </c>
      <c r="BI97" s="15">
        <v>1747</v>
      </c>
      <c r="BJ97" s="14">
        <v>1218</v>
      </c>
      <c r="BK97" s="15">
        <v>770</v>
      </c>
      <c r="BL97" s="14">
        <v>742</v>
      </c>
      <c r="BM97" s="15">
        <v>1129</v>
      </c>
      <c r="BN97" s="14">
        <v>951</v>
      </c>
      <c r="BO97" s="18" t="s">
        <v>61</v>
      </c>
      <c r="BP97" s="14" t="s">
        <v>61</v>
      </c>
      <c r="BQ97" s="15">
        <v>59</v>
      </c>
      <c r="BR97" s="14">
        <v>97</v>
      </c>
      <c r="BS97" s="15">
        <v>1528</v>
      </c>
      <c r="BT97" s="14">
        <v>1205</v>
      </c>
      <c r="BU97" s="15">
        <v>1220</v>
      </c>
      <c r="BV97" s="14">
        <v>715</v>
      </c>
      <c r="BW97" s="15">
        <v>1204</v>
      </c>
      <c r="BX97" s="14">
        <v>753</v>
      </c>
      <c r="BY97" s="15">
        <v>957</v>
      </c>
      <c r="BZ97" s="14">
        <v>531</v>
      </c>
      <c r="CA97" s="15">
        <v>37</v>
      </c>
      <c r="CB97" s="14">
        <v>64</v>
      </c>
      <c r="CC97" s="15">
        <v>1554</v>
      </c>
      <c r="CD97" s="14">
        <v>852</v>
      </c>
      <c r="CE97" s="15">
        <v>886</v>
      </c>
      <c r="CF97" s="14">
        <v>600</v>
      </c>
      <c r="CG97" s="15">
        <v>2629</v>
      </c>
      <c r="CH97" s="14">
        <v>1056</v>
      </c>
      <c r="CI97" s="15">
        <v>1567</v>
      </c>
      <c r="CJ97" s="14">
        <v>752</v>
      </c>
      <c r="CK97" s="15">
        <v>167</v>
      </c>
      <c r="CL97" s="14">
        <v>223</v>
      </c>
      <c r="CM97" s="15">
        <v>312</v>
      </c>
      <c r="CN97" s="14">
        <v>291</v>
      </c>
      <c r="CO97" s="15">
        <v>1203</v>
      </c>
      <c r="CP97" s="14">
        <v>803</v>
      </c>
      <c r="CQ97" s="15">
        <v>706</v>
      </c>
      <c r="CR97" s="14">
        <v>681</v>
      </c>
      <c r="CS97" s="15">
        <v>5224</v>
      </c>
      <c r="CT97" s="14">
        <v>2241</v>
      </c>
      <c r="CU97" s="15">
        <v>4500</v>
      </c>
      <c r="CV97" s="14">
        <v>2410</v>
      </c>
      <c r="CW97" s="15">
        <v>197</v>
      </c>
      <c r="CX97" s="14">
        <v>328</v>
      </c>
      <c r="CY97" s="15">
        <v>1832</v>
      </c>
      <c r="CZ97" s="14">
        <v>1429</v>
      </c>
      <c r="DA97" s="15">
        <v>3290</v>
      </c>
      <c r="DB97" s="14">
        <v>1219</v>
      </c>
      <c r="DC97" s="15">
        <v>56</v>
      </c>
      <c r="DD97" s="14">
        <v>101</v>
      </c>
      <c r="DE97" s="15">
        <v>419</v>
      </c>
      <c r="DF97" s="14">
        <v>244</v>
      </c>
      <c r="DG97" s="15">
        <v>144</v>
      </c>
      <c r="DH97" s="14">
        <v>144</v>
      </c>
      <c r="DI97" s="15">
        <v>502</v>
      </c>
      <c r="DJ97" s="14">
        <v>618</v>
      </c>
      <c r="DM97"/>
      <c r="DN97"/>
      <c r="DO97"/>
      <c r="DP97"/>
    </row>
    <row r="98" spans="9:120" x14ac:dyDescent="0.25">
      <c r="I98" s="16">
        <v>39367</v>
      </c>
      <c r="J98" s="17">
        <v>4220</v>
      </c>
      <c r="K98" s="15">
        <v>152</v>
      </c>
      <c r="L98" s="14">
        <v>235</v>
      </c>
      <c r="M98" s="15">
        <v>0</v>
      </c>
      <c r="N98" s="14">
        <v>257</v>
      </c>
      <c r="O98" s="15">
        <v>544</v>
      </c>
      <c r="P98" s="14">
        <v>383</v>
      </c>
      <c r="Q98" s="15">
        <v>0</v>
      </c>
      <c r="R98" s="14">
        <v>257</v>
      </c>
      <c r="S98" s="15">
        <v>1692</v>
      </c>
      <c r="T98" s="14">
        <v>969</v>
      </c>
      <c r="U98" s="15">
        <v>240</v>
      </c>
      <c r="V98" s="14">
        <v>250</v>
      </c>
      <c r="W98" s="15">
        <v>3134</v>
      </c>
      <c r="X98" s="14">
        <v>1187</v>
      </c>
      <c r="Y98" s="15">
        <v>0</v>
      </c>
      <c r="Z98" s="14">
        <v>257</v>
      </c>
      <c r="AA98" s="15">
        <v>298</v>
      </c>
      <c r="AB98" s="14">
        <v>389</v>
      </c>
      <c r="AC98" s="15">
        <v>1659</v>
      </c>
      <c r="AD98" s="14">
        <v>699</v>
      </c>
      <c r="AE98" s="15">
        <v>0</v>
      </c>
      <c r="AF98" s="14">
        <v>257</v>
      </c>
      <c r="AG98" s="15">
        <v>51</v>
      </c>
      <c r="AH98" s="14">
        <v>83</v>
      </c>
      <c r="AI98" s="15">
        <v>66</v>
      </c>
      <c r="AJ98" s="14">
        <v>113</v>
      </c>
      <c r="AK98" s="15">
        <v>850</v>
      </c>
      <c r="AL98" s="14">
        <v>741</v>
      </c>
      <c r="AM98" s="15">
        <v>23</v>
      </c>
      <c r="AN98" s="14">
        <v>37</v>
      </c>
      <c r="AO98" s="15">
        <v>109</v>
      </c>
      <c r="AP98" s="14">
        <v>124</v>
      </c>
      <c r="AQ98" s="15">
        <v>57</v>
      </c>
      <c r="AR98" s="14">
        <v>100</v>
      </c>
      <c r="AS98" s="15">
        <v>0</v>
      </c>
      <c r="AT98" s="14">
        <v>257</v>
      </c>
      <c r="AU98" s="15">
        <v>19</v>
      </c>
      <c r="AV98" s="14">
        <v>33</v>
      </c>
      <c r="AW98" s="15">
        <v>3242</v>
      </c>
      <c r="AX98" s="14">
        <v>983</v>
      </c>
      <c r="AY98" s="15">
        <v>49</v>
      </c>
      <c r="AZ98" s="14">
        <v>81</v>
      </c>
      <c r="BA98" s="15">
        <v>13752</v>
      </c>
      <c r="BB98" s="14">
        <v>2615</v>
      </c>
      <c r="BC98" s="15">
        <v>230</v>
      </c>
      <c r="BD98" s="14">
        <v>222</v>
      </c>
      <c r="BE98" s="15">
        <v>240</v>
      </c>
      <c r="BF98" s="14">
        <v>270</v>
      </c>
      <c r="BG98" s="15">
        <v>25</v>
      </c>
      <c r="BH98" s="14">
        <v>41</v>
      </c>
      <c r="BI98" s="15">
        <v>295</v>
      </c>
      <c r="BJ98" s="14">
        <v>387</v>
      </c>
      <c r="BK98" s="15">
        <v>486</v>
      </c>
      <c r="BL98" s="14">
        <v>638</v>
      </c>
      <c r="BM98" s="15">
        <v>0</v>
      </c>
      <c r="BN98" s="14">
        <v>257</v>
      </c>
      <c r="BO98" s="15">
        <v>95</v>
      </c>
      <c r="BP98" s="14">
        <v>123</v>
      </c>
      <c r="BQ98" s="18" t="s">
        <v>61</v>
      </c>
      <c r="BR98" s="14" t="s">
        <v>61</v>
      </c>
      <c r="BS98" s="15">
        <v>540</v>
      </c>
      <c r="BT98" s="14">
        <v>365</v>
      </c>
      <c r="BU98" s="15">
        <v>276</v>
      </c>
      <c r="BV98" s="14">
        <v>394</v>
      </c>
      <c r="BW98" s="15">
        <v>2462</v>
      </c>
      <c r="BX98" s="14">
        <v>997</v>
      </c>
      <c r="BY98" s="15">
        <v>471</v>
      </c>
      <c r="BZ98" s="14">
        <v>439</v>
      </c>
      <c r="CA98" s="15">
        <v>0</v>
      </c>
      <c r="CB98" s="14">
        <v>257</v>
      </c>
      <c r="CC98" s="15">
        <v>28</v>
      </c>
      <c r="CD98" s="14">
        <v>35</v>
      </c>
      <c r="CE98" s="15">
        <v>0</v>
      </c>
      <c r="CF98" s="14">
        <v>257</v>
      </c>
      <c r="CG98" s="15">
        <v>508</v>
      </c>
      <c r="CH98" s="14">
        <v>544</v>
      </c>
      <c r="CI98" s="15">
        <v>674</v>
      </c>
      <c r="CJ98" s="14">
        <v>406</v>
      </c>
      <c r="CK98" s="15">
        <v>988</v>
      </c>
      <c r="CL98" s="14">
        <v>677</v>
      </c>
      <c r="CM98" s="15">
        <v>51</v>
      </c>
      <c r="CN98" s="14">
        <v>85</v>
      </c>
      <c r="CO98" s="15">
        <v>0</v>
      </c>
      <c r="CP98" s="14">
        <v>257</v>
      </c>
      <c r="CQ98" s="15">
        <v>372</v>
      </c>
      <c r="CR98" s="14">
        <v>387</v>
      </c>
      <c r="CS98" s="15">
        <v>1570</v>
      </c>
      <c r="CT98" s="14">
        <v>1644</v>
      </c>
      <c r="CU98" s="15">
        <v>279</v>
      </c>
      <c r="CV98" s="14">
        <v>223</v>
      </c>
      <c r="CW98" s="15">
        <v>2566</v>
      </c>
      <c r="CX98" s="14">
        <v>1011</v>
      </c>
      <c r="CY98" s="15">
        <v>745</v>
      </c>
      <c r="CZ98" s="14">
        <v>807</v>
      </c>
      <c r="DA98" s="15">
        <v>261</v>
      </c>
      <c r="DB98" s="14">
        <v>434</v>
      </c>
      <c r="DC98" s="15">
        <v>0</v>
      </c>
      <c r="DD98" s="14">
        <v>257</v>
      </c>
      <c r="DE98" s="15">
        <v>268</v>
      </c>
      <c r="DF98" s="14">
        <v>418</v>
      </c>
      <c r="DG98" s="15">
        <v>0</v>
      </c>
      <c r="DH98" s="14">
        <v>257</v>
      </c>
      <c r="DI98" s="15">
        <v>56</v>
      </c>
      <c r="DJ98" s="14">
        <v>93</v>
      </c>
      <c r="DM98"/>
      <c r="DN98"/>
      <c r="DO98"/>
      <c r="DP98"/>
    </row>
    <row r="99" spans="9:120" x14ac:dyDescent="0.25">
      <c r="I99" s="15">
        <v>127369</v>
      </c>
      <c r="J99" s="14">
        <v>8536</v>
      </c>
      <c r="K99" s="15">
        <v>616</v>
      </c>
      <c r="L99" s="14">
        <v>406</v>
      </c>
      <c r="M99" s="15">
        <v>383</v>
      </c>
      <c r="N99" s="14">
        <v>407</v>
      </c>
      <c r="O99" s="15">
        <v>1625</v>
      </c>
      <c r="P99" s="14">
        <v>847</v>
      </c>
      <c r="Q99" s="15">
        <v>258</v>
      </c>
      <c r="R99" s="14">
        <v>346</v>
      </c>
      <c r="S99" s="15">
        <v>8777</v>
      </c>
      <c r="T99" s="14">
        <v>2628</v>
      </c>
      <c r="U99" s="15">
        <v>807</v>
      </c>
      <c r="V99" s="14">
        <v>590</v>
      </c>
      <c r="W99" s="15">
        <v>2503</v>
      </c>
      <c r="X99" s="14">
        <v>1323</v>
      </c>
      <c r="Y99" s="15">
        <v>1543</v>
      </c>
      <c r="Z99" s="14">
        <v>702</v>
      </c>
      <c r="AA99" s="15">
        <v>431</v>
      </c>
      <c r="AB99" s="14">
        <v>335</v>
      </c>
      <c r="AC99" s="15">
        <v>9841</v>
      </c>
      <c r="AD99" s="14">
        <v>2289</v>
      </c>
      <c r="AE99" s="15">
        <v>4588</v>
      </c>
      <c r="AF99" s="14">
        <v>2901</v>
      </c>
      <c r="AG99" s="15">
        <v>385</v>
      </c>
      <c r="AH99" s="14">
        <v>422</v>
      </c>
      <c r="AI99" s="15">
        <v>91</v>
      </c>
      <c r="AJ99" s="14">
        <v>148</v>
      </c>
      <c r="AK99" s="15">
        <v>2656</v>
      </c>
      <c r="AL99" s="14">
        <v>995</v>
      </c>
      <c r="AM99" s="15">
        <v>402</v>
      </c>
      <c r="AN99" s="14">
        <v>471</v>
      </c>
      <c r="AO99" s="15">
        <v>332</v>
      </c>
      <c r="AP99" s="14">
        <v>331</v>
      </c>
      <c r="AQ99" s="15">
        <v>442</v>
      </c>
      <c r="AR99" s="14">
        <v>403</v>
      </c>
      <c r="AS99" s="15">
        <v>91</v>
      </c>
      <c r="AT99" s="14">
        <v>147</v>
      </c>
      <c r="AU99" s="15">
        <v>249</v>
      </c>
      <c r="AV99" s="14">
        <v>264</v>
      </c>
      <c r="AW99" s="15">
        <v>95</v>
      </c>
      <c r="AX99" s="14">
        <v>112</v>
      </c>
      <c r="AY99" s="15">
        <v>4231</v>
      </c>
      <c r="AZ99" s="14">
        <v>2100</v>
      </c>
      <c r="BA99" s="15">
        <v>2626</v>
      </c>
      <c r="BB99" s="14">
        <v>973</v>
      </c>
      <c r="BC99" s="15">
        <v>1070</v>
      </c>
      <c r="BD99" s="14">
        <v>578</v>
      </c>
      <c r="BE99" s="15">
        <v>322</v>
      </c>
      <c r="BF99" s="14">
        <v>274</v>
      </c>
      <c r="BG99" s="15">
        <v>450</v>
      </c>
      <c r="BH99" s="14">
        <v>478</v>
      </c>
      <c r="BI99" s="15">
        <v>727</v>
      </c>
      <c r="BJ99" s="14">
        <v>417</v>
      </c>
      <c r="BK99" s="15">
        <v>122</v>
      </c>
      <c r="BL99" s="14">
        <v>206</v>
      </c>
      <c r="BM99" s="15">
        <v>261</v>
      </c>
      <c r="BN99" s="14">
        <v>361</v>
      </c>
      <c r="BO99" s="15">
        <v>874</v>
      </c>
      <c r="BP99" s="14">
        <v>616</v>
      </c>
      <c r="BQ99" s="15">
        <v>705</v>
      </c>
      <c r="BR99" s="14">
        <v>380</v>
      </c>
      <c r="BS99" s="18" t="s">
        <v>61</v>
      </c>
      <c r="BT99" s="14" t="s">
        <v>61</v>
      </c>
      <c r="BU99" s="15">
        <v>421</v>
      </c>
      <c r="BV99" s="14">
        <v>281</v>
      </c>
      <c r="BW99" s="15">
        <v>41374</v>
      </c>
      <c r="BX99" s="14">
        <v>5068</v>
      </c>
      <c r="BY99" s="15">
        <v>3052</v>
      </c>
      <c r="BZ99" s="14">
        <v>1042</v>
      </c>
      <c r="CA99" s="15">
        <v>0</v>
      </c>
      <c r="CB99" s="14">
        <v>281</v>
      </c>
      <c r="CC99" s="15">
        <v>1584</v>
      </c>
      <c r="CD99" s="14">
        <v>1069</v>
      </c>
      <c r="CE99" s="15">
        <v>32</v>
      </c>
      <c r="CF99" s="14">
        <v>51</v>
      </c>
      <c r="CG99" s="15">
        <v>613</v>
      </c>
      <c r="CH99" s="14">
        <v>578</v>
      </c>
      <c r="CI99" s="15">
        <v>22225</v>
      </c>
      <c r="CJ99" s="14">
        <v>3517</v>
      </c>
      <c r="CK99" s="15">
        <v>332</v>
      </c>
      <c r="CL99" s="14">
        <v>376</v>
      </c>
      <c r="CM99" s="15">
        <v>1134</v>
      </c>
      <c r="CN99" s="14">
        <v>598</v>
      </c>
      <c r="CO99" s="15">
        <v>0</v>
      </c>
      <c r="CP99" s="14">
        <v>281</v>
      </c>
      <c r="CQ99" s="15">
        <v>852</v>
      </c>
      <c r="CR99" s="14">
        <v>631</v>
      </c>
      <c r="CS99" s="15">
        <v>3434</v>
      </c>
      <c r="CT99" s="14">
        <v>1520</v>
      </c>
      <c r="CU99" s="15">
        <v>178</v>
      </c>
      <c r="CV99" s="14">
        <v>205</v>
      </c>
      <c r="CW99" s="15">
        <v>57</v>
      </c>
      <c r="CX99" s="14">
        <v>98</v>
      </c>
      <c r="CY99" s="15">
        <v>2670</v>
      </c>
      <c r="CZ99" s="14">
        <v>1099</v>
      </c>
      <c r="DA99" s="15">
        <v>964</v>
      </c>
      <c r="DB99" s="14">
        <v>617</v>
      </c>
      <c r="DC99" s="15">
        <v>358</v>
      </c>
      <c r="DD99" s="14">
        <v>353</v>
      </c>
      <c r="DE99" s="15">
        <v>586</v>
      </c>
      <c r="DF99" s="14">
        <v>571</v>
      </c>
      <c r="DG99" s="15">
        <v>0</v>
      </c>
      <c r="DH99" s="14">
        <v>281</v>
      </c>
      <c r="DI99" s="15">
        <v>2732</v>
      </c>
      <c r="DJ99" s="14">
        <v>1263</v>
      </c>
      <c r="DM99"/>
      <c r="DN99"/>
      <c r="DO99"/>
      <c r="DP99"/>
    </row>
    <row r="100" spans="9:120" x14ac:dyDescent="0.25">
      <c r="I100" s="15">
        <v>73605</v>
      </c>
      <c r="J100" s="14">
        <v>7703</v>
      </c>
      <c r="K100" s="15">
        <v>751</v>
      </c>
      <c r="L100" s="14">
        <v>550</v>
      </c>
      <c r="M100" s="15">
        <v>969</v>
      </c>
      <c r="N100" s="14">
        <v>801</v>
      </c>
      <c r="O100" s="15">
        <v>6117</v>
      </c>
      <c r="P100" s="14">
        <v>2902</v>
      </c>
      <c r="Q100" s="15">
        <v>77</v>
      </c>
      <c r="R100" s="14">
        <v>109</v>
      </c>
      <c r="S100" s="15">
        <v>6547</v>
      </c>
      <c r="T100" s="14">
        <v>2252</v>
      </c>
      <c r="U100" s="15">
        <v>2852</v>
      </c>
      <c r="V100" s="14">
        <v>1095</v>
      </c>
      <c r="W100" s="15">
        <v>25</v>
      </c>
      <c r="X100" s="14">
        <v>41</v>
      </c>
      <c r="Y100" s="15">
        <v>391</v>
      </c>
      <c r="Z100" s="14">
        <v>444</v>
      </c>
      <c r="AA100" s="15">
        <v>56</v>
      </c>
      <c r="AB100" s="14">
        <v>95</v>
      </c>
      <c r="AC100" s="15">
        <v>3259</v>
      </c>
      <c r="AD100" s="14">
        <v>1428</v>
      </c>
      <c r="AE100" s="15">
        <v>1977</v>
      </c>
      <c r="AF100" s="14">
        <v>1097</v>
      </c>
      <c r="AG100" s="15">
        <v>122</v>
      </c>
      <c r="AH100" s="14">
        <v>185</v>
      </c>
      <c r="AI100" s="15">
        <v>755</v>
      </c>
      <c r="AJ100" s="14">
        <v>565</v>
      </c>
      <c r="AK100" s="15">
        <v>526</v>
      </c>
      <c r="AL100" s="14">
        <v>362</v>
      </c>
      <c r="AM100" s="15">
        <v>465</v>
      </c>
      <c r="AN100" s="14">
        <v>458</v>
      </c>
      <c r="AO100" s="15">
        <v>0</v>
      </c>
      <c r="AP100" s="14">
        <v>285</v>
      </c>
      <c r="AQ100" s="15">
        <v>751</v>
      </c>
      <c r="AR100" s="14">
        <v>581</v>
      </c>
      <c r="AS100" s="15">
        <v>739</v>
      </c>
      <c r="AT100" s="14">
        <v>1131</v>
      </c>
      <c r="AU100" s="15">
        <v>65</v>
      </c>
      <c r="AV100" s="14">
        <v>87</v>
      </c>
      <c r="AW100" s="15">
        <v>94</v>
      </c>
      <c r="AX100" s="14">
        <v>155</v>
      </c>
      <c r="AY100" s="15">
        <v>1968</v>
      </c>
      <c r="AZ100" s="14">
        <v>1112</v>
      </c>
      <c r="BA100" s="15">
        <v>2076</v>
      </c>
      <c r="BB100" s="14">
        <v>1567</v>
      </c>
      <c r="BC100" s="15">
        <v>1460</v>
      </c>
      <c r="BD100" s="14">
        <v>843</v>
      </c>
      <c r="BE100" s="15">
        <v>179</v>
      </c>
      <c r="BF100" s="14">
        <v>231</v>
      </c>
      <c r="BG100" s="15">
        <v>719</v>
      </c>
      <c r="BH100" s="14">
        <v>630</v>
      </c>
      <c r="BI100" s="15">
        <v>138</v>
      </c>
      <c r="BJ100" s="14">
        <v>211</v>
      </c>
      <c r="BK100" s="15">
        <v>1003</v>
      </c>
      <c r="BL100" s="14">
        <v>1419</v>
      </c>
      <c r="BM100" s="15">
        <v>530</v>
      </c>
      <c r="BN100" s="14">
        <v>726</v>
      </c>
      <c r="BO100" s="15">
        <v>4192</v>
      </c>
      <c r="BP100" s="14">
        <v>2452</v>
      </c>
      <c r="BQ100" s="15">
        <v>79</v>
      </c>
      <c r="BR100" s="14">
        <v>130</v>
      </c>
      <c r="BS100" s="15">
        <v>160</v>
      </c>
      <c r="BT100" s="14">
        <v>200</v>
      </c>
      <c r="BU100" s="18" t="s">
        <v>61</v>
      </c>
      <c r="BV100" s="14" t="s">
        <v>61</v>
      </c>
      <c r="BW100" s="15">
        <v>784</v>
      </c>
      <c r="BX100" s="14">
        <v>581</v>
      </c>
      <c r="BY100" s="15">
        <v>1793</v>
      </c>
      <c r="BZ100" s="14">
        <v>844</v>
      </c>
      <c r="CA100" s="15">
        <v>79</v>
      </c>
      <c r="CB100" s="14">
        <v>150</v>
      </c>
      <c r="CC100" s="15">
        <v>1712</v>
      </c>
      <c r="CD100" s="14">
        <v>883</v>
      </c>
      <c r="CE100" s="15">
        <v>1182</v>
      </c>
      <c r="CF100" s="14">
        <v>854</v>
      </c>
      <c r="CG100" s="15">
        <v>1659</v>
      </c>
      <c r="CH100" s="14">
        <v>1403</v>
      </c>
      <c r="CI100" s="15">
        <v>809</v>
      </c>
      <c r="CJ100" s="14">
        <v>526</v>
      </c>
      <c r="CK100" s="15">
        <v>46</v>
      </c>
      <c r="CL100" s="14">
        <v>81</v>
      </c>
      <c r="CM100" s="15">
        <v>152</v>
      </c>
      <c r="CN100" s="14">
        <v>182</v>
      </c>
      <c r="CO100" s="15">
        <v>204</v>
      </c>
      <c r="CP100" s="14">
        <v>322</v>
      </c>
      <c r="CQ100" s="15">
        <v>1269</v>
      </c>
      <c r="CR100" s="14">
        <v>801</v>
      </c>
      <c r="CS100" s="15">
        <v>18511</v>
      </c>
      <c r="CT100" s="14">
        <v>3785</v>
      </c>
      <c r="CU100" s="15">
        <v>1601</v>
      </c>
      <c r="CV100" s="14">
        <v>1033</v>
      </c>
      <c r="CW100" s="15">
        <v>309</v>
      </c>
      <c r="CX100" s="14">
        <v>435</v>
      </c>
      <c r="CY100" s="15">
        <v>290</v>
      </c>
      <c r="CZ100" s="14">
        <v>249</v>
      </c>
      <c r="DA100" s="15">
        <v>3004</v>
      </c>
      <c r="DB100" s="14">
        <v>1315</v>
      </c>
      <c r="DC100" s="15">
        <v>0</v>
      </c>
      <c r="DD100" s="14">
        <v>285</v>
      </c>
      <c r="DE100" s="15">
        <v>407</v>
      </c>
      <c r="DF100" s="14">
        <v>339</v>
      </c>
      <c r="DG100" s="15">
        <v>752</v>
      </c>
      <c r="DH100" s="14">
        <v>727</v>
      </c>
      <c r="DI100" s="15">
        <v>632</v>
      </c>
      <c r="DJ100" s="14">
        <v>678</v>
      </c>
      <c r="DM100"/>
      <c r="DN100"/>
      <c r="DO100"/>
      <c r="DP100"/>
    </row>
    <row r="101" spans="9:120" x14ac:dyDescent="0.25">
      <c r="I101" s="15">
        <v>269427</v>
      </c>
      <c r="J101" s="14">
        <v>14924</v>
      </c>
      <c r="K101" s="15">
        <v>1310</v>
      </c>
      <c r="L101" s="14">
        <v>924</v>
      </c>
      <c r="M101" s="15">
        <v>5070</v>
      </c>
      <c r="N101" s="14">
        <v>2375</v>
      </c>
      <c r="O101" s="15">
        <v>2649</v>
      </c>
      <c r="P101" s="14">
        <v>799</v>
      </c>
      <c r="Q101" s="15">
        <v>362</v>
      </c>
      <c r="R101" s="14">
        <v>249</v>
      </c>
      <c r="S101" s="15">
        <v>25177</v>
      </c>
      <c r="T101" s="14">
        <v>4560</v>
      </c>
      <c r="U101" s="15">
        <v>3135</v>
      </c>
      <c r="V101" s="14">
        <v>1173</v>
      </c>
      <c r="W101" s="15">
        <v>15338</v>
      </c>
      <c r="X101" s="14">
        <v>2651</v>
      </c>
      <c r="Y101" s="15">
        <v>2603</v>
      </c>
      <c r="Z101" s="14">
        <v>1828</v>
      </c>
      <c r="AA101" s="15">
        <v>1983</v>
      </c>
      <c r="AB101" s="14">
        <v>820</v>
      </c>
      <c r="AC101" s="15">
        <v>30553</v>
      </c>
      <c r="AD101" s="14">
        <v>4156</v>
      </c>
      <c r="AE101" s="15">
        <v>7676</v>
      </c>
      <c r="AF101" s="14">
        <v>1970</v>
      </c>
      <c r="AG101" s="15">
        <v>259</v>
      </c>
      <c r="AH101" s="14">
        <v>195</v>
      </c>
      <c r="AI101" s="15">
        <v>198</v>
      </c>
      <c r="AJ101" s="14">
        <v>198</v>
      </c>
      <c r="AK101" s="15">
        <v>6533</v>
      </c>
      <c r="AL101" s="14">
        <v>2144</v>
      </c>
      <c r="AM101" s="15">
        <v>2497</v>
      </c>
      <c r="AN101" s="14">
        <v>1311</v>
      </c>
      <c r="AO101" s="15">
        <v>477</v>
      </c>
      <c r="AP101" s="14">
        <v>319</v>
      </c>
      <c r="AQ101" s="15">
        <v>1189</v>
      </c>
      <c r="AR101" s="14">
        <v>712</v>
      </c>
      <c r="AS101" s="15">
        <v>804</v>
      </c>
      <c r="AT101" s="14">
        <v>500</v>
      </c>
      <c r="AU101" s="15">
        <v>1321</v>
      </c>
      <c r="AV101" s="14">
        <v>847</v>
      </c>
      <c r="AW101" s="15">
        <v>2270</v>
      </c>
      <c r="AX101" s="14">
        <v>1705</v>
      </c>
      <c r="AY101" s="15">
        <v>5912</v>
      </c>
      <c r="AZ101" s="14">
        <v>1583</v>
      </c>
      <c r="BA101" s="15">
        <v>16855</v>
      </c>
      <c r="BB101" s="14">
        <v>3094</v>
      </c>
      <c r="BC101" s="15">
        <v>4779</v>
      </c>
      <c r="BD101" s="14">
        <v>1496</v>
      </c>
      <c r="BE101" s="15">
        <v>1649</v>
      </c>
      <c r="BF101" s="14">
        <v>1086</v>
      </c>
      <c r="BG101" s="15">
        <v>872</v>
      </c>
      <c r="BH101" s="14">
        <v>381</v>
      </c>
      <c r="BI101" s="15">
        <v>1870</v>
      </c>
      <c r="BJ101" s="14">
        <v>961</v>
      </c>
      <c r="BK101" s="15">
        <v>237</v>
      </c>
      <c r="BL101" s="14">
        <v>210</v>
      </c>
      <c r="BM101" s="15">
        <v>886</v>
      </c>
      <c r="BN101" s="14">
        <v>564</v>
      </c>
      <c r="BO101" s="15">
        <v>2077</v>
      </c>
      <c r="BP101" s="14">
        <v>810</v>
      </c>
      <c r="BQ101" s="15">
        <v>2636</v>
      </c>
      <c r="BR101" s="14">
        <v>1065</v>
      </c>
      <c r="BS101" s="15">
        <v>35333</v>
      </c>
      <c r="BT101" s="14">
        <v>4610</v>
      </c>
      <c r="BU101" s="15">
        <v>829</v>
      </c>
      <c r="BV101" s="14">
        <v>596</v>
      </c>
      <c r="BW101" s="18" t="s">
        <v>61</v>
      </c>
      <c r="BX101" s="14" t="s">
        <v>61</v>
      </c>
      <c r="BY101" s="15">
        <v>13322</v>
      </c>
      <c r="BZ101" s="14">
        <v>3003</v>
      </c>
      <c r="CA101" s="15">
        <v>0</v>
      </c>
      <c r="CB101" s="14">
        <v>275</v>
      </c>
      <c r="CC101" s="15">
        <v>6510</v>
      </c>
      <c r="CD101" s="14">
        <v>1610</v>
      </c>
      <c r="CE101" s="15">
        <v>2298</v>
      </c>
      <c r="CF101" s="14">
        <v>1033</v>
      </c>
      <c r="CG101" s="15">
        <v>2284</v>
      </c>
      <c r="CH101" s="14">
        <v>1098</v>
      </c>
      <c r="CI101" s="15">
        <v>20514</v>
      </c>
      <c r="CJ101" s="14">
        <v>3022</v>
      </c>
      <c r="CK101" s="15">
        <v>1913</v>
      </c>
      <c r="CL101" s="14">
        <v>1041</v>
      </c>
      <c r="CM101" s="15">
        <v>7161</v>
      </c>
      <c r="CN101" s="14">
        <v>2607</v>
      </c>
      <c r="CO101" s="15">
        <v>521</v>
      </c>
      <c r="CP101" s="14">
        <v>509</v>
      </c>
      <c r="CQ101" s="15">
        <v>1730</v>
      </c>
      <c r="CR101" s="14">
        <v>835</v>
      </c>
      <c r="CS101" s="15">
        <v>9692</v>
      </c>
      <c r="CT101" s="14">
        <v>2018</v>
      </c>
      <c r="CU101" s="15">
        <v>910</v>
      </c>
      <c r="CV101" s="14">
        <v>988</v>
      </c>
      <c r="CW101" s="15">
        <v>2900</v>
      </c>
      <c r="CX101" s="14">
        <v>908</v>
      </c>
      <c r="CY101" s="15">
        <v>8881</v>
      </c>
      <c r="CZ101" s="14">
        <v>1939</v>
      </c>
      <c r="DA101" s="15">
        <v>2503</v>
      </c>
      <c r="DB101" s="14">
        <v>976</v>
      </c>
      <c r="DC101" s="15">
        <v>444</v>
      </c>
      <c r="DD101" s="14">
        <v>285</v>
      </c>
      <c r="DE101" s="15">
        <v>2354</v>
      </c>
      <c r="DF101" s="14">
        <v>1588</v>
      </c>
      <c r="DG101" s="15">
        <v>151</v>
      </c>
      <c r="DH101" s="14">
        <v>148</v>
      </c>
      <c r="DI101" s="15">
        <v>6740</v>
      </c>
      <c r="DJ101" s="14">
        <v>2049</v>
      </c>
      <c r="DM101"/>
      <c r="DN101"/>
      <c r="DO101"/>
      <c r="DP101"/>
    </row>
    <row r="102" spans="9:120" x14ac:dyDescent="0.25">
      <c r="I102" s="15">
        <v>263256</v>
      </c>
      <c r="J102" s="14">
        <v>13976</v>
      </c>
      <c r="K102" s="15">
        <v>3044</v>
      </c>
      <c r="L102" s="14">
        <v>1381</v>
      </c>
      <c r="M102" s="15">
        <v>1618</v>
      </c>
      <c r="N102" s="14">
        <v>1103</v>
      </c>
      <c r="O102" s="15">
        <v>2847</v>
      </c>
      <c r="P102" s="14">
        <v>1062</v>
      </c>
      <c r="Q102" s="15">
        <v>550</v>
      </c>
      <c r="R102" s="14">
        <v>306</v>
      </c>
      <c r="S102" s="15">
        <v>16699</v>
      </c>
      <c r="T102" s="14">
        <v>3085</v>
      </c>
      <c r="U102" s="15">
        <v>1842</v>
      </c>
      <c r="V102" s="14">
        <v>1052</v>
      </c>
      <c r="W102" s="15">
        <v>3752</v>
      </c>
      <c r="X102" s="14">
        <v>1748</v>
      </c>
      <c r="Y102" s="15">
        <v>479</v>
      </c>
      <c r="Z102" s="14">
        <v>354</v>
      </c>
      <c r="AA102" s="15">
        <v>1691</v>
      </c>
      <c r="AB102" s="14">
        <v>548</v>
      </c>
      <c r="AC102" s="15">
        <v>28983</v>
      </c>
      <c r="AD102" s="14">
        <v>4184</v>
      </c>
      <c r="AE102" s="15">
        <v>15943</v>
      </c>
      <c r="AF102" s="14">
        <v>3370</v>
      </c>
      <c r="AG102" s="15">
        <v>1567</v>
      </c>
      <c r="AH102" s="14">
        <v>871</v>
      </c>
      <c r="AI102" s="15">
        <v>724</v>
      </c>
      <c r="AJ102" s="14">
        <v>564</v>
      </c>
      <c r="AK102" s="15">
        <v>5657</v>
      </c>
      <c r="AL102" s="14">
        <v>1875</v>
      </c>
      <c r="AM102" s="15">
        <v>4132</v>
      </c>
      <c r="AN102" s="14">
        <v>1280</v>
      </c>
      <c r="AO102" s="15">
        <v>1077</v>
      </c>
      <c r="AP102" s="14">
        <v>806</v>
      </c>
      <c r="AQ102" s="15">
        <v>2192</v>
      </c>
      <c r="AR102" s="14">
        <v>1266</v>
      </c>
      <c r="AS102" s="15">
        <v>4419</v>
      </c>
      <c r="AT102" s="14">
        <v>1984</v>
      </c>
      <c r="AU102" s="15">
        <v>2180</v>
      </c>
      <c r="AV102" s="14">
        <v>1222</v>
      </c>
      <c r="AW102" s="15">
        <v>2259</v>
      </c>
      <c r="AX102" s="14">
        <v>990</v>
      </c>
      <c r="AY102" s="15">
        <v>9881</v>
      </c>
      <c r="AZ102" s="14">
        <v>2730</v>
      </c>
      <c r="BA102" s="15">
        <v>4052</v>
      </c>
      <c r="BB102" s="14">
        <v>1420</v>
      </c>
      <c r="BC102" s="15">
        <v>5789</v>
      </c>
      <c r="BD102" s="14">
        <v>2071</v>
      </c>
      <c r="BE102" s="15">
        <v>1839</v>
      </c>
      <c r="BF102" s="14">
        <v>844</v>
      </c>
      <c r="BG102" s="15">
        <v>1187</v>
      </c>
      <c r="BH102" s="14">
        <v>818</v>
      </c>
      <c r="BI102" s="15">
        <v>1932</v>
      </c>
      <c r="BJ102" s="14">
        <v>965</v>
      </c>
      <c r="BK102" s="15">
        <v>230</v>
      </c>
      <c r="BL102" s="14">
        <v>274</v>
      </c>
      <c r="BM102" s="15">
        <v>516</v>
      </c>
      <c r="BN102" s="14">
        <v>357</v>
      </c>
      <c r="BO102" s="15">
        <v>698</v>
      </c>
      <c r="BP102" s="14">
        <v>639</v>
      </c>
      <c r="BQ102" s="15">
        <v>2130</v>
      </c>
      <c r="BR102" s="14">
        <v>1440</v>
      </c>
      <c r="BS102" s="15">
        <v>7195</v>
      </c>
      <c r="BT102" s="14">
        <v>1847</v>
      </c>
      <c r="BU102" s="15">
        <v>1186</v>
      </c>
      <c r="BV102" s="14">
        <v>1065</v>
      </c>
      <c r="BW102" s="15">
        <v>19406</v>
      </c>
      <c r="BX102" s="14">
        <v>3099</v>
      </c>
      <c r="BY102" s="18" t="s">
        <v>61</v>
      </c>
      <c r="BZ102" s="14" t="s">
        <v>61</v>
      </c>
      <c r="CA102" s="15">
        <v>243</v>
      </c>
      <c r="CB102" s="14">
        <v>402</v>
      </c>
      <c r="CC102" s="15">
        <v>8661</v>
      </c>
      <c r="CD102" s="14">
        <v>2362</v>
      </c>
      <c r="CE102" s="15">
        <v>1453</v>
      </c>
      <c r="CF102" s="14">
        <v>717</v>
      </c>
      <c r="CG102" s="15">
        <v>1796</v>
      </c>
      <c r="CH102" s="14">
        <v>1013</v>
      </c>
      <c r="CI102" s="15">
        <v>11155</v>
      </c>
      <c r="CJ102" s="14">
        <v>2465</v>
      </c>
      <c r="CK102" s="15">
        <v>97</v>
      </c>
      <c r="CL102" s="14">
        <v>161</v>
      </c>
      <c r="CM102" s="15">
        <v>23196</v>
      </c>
      <c r="CN102" s="14">
        <v>4788</v>
      </c>
      <c r="CO102" s="15">
        <v>362</v>
      </c>
      <c r="CP102" s="14">
        <v>304</v>
      </c>
      <c r="CQ102" s="15">
        <v>8685</v>
      </c>
      <c r="CR102" s="14">
        <v>2249</v>
      </c>
      <c r="CS102" s="15">
        <v>14329</v>
      </c>
      <c r="CT102" s="14">
        <v>3409</v>
      </c>
      <c r="CU102" s="15">
        <v>790</v>
      </c>
      <c r="CV102" s="14">
        <v>551</v>
      </c>
      <c r="CW102" s="15">
        <v>350</v>
      </c>
      <c r="CX102" s="14">
        <v>244</v>
      </c>
      <c r="CY102" s="15">
        <v>25662</v>
      </c>
      <c r="CZ102" s="14">
        <v>3825</v>
      </c>
      <c r="DA102" s="15">
        <v>2874</v>
      </c>
      <c r="DB102" s="14">
        <v>1166</v>
      </c>
      <c r="DC102" s="15">
        <v>3025</v>
      </c>
      <c r="DD102" s="14">
        <v>1129</v>
      </c>
      <c r="DE102" s="15">
        <v>2012</v>
      </c>
      <c r="DF102" s="14">
        <v>910</v>
      </c>
      <c r="DG102" s="15">
        <v>870</v>
      </c>
      <c r="DH102" s="14">
        <v>819</v>
      </c>
      <c r="DI102" s="15">
        <v>1950</v>
      </c>
      <c r="DJ102" s="14">
        <v>1463</v>
      </c>
      <c r="DM102"/>
      <c r="DN102"/>
      <c r="DO102"/>
      <c r="DP102"/>
    </row>
    <row r="103" spans="9:120" x14ac:dyDescent="0.25">
      <c r="I103" s="15">
        <v>30100</v>
      </c>
      <c r="J103" s="14">
        <v>3890</v>
      </c>
      <c r="K103" s="15">
        <v>109</v>
      </c>
      <c r="L103" s="14">
        <v>108</v>
      </c>
      <c r="M103" s="15">
        <v>1066</v>
      </c>
      <c r="N103" s="14">
        <v>823</v>
      </c>
      <c r="O103" s="15">
        <v>662</v>
      </c>
      <c r="P103" s="14">
        <v>481</v>
      </c>
      <c r="Q103" s="15">
        <v>168</v>
      </c>
      <c r="R103" s="14">
        <v>206</v>
      </c>
      <c r="S103" s="15">
        <v>1411</v>
      </c>
      <c r="T103" s="14">
        <v>873</v>
      </c>
      <c r="U103" s="15">
        <v>873</v>
      </c>
      <c r="V103" s="14">
        <v>614</v>
      </c>
      <c r="W103" s="15">
        <v>30</v>
      </c>
      <c r="X103" s="14">
        <v>47</v>
      </c>
      <c r="Y103" s="15">
        <v>0</v>
      </c>
      <c r="Z103" s="14">
        <v>211</v>
      </c>
      <c r="AA103" s="15">
        <v>175</v>
      </c>
      <c r="AB103" s="14">
        <v>275</v>
      </c>
      <c r="AC103" s="15">
        <v>492</v>
      </c>
      <c r="AD103" s="14">
        <v>376</v>
      </c>
      <c r="AE103" s="15">
        <v>799</v>
      </c>
      <c r="AF103" s="14">
        <v>837</v>
      </c>
      <c r="AG103" s="15">
        <v>53</v>
      </c>
      <c r="AH103" s="14">
        <v>84</v>
      </c>
      <c r="AI103" s="15">
        <v>69</v>
      </c>
      <c r="AJ103" s="14">
        <v>82</v>
      </c>
      <c r="AK103" s="15">
        <v>39</v>
      </c>
      <c r="AL103" s="14">
        <v>54</v>
      </c>
      <c r="AM103" s="15">
        <v>45</v>
      </c>
      <c r="AN103" s="14">
        <v>77</v>
      </c>
      <c r="AO103" s="15">
        <v>289</v>
      </c>
      <c r="AP103" s="14">
        <v>376</v>
      </c>
      <c r="AQ103" s="15">
        <v>114</v>
      </c>
      <c r="AR103" s="14">
        <v>154</v>
      </c>
      <c r="AS103" s="15">
        <v>97</v>
      </c>
      <c r="AT103" s="14">
        <v>85</v>
      </c>
      <c r="AU103" s="15">
        <v>374</v>
      </c>
      <c r="AV103" s="14">
        <v>422</v>
      </c>
      <c r="AW103" s="15">
        <v>0</v>
      </c>
      <c r="AX103" s="14">
        <v>211</v>
      </c>
      <c r="AY103" s="15">
        <v>121</v>
      </c>
      <c r="AZ103" s="14">
        <v>94</v>
      </c>
      <c r="BA103" s="15">
        <v>52</v>
      </c>
      <c r="BB103" s="14">
        <v>84</v>
      </c>
      <c r="BC103" s="15">
        <v>298</v>
      </c>
      <c r="BD103" s="14">
        <v>250</v>
      </c>
      <c r="BE103" s="15">
        <v>12350</v>
      </c>
      <c r="BF103" s="14">
        <v>2469</v>
      </c>
      <c r="BG103" s="15">
        <v>0</v>
      </c>
      <c r="BH103" s="14">
        <v>211</v>
      </c>
      <c r="BI103" s="15">
        <v>197</v>
      </c>
      <c r="BJ103" s="14">
        <v>208</v>
      </c>
      <c r="BK103" s="15">
        <v>1236</v>
      </c>
      <c r="BL103" s="14">
        <v>733</v>
      </c>
      <c r="BM103" s="15">
        <v>328</v>
      </c>
      <c r="BN103" s="14">
        <v>316</v>
      </c>
      <c r="BO103" s="15">
        <v>382</v>
      </c>
      <c r="BP103" s="14">
        <v>357</v>
      </c>
      <c r="BQ103" s="15">
        <v>0</v>
      </c>
      <c r="BR103" s="14">
        <v>211</v>
      </c>
      <c r="BS103" s="15">
        <v>144</v>
      </c>
      <c r="BT103" s="14">
        <v>183</v>
      </c>
      <c r="BU103" s="15">
        <v>380</v>
      </c>
      <c r="BV103" s="14">
        <v>517</v>
      </c>
      <c r="BW103" s="15">
        <v>188</v>
      </c>
      <c r="BX103" s="14">
        <v>224</v>
      </c>
      <c r="BY103" s="15">
        <v>637</v>
      </c>
      <c r="BZ103" s="14">
        <v>680</v>
      </c>
      <c r="CA103" s="18" t="s">
        <v>61</v>
      </c>
      <c r="CB103" s="14" t="s">
        <v>61</v>
      </c>
      <c r="CC103" s="15">
        <v>134</v>
      </c>
      <c r="CD103" s="14">
        <v>167</v>
      </c>
      <c r="CE103" s="15">
        <v>108</v>
      </c>
      <c r="CF103" s="14">
        <v>120</v>
      </c>
      <c r="CG103" s="15">
        <v>313</v>
      </c>
      <c r="CH103" s="14">
        <v>439</v>
      </c>
      <c r="CI103" s="15">
        <v>392</v>
      </c>
      <c r="CJ103" s="14">
        <v>377</v>
      </c>
      <c r="CK103" s="15">
        <v>0</v>
      </c>
      <c r="CL103" s="14">
        <v>211</v>
      </c>
      <c r="CM103" s="15">
        <v>0</v>
      </c>
      <c r="CN103" s="14">
        <v>211</v>
      </c>
      <c r="CO103" s="15">
        <v>1038</v>
      </c>
      <c r="CP103" s="14">
        <v>510</v>
      </c>
      <c r="CQ103" s="15">
        <v>273</v>
      </c>
      <c r="CR103" s="14">
        <v>270</v>
      </c>
      <c r="CS103" s="15">
        <v>2513</v>
      </c>
      <c r="CT103" s="14">
        <v>1293</v>
      </c>
      <c r="CU103" s="15">
        <v>462</v>
      </c>
      <c r="CV103" s="14">
        <v>431</v>
      </c>
      <c r="CW103" s="15">
        <v>0</v>
      </c>
      <c r="CX103" s="14">
        <v>211</v>
      </c>
      <c r="CY103" s="15">
        <v>25</v>
      </c>
      <c r="CZ103" s="14">
        <v>39</v>
      </c>
      <c r="DA103" s="15">
        <v>696</v>
      </c>
      <c r="DB103" s="14">
        <v>344</v>
      </c>
      <c r="DC103" s="15">
        <v>0</v>
      </c>
      <c r="DD103" s="14">
        <v>211</v>
      </c>
      <c r="DE103" s="15">
        <v>749</v>
      </c>
      <c r="DF103" s="14">
        <v>480</v>
      </c>
      <c r="DG103" s="15">
        <v>219</v>
      </c>
      <c r="DH103" s="14">
        <v>206</v>
      </c>
      <c r="DI103" s="15">
        <v>0</v>
      </c>
      <c r="DJ103" s="14">
        <v>211</v>
      </c>
      <c r="DM103"/>
      <c r="DN103"/>
      <c r="DO103"/>
      <c r="DP103"/>
    </row>
    <row r="104" spans="9:120" x14ac:dyDescent="0.25">
      <c r="I104" s="15">
        <v>172633</v>
      </c>
      <c r="J104" s="14">
        <v>10673</v>
      </c>
      <c r="K104" s="15">
        <v>1289</v>
      </c>
      <c r="L104" s="14">
        <v>751</v>
      </c>
      <c r="M104" s="15">
        <v>1556</v>
      </c>
      <c r="N104" s="14">
        <v>1531</v>
      </c>
      <c r="O104" s="15">
        <v>4715</v>
      </c>
      <c r="P104" s="14">
        <v>2132</v>
      </c>
      <c r="Q104" s="15">
        <v>434</v>
      </c>
      <c r="R104" s="14">
        <v>504</v>
      </c>
      <c r="S104" s="15">
        <v>8997</v>
      </c>
      <c r="T104" s="14">
        <v>1767</v>
      </c>
      <c r="U104" s="15">
        <v>2859</v>
      </c>
      <c r="V104" s="14">
        <v>1134</v>
      </c>
      <c r="W104" s="15">
        <v>1307</v>
      </c>
      <c r="X104" s="14">
        <v>819</v>
      </c>
      <c r="Y104" s="15">
        <v>15</v>
      </c>
      <c r="Z104" s="14">
        <v>25</v>
      </c>
      <c r="AA104" s="15">
        <v>972</v>
      </c>
      <c r="AB104" s="14">
        <v>768</v>
      </c>
      <c r="AC104" s="15">
        <v>16495</v>
      </c>
      <c r="AD104" s="14">
        <v>2765</v>
      </c>
      <c r="AE104" s="15">
        <v>9502</v>
      </c>
      <c r="AF104" s="14">
        <v>2685</v>
      </c>
      <c r="AG104" s="15">
        <v>436</v>
      </c>
      <c r="AH104" s="14">
        <v>331</v>
      </c>
      <c r="AI104" s="15">
        <v>564</v>
      </c>
      <c r="AJ104" s="14">
        <v>694</v>
      </c>
      <c r="AK104" s="15">
        <v>7092</v>
      </c>
      <c r="AL104" s="14">
        <v>1635</v>
      </c>
      <c r="AM104" s="15">
        <v>9438</v>
      </c>
      <c r="AN104" s="14">
        <v>2077</v>
      </c>
      <c r="AO104" s="15">
        <v>1270</v>
      </c>
      <c r="AP104" s="14">
        <v>757</v>
      </c>
      <c r="AQ104" s="15">
        <v>1016</v>
      </c>
      <c r="AR104" s="14">
        <v>494</v>
      </c>
      <c r="AS104" s="15">
        <v>9159</v>
      </c>
      <c r="AT104" s="14">
        <v>1874</v>
      </c>
      <c r="AU104" s="15">
        <v>743</v>
      </c>
      <c r="AV104" s="14">
        <v>511</v>
      </c>
      <c r="AW104" s="15">
        <v>291</v>
      </c>
      <c r="AX104" s="14">
        <v>238</v>
      </c>
      <c r="AY104" s="15">
        <v>3828</v>
      </c>
      <c r="AZ104" s="14">
        <v>1666</v>
      </c>
      <c r="BA104" s="15">
        <v>3686</v>
      </c>
      <c r="BB104" s="14">
        <v>1712</v>
      </c>
      <c r="BC104" s="15">
        <v>15130</v>
      </c>
      <c r="BD104" s="14">
        <v>3104</v>
      </c>
      <c r="BE104" s="15">
        <v>2298</v>
      </c>
      <c r="BF104" s="14">
        <v>1327</v>
      </c>
      <c r="BG104" s="15">
        <v>89</v>
      </c>
      <c r="BH104" s="14">
        <v>105</v>
      </c>
      <c r="BI104" s="15">
        <v>1171</v>
      </c>
      <c r="BJ104" s="14">
        <v>569</v>
      </c>
      <c r="BK104" s="15">
        <v>460</v>
      </c>
      <c r="BL104" s="14">
        <v>450</v>
      </c>
      <c r="BM104" s="15">
        <v>1531</v>
      </c>
      <c r="BN104" s="14">
        <v>983</v>
      </c>
      <c r="BO104" s="15">
        <v>2240</v>
      </c>
      <c r="BP104" s="14">
        <v>1351</v>
      </c>
      <c r="BQ104" s="15">
        <v>175</v>
      </c>
      <c r="BR104" s="14">
        <v>205</v>
      </c>
      <c r="BS104" s="15">
        <v>2465</v>
      </c>
      <c r="BT104" s="14">
        <v>1028</v>
      </c>
      <c r="BU104" s="15">
        <v>515</v>
      </c>
      <c r="BV104" s="14">
        <v>380</v>
      </c>
      <c r="BW104" s="15">
        <v>5988</v>
      </c>
      <c r="BX104" s="14">
        <v>1895</v>
      </c>
      <c r="BY104" s="15">
        <v>5985</v>
      </c>
      <c r="BZ104" s="14">
        <v>1492</v>
      </c>
      <c r="CA104" s="15">
        <v>26</v>
      </c>
      <c r="CB104" s="14">
        <v>53</v>
      </c>
      <c r="CC104" s="18" t="s">
        <v>61</v>
      </c>
      <c r="CD104" s="14" t="s">
        <v>61</v>
      </c>
      <c r="CE104" s="15">
        <v>1228</v>
      </c>
      <c r="CF104" s="14">
        <v>1044</v>
      </c>
      <c r="CG104" s="15">
        <v>342</v>
      </c>
      <c r="CH104" s="14">
        <v>306</v>
      </c>
      <c r="CI104" s="15">
        <v>12012</v>
      </c>
      <c r="CJ104" s="14">
        <v>2269</v>
      </c>
      <c r="CK104" s="15">
        <v>444</v>
      </c>
      <c r="CL104" s="14">
        <v>314</v>
      </c>
      <c r="CM104" s="15">
        <v>2479</v>
      </c>
      <c r="CN104" s="14">
        <v>1021</v>
      </c>
      <c r="CO104" s="15">
        <v>207</v>
      </c>
      <c r="CP104" s="14">
        <v>215</v>
      </c>
      <c r="CQ104" s="15">
        <v>4987</v>
      </c>
      <c r="CR104" s="14">
        <v>2031</v>
      </c>
      <c r="CS104" s="15">
        <v>7465</v>
      </c>
      <c r="CT104" s="14">
        <v>2241</v>
      </c>
      <c r="CU104" s="15">
        <v>485</v>
      </c>
      <c r="CV104" s="14">
        <v>318</v>
      </c>
      <c r="CW104" s="15">
        <v>182</v>
      </c>
      <c r="CX104" s="14">
        <v>173</v>
      </c>
      <c r="CY104" s="15">
        <v>6769</v>
      </c>
      <c r="CZ104" s="14">
        <v>1705</v>
      </c>
      <c r="DA104" s="15">
        <v>2567</v>
      </c>
      <c r="DB104" s="14">
        <v>905</v>
      </c>
      <c r="DC104" s="15">
        <v>7814</v>
      </c>
      <c r="DD104" s="14">
        <v>2197</v>
      </c>
      <c r="DE104" s="15">
        <v>1771</v>
      </c>
      <c r="DF104" s="14">
        <v>934</v>
      </c>
      <c r="DG104" s="15">
        <v>144</v>
      </c>
      <c r="DH104" s="14">
        <v>187</v>
      </c>
      <c r="DI104" s="15">
        <v>2140</v>
      </c>
      <c r="DJ104" s="14">
        <v>1360</v>
      </c>
      <c r="DM104"/>
      <c r="DN104"/>
      <c r="DO104"/>
      <c r="DP104"/>
    </row>
    <row r="105" spans="9:120" x14ac:dyDescent="0.25">
      <c r="I105" s="15">
        <v>106511</v>
      </c>
      <c r="J105" s="14">
        <v>8108</v>
      </c>
      <c r="K105" s="15">
        <v>1612</v>
      </c>
      <c r="L105" s="14">
        <v>1283</v>
      </c>
      <c r="M105" s="15">
        <v>1397</v>
      </c>
      <c r="N105" s="14">
        <v>1554</v>
      </c>
      <c r="O105" s="15">
        <v>2759</v>
      </c>
      <c r="P105" s="14">
        <v>1013</v>
      </c>
      <c r="Q105" s="15">
        <v>5873</v>
      </c>
      <c r="R105" s="14">
        <v>1827</v>
      </c>
      <c r="S105" s="15">
        <v>9429</v>
      </c>
      <c r="T105" s="14">
        <v>2426</v>
      </c>
      <c r="U105" s="15">
        <v>3184</v>
      </c>
      <c r="V105" s="14">
        <v>1286</v>
      </c>
      <c r="W105" s="15">
        <v>68</v>
      </c>
      <c r="X105" s="14">
        <v>129</v>
      </c>
      <c r="Y105" s="15">
        <v>109</v>
      </c>
      <c r="Z105" s="14">
        <v>164</v>
      </c>
      <c r="AA105" s="15">
        <v>0</v>
      </c>
      <c r="AB105" s="14">
        <v>253</v>
      </c>
      <c r="AC105" s="15">
        <v>5438</v>
      </c>
      <c r="AD105" s="14">
        <v>1371</v>
      </c>
      <c r="AE105" s="15">
        <v>3159</v>
      </c>
      <c r="AF105" s="14">
        <v>1688</v>
      </c>
      <c r="AG105" s="15">
        <v>773</v>
      </c>
      <c r="AH105" s="14">
        <v>864</v>
      </c>
      <c r="AI105" s="15">
        <v>611</v>
      </c>
      <c r="AJ105" s="14">
        <v>668</v>
      </c>
      <c r="AK105" s="15">
        <v>2679</v>
      </c>
      <c r="AL105" s="14">
        <v>1529</v>
      </c>
      <c r="AM105" s="15">
        <v>957</v>
      </c>
      <c r="AN105" s="14">
        <v>550</v>
      </c>
      <c r="AO105" s="15">
        <v>1108</v>
      </c>
      <c r="AP105" s="14">
        <v>660</v>
      </c>
      <c r="AQ105" s="15">
        <v>5024</v>
      </c>
      <c r="AR105" s="14">
        <v>2088</v>
      </c>
      <c r="AS105" s="15">
        <v>877</v>
      </c>
      <c r="AT105" s="14">
        <v>607</v>
      </c>
      <c r="AU105" s="15">
        <v>2208</v>
      </c>
      <c r="AV105" s="14">
        <v>808</v>
      </c>
      <c r="AW105" s="15">
        <v>298</v>
      </c>
      <c r="AX105" s="14">
        <v>278</v>
      </c>
      <c r="AY105" s="15">
        <v>382</v>
      </c>
      <c r="AZ105" s="14">
        <v>407</v>
      </c>
      <c r="BA105" s="15">
        <v>465</v>
      </c>
      <c r="BB105" s="14">
        <v>481</v>
      </c>
      <c r="BC105" s="15">
        <v>1047</v>
      </c>
      <c r="BD105" s="14">
        <v>478</v>
      </c>
      <c r="BE105" s="15">
        <v>599</v>
      </c>
      <c r="BF105" s="14">
        <v>369</v>
      </c>
      <c r="BG105" s="15">
        <v>1733</v>
      </c>
      <c r="BH105" s="14">
        <v>789</v>
      </c>
      <c r="BI105" s="15">
        <v>4102</v>
      </c>
      <c r="BJ105" s="14">
        <v>1427</v>
      </c>
      <c r="BK105" s="15">
        <v>448</v>
      </c>
      <c r="BL105" s="14">
        <v>342</v>
      </c>
      <c r="BM105" s="15">
        <v>829</v>
      </c>
      <c r="BN105" s="14">
        <v>530</v>
      </c>
      <c r="BO105" s="15">
        <v>1079</v>
      </c>
      <c r="BP105" s="14">
        <v>598</v>
      </c>
      <c r="BQ105" s="15">
        <v>69</v>
      </c>
      <c r="BR105" s="14">
        <v>131</v>
      </c>
      <c r="BS105" s="15">
        <v>890</v>
      </c>
      <c r="BT105" s="14">
        <v>890</v>
      </c>
      <c r="BU105" s="15">
        <v>2723</v>
      </c>
      <c r="BV105" s="14">
        <v>1280</v>
      </c>
      <c r="BW105" s="15">
        <v>1118</v>
      </c>
      <c r="BX105" s="14">
        <v>743</v>
      </c>
      <c r="BY105" s="15">
        <v>1991</v>
      </c>
      <c r="BZ105" s="14">
        <v>1219</v>
      </c>
      <c r="CA105" s="15">
        <v>139</v>
      </c>
      <c r="CB105" s="14">
        <v>136</v>
      </c>
      <c r="CC105" s="15">
        <v>1385</v>
      </c>
      <c r="CD105" s="14">
        <v>681</v>
      </c>
      <c r="CE105" s="18" t="s">
        <v>61</v>
      </c>
      <c r="CF105" s="14" t="s">
        <v>61</v>
      </c>
      <c r="CG105" s="15">
        <v>398</v>
      </c>
      <c r="CH105" s="14">
        <v>300</v>
      </c>
      <c r="CI105" s="15">
        <v>1316</v>
      </c>
      <c r="CJ105" s="14">
        <v>1283</v>
      </c>
      <c r="CK105" s="15">
        <v>119</v>
      </c>
      <c r="CL105" s="14">
        <v>137</v>
      </c>
      <c r="CM105" s="15">
        <v>596</v>
      </c>
      <c r="CN105" s="14">
        <v>377</v>
      </c>
      <c r="CO105" s="15">
        <v>83</v>
      </c>
      <c r="CP105" s="14">
        <v>135</v>
      </c>
      <c r="CQ105" s="15">
        <v>1872</v>
      </c>
      <c r="CR105" s="14">
        <v>895</v>
      </c>
      <c r="CS105" s="15">
        <v>28238</v>
      </c>
      <c r="CT105" s="14">
        <v>4132</v>
      </c>
      <c r="CU105" s="15">
        <v>428</v>
      </c>
      <c r="CV105" s="14">
        <v>454</v>
      </c>
      <c r="CW105" s="15">
        <v>93</v>
      </c>
      <c r="CX105" s="14">
        <v>109</v>
      </c>
      <c r="CY105" s="15">
        <v>2286</v>
      </c>
      <c r="CZ105" s="14">
        <v>1049</v>
      </c>
      <c r="DA105" s="15">
        <v>2035</v>
      </c>
      <c r="DB105" s="14">
        <v>1130</v>
      </c>
      <c r="DC105" s="15">
        <v>221</v>
      </c>
      <c r="DD105" s="14">
        <v>270</v>
      </c>
      <c r="DE105" s="15">
        <v>551</v>
      </c>
      <c r="DF105" s="14">
        <v>396</v>
      </c>
      <c r="DG105" s="15">
        <v>1713</v>
      </c>
      <c r="DH105" s="14">
        <v>1012</v>
      </c>
      <c r="DI105" s="15">
        <v>209</v>
      </c>
      <c r="DJ105" s="14">
        <v>222</v>
      </c>
      <c r="DM105"/>
      <c r="DN105"/>
      <c r="DO105"/>
      <c r="DP105"/>
    </row>
    <row r="106" spans="9:120" x14ac:dyDescent="0.25">
      <c r="I106" s="15">
        <v>116700</v>
      </c>
      <c r="J106" s="14">
        <v>7898</v>
      </c>
      <c r="K106" s="15">
        <v>400</v>
      </c>
      <c r="L106" s="14">
        <v>290</v>
      </c>
      <c r="M106" s="15">
        <v>2027</v>
      </c>
      <c r="N106" s="14">
        <v>910</v>
      </c>
      <c r="O106" s="15">
        <v>5264</v>
      </c>
      <c r="P106" s="14">
        <v>1539</v>
      </c>
      <c r="Q106" s="15">
        <v>246</v>
      </c>
      <c r="R106" s="14">
        <v>217</v>
      </c>
      <c r="S106" s="15">
        <v>34190</v>
      </c>
      <c r="T106" s="14">
        <v>4899</v>
      </c>
      <c r="U106" s="15">
        <v>2050</v>
      </c>
      <c r="V106" s="14">
        <v>924</v>
      </c>
      <c r="W106" s="15">
        <v>270</v>
      </c>
      <c r="X106" s="14">
        <v>273</v>
      </c>
      <c r="Y106" s="15">
        <v>0</v>
      </c>
      <c r="Z106" s="14">
        <v>277</v>
      </c>
      <c r="AA106" s="15">
        <v>217</v>
      </c>
      <c r="AB106" s="14">
        <v>239</v>
      </c>
      <c r="AC106" s="15">
        <v>2273</v>
      </c>
      <c r="AD106" s="14">
        <v>1051</v>
      </c>
      <c r="AE106" s="15">
        <v>688</v>
      </c>
      <c r="AF106" s="14">
        <v>572</v>
      </c>
      <c r="AG106" s="15">
        <v>2323</v>
      </c>
      <c r="AH106" s="14">
        <v>1117</v>
      </c>
      <c r="AI106" s="15">
        <v>4129</v>
      </c>
      <c r="AJ106" s="14">
        <v>1397</v>
      </c>
      <c r="AK106" s="15">
        <v>1565</v>
      </c>
      <c r="AL106" s="14">
        <v>862</v>
      </c>
      <c r="AM106" s="15">
        <v>317</v>
      </c>
      <c r="AN106" s="14">
        <v>319</v>
      </c>
      <c r="AO106" s="15">
        <v>161</v>
      </c>
      <c r="AP106" s="14">
        <v>176</v>
      </c>
      <c r="AQ106" s="15">
        <v>678</v>
      </c>
      <c r="AR106" s="14">
        <v>685</v>
      </c>
      <c r="AS106" s="15">
        <v>0</v>
      </c>
      <c r="AT106" s="14">
        <v>277</v>
      </c>
      <c r="AU106" s="15">
        <v>0</v>
      </c>
      <c r="AV106" s="14">
        <v>277</v>
      </c>
      <c r="AW106" s="15">
        <v>0</v>
      </c>
      <c r="AX106" s="14">
        <v>277</v>
      </c>
      <c r="AY106" s="15">
        <v>595</v>
      </c>
      <c r="AZ106" s="14">
        <v>405</v>
      </c>
      <c r="BA106" s="15">
        <v>1471</v>
      </c>
      <c r="BB106" s="14">
        <v>1154</v>
      </c>
      <c r="BC106" s="15">
        <v>1159</v>
      </c>
      <c r="BD106" s="14">
        <v>783</v>
      </c>
      <c r="BE106" s="15">
        <v>668</v>
      </c>
      <c r="BF106" s="14">
        <v>442</v>
      </c>
      <c r="BG106" s="15">
        <v>735</v>
      </c>
      <c r="BH106" s="14">
        <v>770</v>
      </c>
      <c r="BI106" s="15">
        <v>1786</v>
      </c>
      <c r="BJ106" s="14">
        <v>992</v>
      </c>
      <c r="BK106" s="15">
        <v>3386</v>
      </c>
      <c r="BL106" s="14">
        <v>1956</v>
      </c>
      <c r="BM106" s="15">
        <v>777</v>
      </c>
      <c r="BN106" s="14">
        <v>574</v>
      </c>
      <c r="BO106" s="15">
        <v>2805</v>
      </c>
      <c r="BP106" s="14">
        <v>1436</v>
      </c>
      <c r="BQ106" s="15">
        <v>317</v>
      </c>
      <c r="BR106" s="14">
        <v>280</v>
      </c>
      <c r="BS106" s="15">
        <v>544</v>
      </c>
      <c r="BT106" s="14">
        <v>582</v>
      </c>
      <c r="BU106" s="15">
        <v>981</v>
      </c>
      <c r="BV106" s="14">
        <v>679</v>
      </c>
      <c r="BW106" s="15">
        <v>2538</v>
      </c>
      <c r="BX106" s="14">
        <v>1146</v>
      </c>
      <c r="BY106" s="15">
        <v>1040</v>
      </c>
      <c r="BZ106" s="14">
        <v>758</v>
      </c>
      <c r="CA106" s="15">
        <v>592</v>
      </c>
      <c r="CB106" s="14">
        <v>521</v>
      </c>
      <c r="CC106" s="15">
        <v>1541</v>
      </c>
      <c r="CD106" s="14">
        <v>902</v>
      </c>
      <c r="CE106" s="15">
        <v>821</v>
      </c>
      <c r="CF106" s="14">
        <v>683</v>
      </c>
      <c r="CG106" s="18" t="s">
        <v>61</v>
      </c>
      <c r="CH106" s="14" t="s">
        <v>61</v>
      </c>
      <c r="CI106" s="15">
        <v>1689</v>
      </c>
      <c r="CJ106" s="14">
        <v>1185</v>
      </c>
      <c r="CK106" s="15">
        <v>0</v>
      </c>
      <c r="CL106" s="14">
        <v>277</v>
      </c>
      <c r="CM106" s="15">
        <v>989</v>
      </c>
      <c r="CN106" s="14">
        <v>1271</v>
      </c>
      <c r="CO106" s="15">
        <v>741</v>
      </c>
      <c r="CP106" s="14">
        <v>581</v>
      </c>
      <c r="CQ106" s="15">
        <v>787</v>
      </c>
      <c r="CR106" s="14">
        <v>455</v>
      </c>
      <c r="CS106" s="15">
        <v>3826</v>
      </c>
      <c r="CT106" s="14">
        <v>1484</v>
      </c>
      <c r="CU106" s="15">
        <v>2879</v>
      </c>
      <c r="CV106" s="14">
        <v>1047</v>
      </c>
      <c r="CW106" s="15">
        <v>456</v>
      </c>
      <c r="CX106" s="14">
        <v>405</v>
      </c>
      <c r="CY106" s="15">
        <v>1124</v>
      </c>
      <c r="CZ106" s="14">
        <v>593</v>
      </c>
      <c r="DA106" s="15">
        <v>22793</v>
      </c>
      <c r="DB106" s="14">
        <v>3575</v>
      </c>
      <c r="DC106" s="15">
        <v>358</v>
      </c>
      <c r="DD106" s="14">
        <v>308</v>
      </c>
      <c r="DE106" s="15">
        <v>1981</v>
      </c>
      <c r="DF106" s="14">
        <v>1181</v>
      </c>
      <c r="DG106" s="15">
        <v>523</v>
      </c>
      <c r="DH106" s="14">
        <v>336</v>
      </c>
      <c r="DI106" s="15">
        <v>821</v>
      </c>
      <c r="DJ106" s="14">
        <v>847</v>
      </c>
      <c r="DM106"/>
      <c r="DN106"/>
      <c r="DO106"/>
      <c r="DP106"/>
    </row>
    <row r="107" spans="9:120" x14ac:dyDescent="0.25">
      <c r="I107" s="15">
        <v>235580</v>
      </c>
      <c r="J107" s="14">
        <v>12249</v>
      </c>
      <c r="K107" s="15">
        <v>369</v>
      </c>
      <c r="L107" s="14">
        <v>368</v>
      </c>
      <c r="M107" s="15">
        <v>2185</v>
      </c>
      <c r="N107" s="14">
        <v>1301</v>
      </c>
      <c r="O107" s="15">
        <v>3668</v>
      </c>
      <c r="P107" s="14">
        <v>1451</v>
      </c>
      <c r="Q107" s="15">
        <v>807</v>
      </c>
      <c r="R107" s="14">
        <v>601</v>
      </c>
      <c r="S107" s="15">
        <v>12077</v>
      </c>
      <c r="T107" s="14">
        <v>2875</v>
      </c>
      <c r="U107" s="15">
        <v>3657</v>
      </c>
      <c r="V107" s="14">
        <v>1375</v>
      </c>
      <c r="W107" s="15">
        <v>4007</v>
      </c>
      <c r="X107" s="14">
        <v>1559</v>
      </c>
      <c r="Y107" s="15">
        <v>4608</v>
      </c>
      <c r="Z107" s="14">
        <v>1169</v>
      </c>
      <c r="AA107" s="15">
        <v>1621</v>
      </c>
      <c r="AB107" s="14">
        <v>866</v>
      </c>
      <c r="AC107" s="15">
        <v>18212</v>
      </c>
      <c r="AD107" s="14">
        <v>3129</v>
      </c>
      <c r="AE107" s="15">
        <v>4644</v>
      </c>
      <c r="AF107" s="14">
        <v>1340</v>
      </c>
      <c r="AG107" s="15">
        <v>332</v>
      </c>
      <c r="AH107" s="14">
        <v>292</v>
      </c>
      <c r="AI107" s="15">
        <v>380</v>
      </c>
      <c r="AJ107" s="14">
        <v>408</v>
      </c>
      <c r="AK107" s="15">
        <v>4490</v>
      </c>
      <c r="AL107" s="14">
        <v>1429</v>
      </c>
      <c r="AM107" s="15">
        <v>2018</v>
      </c>
      <c r="AN107" s="14">
        <v>739</v>
      </c>
      <c r="AO107" s="15">
        <v>227</v>
      </c>
      <c r="AP107" s="14">
        <v>319</v>
      </c>
      <c r="AQ107" s="15">
        <v>1426</v>
      </c>
      <c r="AR107" s="14">
        <v>1201</v>
      </c>
      <c r="AS107" s="15">
        <v>1675</v>
      </c>
      <c r="AT107" s="14">
        <v>766</v>
      </c>
      <c r="AU107" s="15">
        <v>625</v>
      </c>
      <c r="AV107" s="14">
        <v>382</v>
      </c>
      <c r="AW107" s="15">
        <v>1621</v>
      </c>
      <c r="AX107" s="14">
        <v>895</v>
      </c>
      <c r="AY107" s="15">
        <v>18281</v>
      </c>
      <c r="AZ107" s="14">
        <v>2839</v>
      </c>
      <c r="BA107" s="15">
        <v>4455</v>
      </c>
      <c r="BB107" s="14">
        <v>1178</v>
      </c>
      <c r="BC107" s="15">
        <v>4961</v>
      </c>
      <c r="BD107" s="14">
        <v>2285</v>
      </c>
      <c r="BE107" s="15">
        <v>1491</v>
      </c>
      <c r="BF107" s="14">
        <v>873</v>
      </c>
      <c r="BG107" s="15">
        <v>563</v>
      </c>
      <c r="BH107" s="14">
        <v>498</v>
      </c>
      <c r="BI107" s="15">
        <v>1725</v>
      </c>
      <c r="BJ107" s="14">
        <v>788</v>
      </c>
      <c r="BK107" s="15">
        <v>339</v>
      </c>
      <c r="BL107" s="14">
        <v>290</v>
      </c>
      <c r="BM107" s="15">
        <v>551</v>
      </c>
      <c r="BN107" s="14">
        <v>410</v>
      </c>
      <c r="BO107" s="15">
        <v>1810</v>
      </c>
      <c r="BP107" s="14">
        <v>1177</v>
      </c>
      <c r="BQ107" s="15">
        <v>729</v>
      </c>
      <c r="BR107" s="14">
        <v>531</v>
      </c>
      <c r="BS107" s="15">
        <v>42456</v>
      </c>
      <c r="BT107" s="14">
        <v>5218</v>
      </c>
      <c r="BU107" s="15">
        <v>1250</v>
      </c>
      <c r="BV107" s="14">
        <v>883</v>
      </c>
      <c r="BW107" s="15">
        <v>30481</v>
      </c>
      <c r="BX107" s="14">
        <v>3719</v>
      </c>
      <c r="BY107" s="15">
        <v>7611</v>
      </c>
      <c r="BZ107" s="14">
        <v>2053</v>
      </c>
      <c r="CA107" s="15">
        <v>521</v>
      </c>
      <c r="CB107" s="14">
        <v>517</v>
      </c>
      <c r="CC107" s="15">
        <v>14545</v>
      </c>
      <c r="CD107" s="14">
        <v>3377</v>
      </c>
      <c r="CE107" s="15">
        <v>1254</v>
      </c>
      <c r="CF107" s="14">
        <v>749</v>
      </c>
      <c r="CG107" s="15">
        <v>918</v>
      </c>
      <c r="CH107" s="14">
        <v>545</v>
      </c>
      <c r="CI107" s="18" t="s">
        <v>61</v>
      </c>
      <c r="CJ107" s="14" t="s">
        <v>61</v>
      </c>
      <c r="CK107" s="15">
        <v>377</v>
      </c>
      <c r="CL107" s="14">
        <v>327</v>
      </c>
      <c r="CM107" s="15">
        <v>1315</v>
      </c>
      <c r="CN107" s="14">
        <v>651</v>
      </c>
      <c r="CO107" s="15">
        <v>966</v>
      </c>
      <c r="CP107" s="14">
        <v>927</v>
      </c>
      <c r="CQ107" s="15">
        <v>1611</v>
      </c>
      <c r="CR107" s="14">
        <v>626</v>
      </c>
      <c r="CS107" s="15">
        <v>7778</v>
      </c>
      <c r="CT107" s="14">
        <v>2650</v>
      </c>
      <c r="CU107" s="15">
        <v>1048</v>
      </c>
      <c r="CV107" s="14">
        <v>684</v>
      </c>
      <c r="CW107" s="15">
        <v>215</v>
      </c>
      <c r="CX107" s="14">
        <v>214</v>
      </c>
      <c r="CY107" s="15">
        <v>10558</v>
      </c>
      <c r="CZ107" s="14">
        <v>2596</v>
      </c>
      <c r="DA107" s="15">
        <v>2495</v>
      </c>
      <c r="DB107" s="14">
        <v>1141</v>
      </c>
      <c r="DC107" s="15">
        <v>4258</v>
      </c>
      <c r="DD107" s="14">
        <v>1674</v>
      </c>
      <c r="DE107" s="15">
        <v>1300</v>
      </c>
      <c r="DF107" s="14">
        <v>1081</v>
      </c>
      <c r="DG107" s="15">
        <v>1069</v>
      </c>
      <c r="DH107" s="14">
        <v>936</v>
      </c>
      <c r="DI107" s="15">
        <v>6275</v>
      </c>
      <c r="DJ107" s="14">
        <v>2169</v>
      </c>
      <c r="DM107"/>
      <c r="DN107"/>
      <c r="DO107"/>
      <c r="DP107"/>
    </row>
    <row r="108" spans="9:120" x14ac:dyDescent="0.25">
      <c r="I108" s="15">
        <v>32059</v>
      </c>
      <c r="J108" s="14">
        <v>4070</v>
      </c>
      <c r="K108" s="15">
        <v>136</v>
      </c>
      <c r="L108" s="14">
        <v>214</v>
      </c>
      <c r="M108" s="15">
        <v>0</v>
      </c>
      <c r="N108" s="14">
        <v>291</v>
      </c>
      <c r="O108" s="15">
        <v>324</v>
      </c>
      <c r="P108" s="14">
        <v>286</v>
      </c>
      <c r="Q108" s="15">
        <v>0</v>
      </c>
      <c r="R108" s="14">
        <v>291</v>
      </c>
      <c r="S108" s="15">
        <v>1697</v>
      </c>
      <c r="T108" s="14">
        <v>791</v>
      </c>
      <c r="U108" s="15">
        <v>59</v>
      </c>
      <c r="V108" s="14">
        <v>98</v>
      </c>
      <c r="W108" s="15">
        <v>4090</v>
      </c>
      <c r="X108" s="14">
        <v>1497</v>
      </c>
      <c r="Y108" s="15">
        <v>0</v>
      </c>
      <c r="Z108" s="14">
        <v>291</v>
      </c>
      <c r="AA108" s="15">
        <v>146</v>
      </c>
      <c r="AB108" s="14">
        <v>240</v>
      </c>
      <c r="AC108" s="15">
        <v>1336</v>
      </c>
      <c r="AD108" s="14">
        <v>778</v>
      </c>
      <c r="AE108" s="15">
        <v>382</v>
      </c>
      <c r="AF108" s="14">
        <v>377</v>
      </c>
      <c r="AG108" s="15">
        <v>274</v>
      </c>
      <c r="AH108" s="14">
        <v>546</v>
      </c>
      <c r="AI108" s="15">
        <v>0</v>
      </c>
      <c r="AJ108" s="14">
        <v>291</v>
      </c>
      <c r="AK108" s="15">
        <v>1210</v>
      </c>
      <c r="AL108" s="14">
        <v>768</v>
      </c>
      <c r="AM108" s="15">
        <v>206</v>
      </c>
      <c r="AN108" s="14">
        <v>334</v>
      </c>
      <c r="AO108" s="15">
        <v>48</v>
      </c>
      <c r="AP108" s="14">
        <v>79</v>
      </c>
      <c r="AQ108" s="15">
        <v>0</v>
      </c>
      <c r="AR108" s="14">
        <v>291</v>
      </c>
      <c r="AS108" s="15">
        <v>0</v>
      </c>
      <c r="AT108" s="14">
        <v>291</v>
      </c>
      <c r="AU108" s="15">
        <v>0</v>
      </c>
      <c r="AV108" s="14">
        <v>291</v>
      </c>
      <c r="AW108" s="15">
        <v>447</v>
      </c>
      <c r="AX108" s="14">
        <v>350</v>
      </c>
      <c r="AY108" s="15">
        <v>977</v>
      </c>
      <c r="AZ108" s="14">
        <v>676</v>
      </c>
      <c r="BA108" s="15">
        <v>8639</v>
      </c>
      <c r="BB108" s="14">
        <v>1836</v>
      </c>
      <c r="BC108" s="15">
        <v>77</v>
      </c>
      <c r="BD108" s="14">
        <v>125</v>
      </c>
      <c r="BE108" s="15">
        <v>47</v>
      </c>
      <c r="BF108" s="14">
        <v>78</v>
      </c>
      <c r="BG108" s="15">
        <v>0</v>
      </c>
      <c r="BH108" s="14">
        <v>291</v>
      </c>
      <c r="BI108" s="15">
        <v>47</v>
      </c>
      <c r="BJ108" s="14">
        <v>78</v>
      </c>
      <c r="BK108" s="15">
        <v>0</v>
      </c>
      <c r="BL108" s="14">
        <v>291</v>
      </c>
      <c r="BM108" s="15">
        <v>0</v>
      </c>
      <c r="BN108" s="14">
        <v>291</v>
      </c>
      <c r="BO108" s="15">
        <v>297</v>
      </c>
      <c r="BP108" s="14">
        <v>259</v>
      </c>
      <c r="BQ108" s="15">
        <v>333</v>
      </c>
      <c r="BR108" s="14">
        <v>322</v>
      </c>
      <c r="BS108" s="15">
        <v>1868</v>
      </c>
      <c r="BT108" s="14">
        <v>649</v>
      </c>
      <c r="BU108" s="15">
        <v>0</v>
      </c>
      <c r="BV108" s="14">
        <v>291</v>
      </c>
      <c r="BW108" s="15">
        <v>4583</v>
      </c>
      <c r="BX108" s="14">
        <v>1398</v>
      </c>
      <c r="BY108" s="15">
        <v>1376</v>
      </c>
      <c r="BZ108" s="14">
        <v>1080</v>
      </c>
      <c r="CA108" s="15">
        <v>62</v>
      </c>
      <c r="CB108" s="14">
        <v>103</v>
      </c>
      <c r="CC108" s="15">
        <v>0</v>
      </c>
      <c r="CD108" s="14">
        <v>291</v>
      </c>
      <c r="CE108" s="15">
        <v>199</v>
      </c>
      <c r="CF108" s="14">
        <v>331</v>
      </c>
      <c r="CG108" s="15">
        <v>0</v>
      </c>
      <c r="CH108" s="14">
        <v>291</v>
      </c>
      <c r="CI108" s="15">
        <v>560</v>
      </c>
      <c r="CJ108" s="14">
        <v>461</v>
      </c>
      <c r="CK108" s="18" t="s">
        <v>61</v>
      </c>
      <c r="CL108" s="14" t="s">
        <v>61</v>
      </c>
      <c r="CM108" s="15">
        <v>61</v>
      </c>
      <c r="CN108" s="14">
        <v>105</v>
      </c>
      <c r="CO108" s="15">
        <v>48</v>
      </c>
      <c r="CP108" s="14">
        <v>78</v>
      </c>
      <c r="CQ108" s="15">
        <v>71</v>
      </c>
      <c r="CR108" s="14">
        <v>118</v>
      </c>
      <c r="CS108" s="15">
        <v>678</v>
      </c>
      <c r="CT108" s="14">
        <v>500</v>
      </c>
      <c r="CU108" s="15">
        <v>0</v>
      </c>
      <c r="CV108" s="14">
        <v>291</v>
      </c>
      <c r="CW108" s="15">
        <v>72</v>
      </c>
      <c r="CX108" s="14">
        <v>122</v>
      </c>
      <c r="CY108" s="15">
        <v>1399</v>
      </c>
      <c r="CZ108" s="14">
        <v>908</v>
      </c>
      <c r="DA108" s="15">
        <v>160</v>
      </c>
      <c r="DB108" s="14">
        <v>206</v>
      </c>
      <c r="DC108" s="15">
        <v>150</v>
      </c>
      <c r="DD108" s="14">
        <v>233</v>
      </c>
      <c r="DE108" s="15">
        <v>0</v>
      </c>
      <c r="DF108" s="14">
        <v>291</v>
      </c>
      <c r="DG108" s="15">
        <v>0</v>
      </c>
      <c r="DH108" s="14">
        <v>291</v>
      </c>
      <c r="DI108" s="15">
        <v>276</v>
      </c>
      <c r="DJ108" s="14">
        <v>353</v>
      </c>
      <c r="DM108"/>
      <c r="DN108"/>
      <c r="DO108"/>
      <c r="DP108"/>
    </row>
    <row r="109" spans="9:120" x14ac:dyDescent="0.25">
      <c r="I109" s="15">
        <v>152441</v>
      </c>
      <c r="J109" s="14">
        <v>10548</v>
      </c>
      <c r="K109" s="15">
        <v>1741</v>
      </c>
      <c r="L109" s="14">
        <v>721</v>
      </c>
      <c r="M109" s="15">
        <v>1670</v>
      </c>
      <c r="N109" s="14">
        <v>1199</v>
      </c>
      <c r="O109" s="15">
        <v>1457</v>
      </c>
      <c r="P109" s="14">
        <v>870</v>
      </c>
      <c r="Q109" s="15">
        <v>365</v>
      </c>
      <c r="R109" s="14">
        <v>280</v>
      </c>
      <c r="S109" s="15">
        <v>4691</v>
      </c>
      <c r="T109" s="14">
        <v>1983</v>
      </c>
      <c r="U109" s="15">
        <v>1867</v>
      </c>
      <c r="V109" s="14">
        <v>1378</v>
      </c>
      <c r="W109" s="15">
        <v>3998</v>
      </c>
      <c r="X109" s="14">
        <v>2132</v>
      </c>
      <c r="Y109" s="15">
        <v>249</v>
      </c>
      <c r="Z109" s="14">
        <v>274</v>
      </c>
      <c r="AA109" s="15">
        <v>38</v>
      </c>
      <c r="AB109" s="14">
        <v>63</v>
      </c>
      <c r="AC109" s="15">
        <v>16060</v>
      </c>
      <c r="AD109" s="14">
        <v>3907</v>
      </c>
      <c r="AE109" s="15">
        <v>17486</v>
      </c>
      <c r="AF109" s="14">
        <v>3100</v>
      </c>
      <c r="AG109" s="15">
        <v>813</v>
      </c>
      <c r="AH109" s="14">
        <v>521</v>
      </c>
      <c r="AI109" s="15">
        <v>233</v>
      </c>
      <c r="AJ109" s="14">
        <v>207</v>
      </c>
      <c r="AK109" s="15">
        <v>4253</v>
      </c>
      <c r="AL109" s="14">
        <v>1651</v>
      </c>
      <c r="AM109" s="15">
        <v>2174</v>
      </c>
      <c r="AN109" s="14">
        <v>884</v>
      </c>
      <c r="AO109" s="15">
        <v>703</v>
      </c>
      <c r="AP109" s="14">
        <v>870</v>
      </c>
      <c r="AQ109" s="15">
        <v>514</v>
      </c>
      <c r="AR109" s="14">
        <v>612</v>
      </c>
      <c r="AS109" s="15">
        <v>2211</v>
      </c>
      <c r="AT109" s="14">
        <v>1215</v>
      </c>
      <c r="AU109" s="15">
        <v>2059</v>
      </c>
      <c r="AV109" s="14">
        <v>986</v>
      </c>
      <c r="AW109" s="15">
        <v>603</v>
      </c>
      <c r="AX109" s="14">
        <v>448</v>
      </c>
      <c r="AY109" s="15">
        <v>5184</v>
      </c>
      <c r="AZ109" s="14">
        <v>2183</v>
      </c>
      <c r="BA109" s="15">
        <v>3765</v>
      </c>
      <c r="BB109" s="14">
        <v>1826</v>
      </c>
      <c r="BC109" s="15">
        <v>3709</v>
      </c>
      <c r="BD109" s="14">
        <v>1403</v>
      </c>
      <c r="BE109" s="15">
        <v>818</v>
      </c>
      <c r="BF109" s="14">
        <v>463</v>
      </c>
      <c r="BG109" s="15">
        <v>1175</v>
      </c>
      <c r="BH109" s="14">
        <v>681</v>
      </c>
      <c r="BI109" s="15">
        <v>1371</v>
      </c>
      <c r="BJ109" s="14">
        <v>797</v>
      </c>
      <c r="BK109" s="15">
        <v>0</v>
      </c>
      <c r="BL109" s="14">
        <v>296</v>
      </c>
      <c r="BM109" s="15">
        <v>0</v>
      </c>
      <c r="BN109" s="14">
        <v>296</v>
      </c>
      <c r="BO109" s="15">
        <v>1173</v>
      </c>
      <c r="BP109" s="14">
        <v>793</v>
      </c>
      <c r="BQ109" s="15">
        <v>486</v>
      </c>
      <c r="BR109" s="14">
        <v>296</v>
      </c>
      <c r="BS109" s="15">
        <v>4908</v>
      </c>
      <c r="BT109" s="14">
        <v>1660</v>
      </c>
      <c r="BU109" s="15">
        <v>1390</v>
      </c>
      <c r="BV109" s="14">
        <v>1444</v>
      </c>
      <c r="BW109" s="15">
        <v>7912</v>
      </c>
      <c r="BX109" s="14">
        <v>2045</v>
      </c>
      <c r="BY109" s="15">
        <v>20749</v>
      </c>
      <c r="BZ109" s="14">
        <v>3397</v>
      </c>
      <c r="CA109" s="15">
        <v>118</v>
      </c>
      <c r="CB109" s="14">
        <v>196</v>
      </c>
      <c r="CC109" s="15">
        <v>3883</v>
      </c>
      <c r="CD109" s="14">
        <v>1190</v>
      </c>
      <c r="CE109" s="15">
        <v>1458</v>
      </c>
      <c r="CF109" s="14">
        <v>1353</v>
      </c>
      <c r="CG109" s="15">
        <v>1020</v>
      </c>
      <c r="CH109" s="14">
        <v>951</v>
      </c>
      <c r="CI109" s="15">
        <v>4689</v>
      </c>
      <c r="CJ109" s="14">
        <v>1531</v>
      </c>
      <c r="CK109" s="15">
        <v>154</v>
      </c>
      <c r="CL109" s="14">
        <v>179</v>
      </c>
      <c r="CM109" s="18" t="s">
        <v>61</v>
      </c>
      <c r="CN109" s="14" t="s">
        <v>61</v>
      </c>
      <c r="CO109" s="15">
        <v>95</v>
      </c>
      <c r="CP109" s="14">
        <v>109</v>
      </c>
      <c r="CQ109" s="15">
        <v>3816</v>
      </c>
      <c r="CR109" s="14">
        <v>1732</v>
      </c>
      <c r="CS109" s="15">
        <v>4965</v>
      </c>
      <c r="CT109" s="14">
        <v>1539</v>
      </c>
      <c r="CU109" s="15">
        <v>455</v>
      </c>
      <c r="CV109" s="14">
        <v>437</v>
      </c>
      <c r="CW109" s="15">
        <v>478</v>
      </c>
      <c r="CX109" s="14">
        <v>500</v>
      </c>
      <c r="CY109" s="15">
        <v>9786</v>
      </c>
      <c r="CZ109" s="14">
        <v>2245</v>
      </c>
      <c r="DA109" s="15">
        <v>3070</v>
      </c>
      <c r="DB109" s="14">
        <v>1589</v>
      </c>
      <c r="DC109" s="15">
        <v>1190</v>
      </c>
      <c r="DD109" s="14">
        <v>536</v>
      </c>
      <c r="DE109" s="15">
        <v>1057</v>
      </c>
      <c r="DF109" s="14">
        <v>639</v>
      </c>
      <c r="DG109" s="15">
        <v>382</v>
      </c>
      <c r="DH109" s="14">
        <v>524</v>
      </c>
      <c r="DI109" s="15">
        <v>269</v>
      </c>
      <c r="DJ109" s="14">
        <v>229</v>
      </c>
      <c r="DM109"/>
      <c r="DN109"/>
      <c r="DO109"/>
      <c r="DP109"/>
    </row>
    <row r="110" spans="9:120" x14ac:dyDescent="0.25">
      <c r="I110" s="15">
        <v>25777</v>
      </c>
      <c r="J110" s="14">
        <v>3187</v>
      </c>
      <c r="K110" s="15">
        <v>325</v>
      </c>
      <c r="L110" s="14">
        <v>333</v>
      </c>
      <c r="M110" s="15">
        <v>25</v>
      </c>
      <c r="N110" s="14">
        <v>44</v>
      </c>
      <c r="O110" s="15">
        <v>745</v>
      </c>
      <c r="P110" s="14">
        <v>533</v>
      </c>
      <c r="Q110" s="15">
        <v>61</v>
      </c>
      <c r="R110" s="14">
        <v>120</v>
      </c>
      <c r="S110" s="15">
        <v>1338</v>
      </c>
      <c r="T110" s="14">
        <v>703</v>
      </c>
      <c r="U110" s="15">
        <v>807</v>
      </c>
      <c r="V110" s="14">
        <v>447</v>
      </c>
      <c r="W110" s="15">
        <v>0</v>
      </c>
      <c r="X110" s="14">
        <v>223</v>
      </c>
      <c r="Y110" s="15">
        <v>0</v>
      </c>
      <c r="Z110" s="14">
        <v>223</v>
      </c>
      <c r="AA110" s="15">
        <v>0</v>
      </c>
      <c r="AB110" s="14">
        <v>223</v>
      </c>
      <c r="AC110" s="15">
        <v>251</v>
      </c>
      <c r="AD110" s="14">
        <v>242</v>
      </c>
      <c r="AE110" s="15">
        <v>24</v>
      </c>
      <c r="AF110" s="14">
        <v>44</v>
      </c>
      <c r="AG110" s="15">
        <v>75</v>
      </c>
      <c r="AH110" s="14">
        <v>123</v>
      </c>
      <c r="AI110" s="15">
        <v>457</v>
      </c>
      <c r="AJ110" s="14">
        <v>289</v>
      </c>
      <c r="AK110" s="15">
        <v>80</v>
      </c>
      <c r="AL110" s="14">
        <v>134</v>
      </c>
      <c r="AM110" s="15">
        <v>439</v>
      </c>
      <c r="AN110" s="14">
        <v>381</v>
      </c>
      <c r="AO110" s="15">
        <v>3520</v>
      </c>
      <c r="AP110" s="14">
        <v>1429</v>
      </c>
      <c r="AQ110" s="15">
        <v>571</v>
      </c>
      <c r="AR110" s="14">
        <v>471</v>
      </c>
      <c r="AS110" s="15">
        <v>82</v>
      </c>
      <c r="AT110" s="14">
        <v>103</v>
      </c>
      <c r="AU110" s="15">
        <v>129</v>
      </c>
      <c r="AV110" s="14">
        <v>196</v>
      </c>
      <c r="AW110" s="15">
        <v>0</v>
      </c>
      <c r="AX110" s="14">
        <v>223</v>
      </c>
      <c r="AY110" s="15">
        <v>0</v>
      </c>
      <c r="AZ110" s="14">
        <v>223</v>
      </c>
      <c r="BA110" s="15">
        <v>407</v>
      </c>
      <c r="BB110" s="14">
        <v>471</v>
      </c>
      <c r="BC110" s="15">
        <v>144</v>
      </c>
      <c r="BD110" s="14">
        <v>127</v>
      </c>
      <c r="BE110" s="15">
        <v>4615</v>
      </c>
      <c r="BF110" s="14">
        <v>1629</v>
      </c>
      <c r="BG110" s="15">
        <v>201</v>
      </c>
      <c r="BH110" s="14">
        <v>213</v>
      </c>
      <c r="BI110" s="15">
        <v>252</v>
      </c>
      <c r="BJ110" s="14">
        <v>210</v>
      </c>
      <c r="BK110" s="15">
        <v>560</v>
      </c>
      <c r="BL110" s="14">
        <v>364</v>
      </c>
      <c r="BM110" s="15">
        <v>2260</v>
      </c>
      <c r="BN110" s="14">
        <v>1028</v>
      </c>
      <c r="BO110" s="15">
        <v>38</v>
      </c>
      <c r="BP110" s="14">
        <v>63</v>
      </c>
      <c r="BQ110" s="15">
        <v>0</v>
      </c>
      <c r="BR110" s="14">
        <v>223</v>
      </c>
      <c r="BS110" s="15">
        <v>0</v>
      </c>
      <c r="BT110" s="14">
        <v>223</v>
      </c>
      <c r="BU110" s="15">
        <v>38</v>
      </c>
      <c r="BV110" s="14">
        <v>67</v>
      </c>
      <c r="BW110" s="15">
        <v>758</v>
      </c>
      <c r="BX110" s="14">
        <v>469</v>
      </c>
      <c r="BY110" s="15">
        <v>262</v>
      </c>
      <c r="BZ110" s="14">
        <v>231</v>
      </c>
      <c r="CA110" s="15">
        <v>2020</v>
      </c>
      <c r="CB110" s="14">
        <v>1029</v>
      </c>
      <c r="CC110" s="15">
        <v>160</v>
      </c>
      <c r="CD110" s="14">
        <v>174</v>
      </c>
      <c r="CE110" s="15">
        <v>296</v>
      </c>
      <c r="CF110" s="14">
        <v>289</v>
      </c>
      <c r="CG110" s="15">
        <v>122</v>
      </c>
      <c r="CH110" s="14">
        <v>136</v>
      </c>
      <c r="CI110" s="15">
        <v>209</v>
      </c>
      <c r="CJ110" s="14">
        <v>268</v>
      </c>
      <c r="CK110" s="15">
        <v>0</v>
      </c>
      <c r="CL110" s="14">
        <v>223</v>
      </c>
      <c r="CM110" s="15">
        <v>0</v>
      </c>
      <c r="CN110" s="14">
        <v>223</v>
      </c>
      <c r="CO110" s="18" t="s">
        <v>61</v>
      </c>
      <c r="CP110" s="14" t="s">
        <v>61</v>
      </c>
      <c r="CQ110" s="15">
        <v>0</v>
      </c>
      <c r="CR110" s="14">
        <v>223</v>
      </c>
      <c r="CS110" s="15">
        <v>1334</v>
      </c>
      <c r="CT110" s="14">
        <v>812</v>
      </c>
      <c r="CU110" s="15">
        <v>0</v>
      </c>
      <c r="CV110" s="14">
        <v>223</v>
      </c>
      <c r="CW110" s="15">
        <v>0</v>
      </c>
      <c r="CX110" s="14">
        <v>223</v>
      </c>
      <c r="CY110" s="15">
        <v>224</v>
      </c>
      <c r="CZ110" s="14">
        <v>217</v>
      </c>
      <c r="DA110" s="15">
        <v>1564</v>
      </c>
      <c r="DB110" s="14">
        <v>973</v>
      </c>
      <c r="DC110" s="15">
        <v>0</v>
      </c>
      <c r="DD110" s="14">
        <v>223</v>
      </c>
      <c r="DE110" s="15">
        <v>736</v>
      </c>
      <c r="DF110" s="14">
        <v>533</v>
      </c>
      <c r="DG110" s="15">
        <v>648</v>
      </c>
      <c r="DH110" s="14">
        <v>549</v>
      </c>
      <c r="DI110" s="15">
        <v>0</v>
      </c>
      <c r="DJ110" s="14">
        <v>223</v>
      </c>
      <c r="DM110"/>
      <c r="DN110"/>
      <c r="DO110"/>
      <c r="DP110"/>
    </row>
    <row r="111" spans="9:120" x14ac:dyDescent="0.25">
      <c r="I111" s="15">
        <v>159778</v>
      </c>
      <c r="J111" s="14">
        <v>11597</v>
      </c>
      <c r="K111" s="15">
        <v>8897</v>
      </c>
      <c r="L111" s="14">
        <v>2131</v>
      </c>
      <c r="M111" s="15">
        <v>343</v>
      </c>
      <c r="N111" s="14">
        <v>300</v>
      </c>
      <c r="O111" s="15">
        <v>2291</v>
      </c>
      <c r="P111" s="14">
        <v>1160</v>
      </c>
      <c r="Q111" s="15">
        <v>4736</v>
      </c>
      <c r="R111" s="14">
        <v>1836</v>
      </c>
      <c r="S111" s="15">
        <v>8019</v>
      </c>
      <c r="T111" s="14">
        <v>2431</v>
      </c>
      <c r="U111" s="15">
        <v>1858</v>
      </c>
      <c r="V111" s="14">
        <v>1182</v>
      </c>
      <c r="W111" s="15">
        <v>765</v>
      </c>
      <c r="X111" s="14">
        <v>713</v>
      </c>
      <c r="Y111" s="15">
        <v>248</v>
      </c>
      <c r="Z111" s="14">
        <v>254</v>
      </c>
      <c r="AA111" s="15">
        <v>394</v>
      </c>
      <c r="AB111" s="14">
        <v>484</v>
      </c>
      <c r="AC111" s="15">
        <v>14168</v>
      </c>
      <c r="AD111" s="14">
        <v>3004</v>
      </c>
      <c r="AE111" s="15">
        <v>11065</v>
      </c>
      <c r="AF111" s="14">
        <v>2592</v>
      </c>
      <c r="AG111" s="15">
        <v>243</v>
      </c>
      <c r="AH111" s="14">
        <v>402</v>
      </c>
      <c r="AI111" s="15">
        <v>333</v>
      </c>
      <c r="AJ111" s="14">
        <v>374</v>
      </c>
      <c r="AK111" s="15">
        <v>3162</v>
      </c>
      <c r="AL111" s="14">
        <v>1151</v>
      </c>
      <c r="AM111" s="15">
        <v>4764</v>
      </c>
      <c r="AN111" s="14">
        <v>1593</v>
      </c>
      <c r="AO111" s="15">
        <v>1052</v>
      </c>
      <c r="AP111" s="14">
        <v>864</v>
      </c>
      <c r="AQ111" s="15">
        <v>2506</v>
      </c>
      <c r="AR111" s="14">
        <v>2041</v>
      </c>
      <c r="AS111" s="15">
        <v>11188</v>
      </c>
      <c r="AT111" s="14">
        <v>3378</v>
      </c>
      <c r="AU111" s="15">
        <v>2602</v>
      </c>
      <c r="AV111" s="14">
        <v>1490</v>
      </c>
      <c r="AW111" s="15">
        <v>84</v>
      </c>
      <c r="AX111" s="14">
        <v>138</v>
      </c>
      <c r="AY111" s="15">
        <v>1450</v>
      </c>
      <c r="AZ111" s="14">
        <v>701</v>
      </c>
      <c r="BA111" s="15">
        <v>1733</v>
      </c>
      <c r="BB111" s="14">
        <v>904</v>
      </c>
      <c r="BC111" s="15">
        <v>5529</v>
      </c>
      <c r="BD111" s="14">
        <v>1806</v>
      </c>
      <c r="BE111" s="15">
        <v>1504</v>
      </c>
      <c r="BF111" s="14">
        <v>1160</v>
      </c>
      <c r="BG111" s="15">
        <v>9029</v>
      </c>
      <c r="BH111" s="14">
        <v>2461</v>
      </c>
      <c r="BI111" s="15">
        <v>4342</v>
      </c>
      <c r="BJ111" s="14">
        <v>1588</v>
      </c>
      <c r="BK111" s="15">
        <v>290</v>
      </c>
      <c r="BL111" s="14">
        <v>243</v>
      </c>
      <c r="BM111" s="15">
        <v>187</v>
      </c>
      <c r="BN111" s="14">
        <v>177</v>
      </c>
      <c r="BO111" s="15">
        <v>2433</v>
      </c>
      <c r="BP111" s="14">
        <v>1517</v>
      </c>
      <c r="BQ111" s="15">
        <v>197</v>
      </c>
      <c r="BR111" s="14">
        <v>238</v>
      </c>
      <c r="BS111" s="15">
        <v>2230</v>
      </c>
      <c r="BT111" s="14">
        <v>1219</v>
      </c>
      <c r="BU111" s="15">
        <v>621</v>
      </c>
      <c r="BV111" s="14">
        <v>543</v>
      </c>
      <c r="BW111" s="15">
        <v>4800</v>
      </c>
      <c r="BX111" s="14">
        <v>1691</v>
      </c>
      <c r="BY111" s="15">
        <v>7102</v>
      </c>
      <c r="BZ111" s="14">
        <v>1676</v>
      </c>
      <c r="CA111" s="15">
        <v>0</v>
      </c>
      <c r="CB111" s="14">
        <v>287</v>
      </c>
      <c r="CC111" s="15">
        <v>4462</v>
      </c>
      <c r="CD111" s="14">
        <v>2091</v>
      </c>
      <c r="CE111" s="15">
        <v>669</v>
      </c>
      <c r="CF111" s="14">
        <v>482</v>
      </c>
      <c r="CG111" s="15">
        <v>430</v>
      </c>
      <c r="CH111" s="14">
        <v>497</v>
      </c>
      <c r="CI111" s="15">
        <v>2562</v>
      </c>
      <c r="CJ111" s="14">
        <v>1256</v>
      </c>
      <c r="CK111" s="15">
        <v>805</v>
      </c>
      <c r="CL111" s="14">
        <v>913</v>
      </c>
      <c r="CM111" s="15">
        <v>4765</v>
      </c>
      <c r="CN111" s="14">
        <v>2102</v>
      </c>
      <c r="CO111" s="15">
        <v>63</v>
      </c>
      <c r="CP111" s="14">
        <v>112</v>
      </c>
      <c r="CQ111" s="18" t="s">
        <v>61</v>
      </c>
      <c r="CR111" s="14" t="s">
        <v>61</v>
      </c>
      <c r="CS111" s="15">
        <v>8701</v>
      </c>
      <c r="CT111" s="14">
        <v>2089</v>
      </c>
      <c r="CU111" s="15">
        <v>2062</v>
      </c>
      <c r="CV111" s="14">
        <v>1241</v>
      </c>
      <c r="CW111" s="15">
        <v>0</v>
      </c>
      <c r="CX111" s="14">
        <v>287</v>
      </c>
      <c r="CY111" s="15">
        <v>8650</v>
      </c>
      <c r="CZ111" s="14">
        <v>2526</v>
      </c>
      <c r="DA111" s="15">
        <v>1412</v>
      </c>
      <c r="DB111" s="14">
        <v>911</v>
      </c>
      <c r="DC111" s="15">
        <v>2201</v>
      </c>
      <c r="DD111" s="14">
        <v>1455</v>
      </c>
      <c r="DE111" s="15">
        <v>2831</v>
      </c>
      <c r="DF111" s="14">
        <v>1402</v>
      </c>
      <c r="DG111" s="15">
        <v>0</v>
      </c>
      <c r="DH111" s="14">
        <v>287</v>
      </c>
      <c r="DI111" s="15">
        <v>0</v>
      </c>
      <c r="DJ111" s="14">
        <v>287</v>
      </c>
      <c r="DM111"/>
      <c r="DN111"/>
      <c r="DO111"/>
      <c r="DP111"/>
    </row>
    <row r="112" spans="9:120" x14ac:dyDescent="0.25">
      <c r="I112" s="15">
        <v>486558</v>
      </c>
      <c r="J112" s="14">
        <v>20955</v>
      </c>
      <c r="K112" s="15">
        <v>8636</v>
      </c>
      <c r="L112" s="14">
        <v>2633</v>
      </c>
      <c r="M112" s="15">
        <v>11613</v>
      </c>
      <c r="N112" s="14">
        <v>3256</v>
      </c>
      <c r="O112" s="15">
        <v>16521</v>
      </c>
      <c r="P112" s="14">
        <v>3719</v>
      </c>
      <c r="Q112" s="15">
        <v>15251</v>
      </c>
      <c r="R112" s="14">
        <v>3182</v>
      </c>
      <c r="S112" s="15">
        <v>68959</v>
      </c>
      <c r="T112" s="14">
        <v>7058</v>
      </c>
      <c r="U112" s="15">
        <v>16361</v>
      </c>
      <c r="V112" s="14">
        <v>3311</v>
      </c>
      <c r="W112" s="15">
        <v>924</v>
      </c>
      <c r="X112" s="14">
        <v>551</v>
      </c>
      <c r="Y112" s="15">
        <v>704</v>
      </c>
      <c r="Z112" s="14">
        <v>533</v>
      </c>
      <c r="AA112" s="15">
        <v>460</v>
      </c>
      <c r="AB112" s="14">
        <v>400</v>
      </c>
      <c r="AC112" s="15">
        <v>26668</v>
      </c>
      <c r="AD112" s="14">
        <v>4238</v>
      </c>
      <c r="AE112" s="15">
        <v>16671</v>
      </c>
      <c r="AF112" s="14">
        <v>3792</v>
      </c>
      <c r="AG112" s="15">
        <v>3718</v>
      </c>
      <c r="AH112" s="14">
        <v>1263</v>
      </c>
      <c r="AI112" s="15">
        <v>2033</v>
      </c>
      <c r="AJ112" s="14">
        <v>1171</v>
      </c>
      <c r="AK112" s="15">
        <v>20169</v>
      </c>
      <c r="AL112" s="14">
        <v>3942</v>
      </c>
      <c r="AM112" s="15">
        <v>6985</v>
      </c>
      <c r="AN112" s="14">
        <v>2350</v>
      </c>
      <c r="AO112" s="15">
        <v>3946</v>
      </c>
      <c r="AP112" s="14">
        <v>1452</v>
      </c>
      <c r="AQ112" s="15">
        <v>11598</v>
      </c>
      <c r="AR112" s="14">
        <v>2743</v>
      </c>
      <c r="AS112" s="15">
        <v>5153</v>
      </c>
      <c r="AT112" s="14">
        <v>1839</v>
      </c>
      <c r="AU112" s="15">
        <v>31149</v>
      </c>
      <c r="AV112" s="14">
        <v>5628</v>
      </c>
      <c r="AW112" s="15">
        <v>1318</v>
      </c>
      <c r="AX112" s="14">
        <v>889</v>
      </c>
      <c r="AY112" s="15">
        <v>4724</v>
      </c>
      <c r="AZ112" s="14">
        <v>1564</v>
      </c>
      <c r="BA112" s="15">
        <v>7139</v>
      </c>
      <c r="BB112" s="14">
        <v>2275</v>
      </c>
      <c r="BC112" s="15">
        <v>13775</v>
      </c>
      <c r="BD112" s="14">
        <v>3091</v>
      </c>
      <c r="BE112" s="15">
        <v>6088</v>
      </c>
      <c r="BF112" s="14">
        <v>2182</v>
      </c>
      <c r="BG112" s="15">
        <v>7773</v>
      </c>
      <c r="BH112" s="14">
        <v>2477</v>
      </c>
      <c r="BI112" s="15">
        <v>12061</v>
      </c>
      <c r="BJ112" s="14">
        <v>2517</v>
      </c>
      <c r="BK112" s="15">
        <v>1027</v>
      </c>
      <c r="BL112" s="14">
        <v>614</v>
      </c>
      <c r="BM112" s="15">
        <v>4893</v>
      </c>
      <c r="BN112" s="14">
        <v>2391</v>
      </c>
      <c r="BO112" s="15">
        <v>8324</v>
      </c>
      <c r="BP112" s="14">
        <v>2790</v>
      </c>
      <c r="BQ112" s="15">
        <v>1067</v>
      </c>
      <c r="BR112" s="14">
        <v>637</v>
      </c>
      <c r="BS112" s="15">
        <v>7058</v>
      </c>
      <c r="BT112" s="14">
        <v>2884</v>
      </c>
      <c r="BU112" s="15">
        <v>11752</v>
      </c>
      <c r="BV112" s="14">
        <v>2780</v>
      </c>
      <c r="BW112" s="15">
        <v>16624</v>
      </c>
      <c r="BX112" s="14">
        <v>4092</v>
      </c>
      <c r="BY112" s="15">
        <v>12183</v>
      </c>
      <c r="BZ112" s="14">
        <v>3708</v>
      </c>
      <c r="CA112" s="15">
        <v>2452</v>
      </c>
      <c r="CB112" s="14">
        <v>1624</v>
      </c>
      <c r="CC112" s="15">
        <v>8317</v>
      </c>
      <c r="CD112" s="14">
        <v>1971</v>
      </c>
      <c r="CE112" s="15">
        <v>22969</v>
      </c>
      <c r="CF112" s="14">
        <v>4302</v>
      </c>
      <c r="CG112" s="15">
        <v>4373</v>
      </c>
      <c r="CH112" s="14">
        <v>1618</v>
      </c>
      <c r="CI112" s="15">
        <v>7161</v>
      </c>
      <c r="CJ112" s="14">
        <v>2092</v>
      </c>
      <c r="CK112" s="15">
        <v>975</v>
      </c>
      <c r="CL112" s="14">
        <v>613</v>
      </c>
      <c r="CM112" s="15">
        <v>5249</v>
      </c>
      <c r="CN112" s="14">
        <v>1965</v>
      </c>
      <c r="CO112" s="15">
        <v>1936</v>
      </c>
      <c r="CP112" s="14">
        <v>836</v>
      </c>
      <c r="CQ112" s="15">
        <v>13044</v>
      </c>
      <c r="CR112" s="14">
        <v>3538</v>
      </c>
      <c r="CS112" s="18" t="s">
        <v>61</v>
      </c>
      <c r="CT112" s="14" t="s">
        <v>61</v>
      </c>
      <c r="CU112" s="15">
        <v>4123</v>
      </c>
      <c r="CV112" s="14">
        <v>1574</v>
      </c>
      <c r="CW112" s="15">
        <v>52</v>
      </c>
      <c r="CX112" s="14">
        <v>88</v>
      </c>
      <c r="CY112" s="15">
        <v>13713</v>
      </c>
      <c r="CZ112" s="14">
        <v>2694</v>
      </c>
      <c r="DA112" s="15">
        <v>8847</v>
      </c>
      <c r="DB112" s="14">
        <v>2397</v>
      </c>
      <c r="DC112" s="15">
        <v>2221</v>
      </c>
      <c r="DD112" s="14">
        <v>1231</v>
      </c>
      <c r="DE112" s="15">
        <v>5927</v>
      </c>
      <c r="DF112" s="14">
        <v>1723</v>
      </c>
      <c r="DG112" s="15">
        <v>1874</v>
      </c>
      <c r="DH112" s="14">
        <v>1022</v>
      </c>
      <c r="DI112" s="15">
        <v>4180</v>
      </c>
      <c r="DJ112" s="14">
        <v>2074</v>
      </c>
      <c r="DM112"/>
      <c r="DN112"/>
      <c r="DO112"/>
      <c r="DP112"/>
    </row>
    <row r="113" spans="9:120" x14ac:dyDescent="0.25">
      <c r="I113" s="15">
        <v>77780</v>
      </c>
      <c r="J113" s="14">
        <v>6769</v>
      </c>
      <c r="K113" s="15">
        <v>93</v>
      </c>
      <c r="L113" s="14">
        <v>114</v>
      </c>
      <c r="M113" s="15">
        <v>1798</v>
      </c>
      <c r="N113" s="14">
        <v>1320</v>
      </c>
      <c r="O113" s="15">
        <v>8147</v>
      </c>
      <c r="P113" s="14">
        <v>2522</v>
      </c>
      <c r="Q113" s="15">
        <v>316</v>
      </c>
      <c r="R113" s="14">
        <v>262</v>
      </c>
      <c r="S113" s="15">
        <v>12187</v>
      </c>
      <c r="T113" s="14">
        <v>2104</v>
      </c>
      <c r="U113" s="15">
        <v>3987</v>
      </c>
      <c r="V113" s="14">
        <v>1226</v>
      </c>
      <c r="W113" s="15">
        <v>119</v>
      </c>
      <c r="X113" s="14">
        <v>148</v>
      </c>
      <c r="Y113" s="15">
        <v>0</v>
      </c>
      <c r="Z113" s="14">
        <v>267</v>
      </c>
      <c r="AA113" s="15">
        <v>138</v>
      </c>
      <c r="AB113" s="14">
        <v>168</v>
      </c>
      <c r="AC113" s="15">
        <v>2097</v>
      </c>
      <c r="AD113" s="14">
        <v>1007</v>
      </c>
      <c r="AE113" s="15">
        <v>966</v>
      </c>
      <c r="AF113" s="14">
        <v>644</v>
      </c>
      <c r="AG113" s="15">
        <v>932</v>
      </c>
      <c r="AH113" s="14">
        <v>930</v>
      </c>
      <c r="AI113" s="15">
        <v>7692</v>
      </c>
      <c r="AJ113" s="14">
        <v>2177</v>
      </c>
      <c r="AK113" s="15">
        <v>1831</v>
      </c>
      <c r="AL113" s="14">
        <v>767</v>
      </c>
      <c r="AM113" s="15">
        <v>517</v>
      </c>
      <c r="AN113" s="14">
        <v>475</v>
      </c>
      <c r="AO113" s="15">
        <v>483</v>
      </c>
      <c r="AP113" s="14">
        <v>348</v>
      </c>
      <c r="AQ113" s="15">
        <v>299</v>
      </c>
      <c r="AR113" s="14">
        <v>340</v>
      </c>
      <c r="AS113" s="15">
        <v>235</v>
      </c>
      <c r="AT113" s="14">
        <v>266</v>
      </c>
      <c r="AU113" s="15">
        <v>46</v>
      </c>
      <c r="AV113" s="14">
        <v>98</v>
      </c>
      <c r="AW113" s="15">
        <v>148</v>
      </c>
      <c r="AX113" s="14">
        <v>237</v>
      </c>
      <c r="AY113" s="15">
        <v>426</v>
      </c>
      <c r="AZ113" s="14">
        <v>302</v>
      </c>
      <c r="BA113" s="15">
        <v>246</v>
      </c>
      <c r="BB113" s="14">
        <v>253</v>
      </c>
      <c r="BC113" s="15">
        <v>261</v>
      </c>
      <c r="BD113" s="14">
        <v>243</v>
      </c>
      <c r="BE113" s="15">
        <v>914</v>
      </c>
      <c r="BF113" s="14">
        <v>545</v>
      </c>
      <c r="BG113" s="15">
        <v>127</v>
      </c>
      <c r="BH113" s="14">
        <v>134</v>
      </c>
      <c r="BI113" s="15">
        <v>1255</v>
      </c>
      <c r="BJ113" s="14">
        <v>929</v>
      </c>
      <c r="BK113" s="15">
        <v>1929</v>
      </c>
      <c r="BL113" s="14">
        <v>1099</v>
      </c>
      <c r="BM113" s="15">
        <v>118</v>
      </c>
      <c r="BN113" s="14">
        <v>121</v>
      </c>
      <c r="BO113" s="15">
        <v>4549</v>
      </c>
      <c r="BP113" s="14">
        <v>1568</v>
      </c>
      <c r="BQ113" s="15">
        <v>0</v>
      </c>
      <c r="BR113" s="14">
        <v>267</v>
      </c>
      <c r="BS113" s="15">
        <v>247</v>
      </c>
      <c r="BT113" s="14">
        <v>240</v>
      </c>
      <c r="BU113" s="15">
        <v>518</v>
      </c>
      <c r="BV113" s="14">
        <v>480</v>
      </c>
      <c r="BW113" s="15">
        <v>1462</v>
      </c>
      <c r="BX113" s="14">
        <v>752</v>
      </c>
      <c r="BY113" s="15">
        <v>1167</v>
      </c>
      <c r="BZ113" s="14">
        <v>840</v>
      </c>
      <c r="CA113" s="15">
        <v>0</v>
      </c>
      <c r="CB113" s="14">
        <v>267</v>
      </c>
      <c r="CC113" s="15">
        <v>1527</v>
      </c>
      <c r="CD113" s="14">
        <v>1163</v>
      </c>
      <c r="CE113" s="15">
        <v>886</v>
      </c>
      <c r="CF113" s="14">
        <v>947</v>
      </c>
      <c r="CG113" s="15">
        <v>2525</v>
      </c>
      <c r="CH113" s="14">
        <v>1094</v>
      </c>
      <c r="CI113" s="15">
        <v>557</v>
      </c>
      <c r="CJ113" s="14">
        <v>347</v>
      </c>
      <c r="CK113" s="15">
        <v>0</v>
      </c>
      <c r="CL113" s="14">
        <v>267</v>
      </c>
      <c r="CM113" s="15">
        <v>838</v>
      </c>
      <c r="CN113" s="14">
        <v>716</v>
      </c>
      <c r="CO113" s="15">
        <v>875</v>
      </c>
      <c r="CP113" s="14">
        <v>1215</v>
      </c>
      <c r="CQ113" s="15">
        <v>459</v>
      </c>
      <c r="CR113" s="14">
        <v>385</v>
      </c>
      <c r="CS113" s="15">
        <v>5305</v>
      </c>
      <c r="CT113" s="14">
        <v>1508</v>
      </c>
      <c r="CU113" s="18" t="s">
        <v>61</v>
      </c>
      <c r="CV113" s="14" t="s">
        <v>61</v>
      </c>
      <c r="CW113" s="15">
        <v>297</v>
      </c>
      <c r="CX113" s="14">
        <v>494</v>
      </c>
      <c r="CY113" s="15">
        <v>3005</v>
      </c>
      <c r="CZ113" s="14">
        <v>2000</v>
      </c>
      <c r="DA113" s="15">
        <v>3792</v>
      </c>
      <c r="DB113" s="14">
        <v>1538</v>
      </c>
      <c r="DC113" s="15">
        <v>0</v>
      </c>
      <c r="DD113" s="14">
        <v>267</v>
      </c>
      <c r="DE113" s="15">
        <v>338</v>
      </c>
      <c r="DF113" s="14">
        <v>323</v>
      </c>
      <c r="DG113" s="15">
        <v>2126</v>
      </c>
      <c r="DH113" s="14">
        <v>1168</v>
      </c>
      <c r="DI113" s="15">
        <v>383</v>
      </c>
      <c r="DJ113" s="14">
        <v>446</v>
      </c>
      <c r="DM113"/>
      <c r="DN113"/>
      <c r="DO113"/>
      <c r="DP113"/>
    </row>
    <row r="114" spans="9:120" x14ac:dyDescent="0.25">
      <c r="I114" s="15">
        <v>22529</v>
      </c>
      <c r="J114" s="14">
        <v>2945</v>
      </c>
      <c r="K114" s="15">
        <v>0</v>
      </c>
      <c r="L114" s="14">
        <v>211</v>
      </c>
      <c r="M114" s="15">
        <v>184</v>
      </c>
      <c r="N114" s="14">
        <v>181</v>
      </c>
      <c r="O114" s="15">
        <v>65</v>
      </c>
      <c r="P114" s="14">
        <v>76</v>
      </c>
      <c r="Q114" s="15">
        <v>0</v>
      </c>
      <c r="R114" s="14">
        <v>211</v>
      </c>
      <c r="S114" s="15">
        <v>1001</v>
      </c>
      <c r="T114" s="14">
        <v>506</v>
      </c>
      <c r="U114" s="15">
        <v>326</v>
      </c>
      <c r="V114" s="14">
        <v>238</v>
      </c>
      <c r="W114" s="15">
        <v>1287</v>
      </c>
      <c r="X114" s="14">
        <v>585</v>
      </c>
      <c r="Y114" s="15">
        <v>87</v>
      </c>
      <c r="Z114" s="14">
        <v>111</v>
      </c>
      <c r="AA114" s="15">
        <v>9</v>
      </c>
      <c r="AB114" s="14">
        <v>15</v>
      </c>
      <c r="AC114" s="15">
        <v>2063</v>
      </c>
      <c r="AD114" s="14">
        <v>1237</v>
      </c>
      <c r="AE114" s="15">
        <v>496</v>
      </c>
      <c r="AF114" s="14">
        <v>395</v>
      </c>
      <c r="AG114" s="15">
        <v>49</v>
      </c>
      <c r="AH114" s="14">
        <v>71</v>
      </c>
      <c r="AI114" s="15">
        <v>0</v>
      </c>
      <c r="AJ114" s="14">
        <v>211</v>
      </c>
      <c r="AK114" s="15">
        <v>370</v>
      </c>
      <c r="AL114" s="14">
        <v>415</v>
      </c>
      <c r="AM114" s="15">
        <v>0</v>
      </c>
      <c r="AN114" s="14">
        <v>211</v>
      </c>
      <c r="AO114" s="15">
        <v>91</v>
      </c>
      <c r="AP114" s="14">
        <v>93</v>
      </c>
      <c r="AQ114" s="15">
        <v>0</v>
      </c>
      <c r="AR114" s="14">
        <v>211</v>
      </c>
      <c r="AS114" s="15">
        <v>176</v>
      </c>
      <c r="AT114" s="14">
        <v>146</v>
      </c>
      <c r="AU114" s="15">
        <v>0</v>
      </c>
      <c r="AV114" s="14">
        <v>211</v>
      </c>
      <c r="AW114" s="15">
        <v>824</v>
      </c>
      <c r="AX114" s="14">
        <v>365</v>
      </c>
      <c r="AY114" s="15">
        <v>300</v>
      </c>
      <c r="AZ114" s="14">
        <v>294</v>
      </c>
      <c r="BA114" s="15">
        <v>3599</v>
      </c>
      <c r="BB114" s="14">
        <v>1075</v>
      </c>
      <c r="BC114" s="15">
        <v>201</v>
      </c>
      <c r="BD114" s="14">
        <v>209</v>
      </c>
      <c r="BE114" s="15">
        <v>85</v>
      </c>
      <c r="BF114" s="14">
        <v>116</v>
      </c>
      <c r="BG114" s="15">
        <v>0</v>
      </c>
      <c r="BH114" s="14">
        <v>211</v>
      </c>
      <c r="BI114" s="15">
        <v>51</v>
      </c>
      <c r="BJ114" s="14">
        <v>86</v>
      </c>
      <c r="BK114" s="15">
        <v>236</v>
      </c>
      <c r="BL114" s="14">
        <v>207</v>
      </c>
      <c r="BM114" s="15">
        <v>0</v>
      </c>
      <c r="BN114" s="14">
        <v>211</v>
      </c>
      <c r="BO114" s="15">
        <v>58</v>
      </c>
      <c r="BP114" s="14">
        <v>75</v>
      </c>
      <c r="BQ114" s="15">
        <v>2760</v>
      </c>
      <c r="BR114" s="14">
        <v>827</v>
      </c>
      <c r="BS114" s="15">
        <v>751</v>
      </c>
      <c r="BT114" s="14">
        <v>390</v>
      </c>
      <c r="BU114" s="15">
        <v>0</v>
      </c>
      <c r="BV114" s="14">
        <v>211</v>
      </c>
      <c r="BW114" s="15">
        <v>4056</v>
      </c>
      <c r="BX114" s="14">
        <v>1050</v>
      </c>
      <c r="BY114" s="15">
        <v>539</v>
      </c>
      <c r="BZ114" s="14">
        <v>455</v>
      </c>
      <c r="CA114" s="15">
        <v>30</v>
      </c>
      <c r="CB114" s="14">
        <v>50</v>
      </c>
      <c r="CC114" s="15">
        <v>50</v>
      </c>
      <c r="CD114" s="14">
        <v>65</v>
      </c>
      <c r="CE114" s="15">
        <v>0</v>
      </c>
      <c r="CF114" s="14">
        <v>211</v>
      </c>
      <c r="CG114" s="15">
        <v>100</v>
      </c>
      <c r="CH114" s="14">
        <v>122</v>
      </c>
      <c r="CI114" s="15">
        <v>524</v>
      </c>
      <c r="CJ114" s="14">
        <v>339</v>
      </c>
      <c r="CK114" s="15">
        <v>227</v>
      </c>
      <c r="CL114" s="14">
        <v>154</v>
      </c>
      <c r="CM114" s="15">
        <v>134</v>
      </c>
      <c r="CN114" s="14">
        <v>157</v>
      </c>
      <c r="CO114" s="15">
        <v>153</v>
      </c>
      <c r="CP114" s="14">
        <v>214</v>
      </c>
      <c r="CQ114" s="15">
        <v>125</v>
      </c>
      <c r="CR114" s="14">
        <v>104</v>
      </c>
      <c r="CS114" s="15">
        <v>565</v>
      </c>
      <c r="CT114" s="14">
        <v>449</v>
      </c>
      <c r="CU114" s="15">
        <v>0</v>
      </c>
      <c r="CV114" s="14">
        <v>211</v>
      </c>
      <c r="CW114" s="18" t="s">
        <v>61</v>
      </c>
      <c r="CX114" s="14" t="s">
        <v>61</v>
      </c>
      <c r="CY114" s="15">
        <v>400</v>
      </c>
      <c r="CZ114" s="14">
        <v>361</v>
      </c>
      <c r="DA114" s="15">
        <v>128</v>
      </c>
      <c r="DB114" s="14">
        <v>115</v>
      </c>
      <c r="DC114" s="15">
        <v>0</v>
      </c>
      <c r="DD114" s="14">
        <v>211</v>
      </c>
      <c r="DE114" s="15">
        <v>377</v>
      </c>
      <c r="DF114" s="14">
        <v>488</v>
      </c>
      <c r="DG114" s="15">
        <v>52</v>
      </c>
      <c r="DH114" s="14">
        <v>86</v>
      </c>
      <c r="DI114" s="15">
        <v>0</v>
      </c>
      <c r="DJ114" s="14">
        <v>211</v>
      </c>
      <c r="DM114"/>
      <c r="DN114"/>
      <c r="DO114"/>
      <c r="DP114"/>
    </row>
    <row r="115" spans="9:120" x14ac:dyDescent="0.25">
      <c r="I115" s="15">
        <v>259507</v>
      </c>
      <c r="J115" s="14">
        <v>12319</v>
      </c>
      <c r="K115" s="15">
        <v>2671</v>
      </c>
      <c r="L115" s="14">
        <v>1201</v>
      </c>
      <c r="M115" s="15">
        <v>3296</v>
      </c>
      <c r="N115" s="14">
        <v>1952</v>
      </c>
      <c r="O115" s="15">
        <v>3807</v>
      </c>
      <c r="P115" s="14">
        <v>1454</v>
      </c>
      <c r="Q115" s="15">
        <v>1233</v>
      </c>
      <c r="R115" s="14">
        <v>1034</v>
      </c>
      <c r="S115" s="15">
        <v>17088</v>
      </c>
      <c r="T115" s="14">
        <v>3674</v>
      </c>
      <c r="U115" s="15">
        <v>3229</v>
      </c>
      <c r="V115" s="14">
        <v>1571</v>
      </c>
      <c r="W115" s="15">
        <v>2468</v>
      </c>
      <c r="X115" s="14">
        <v>921</v>
      </c>
      <c r="Y115" s="15">
        <v>1265</v>
      </c>
      <c r="Z115" s="14">
        <v>828</v>
      </c>
      <c r="AA115" s="15">
        <v>10593</v>
      </c>
      <c r="AB115" s="14">
        <v>2299</v>
      </c>
      <c r="AC115" s="15">
        <v>18165</v>
      </c>
      <c r="AD115" s="14">
        <v>3554</v>
      </c>
      <c r="AE115" s="15">
        <v>11927</v>
      </c>
      <c r="AF115" s="14">
        <v>3210</v>
      </c>
      <c r="AG115" s="15">
        <v>2347</v>
      </c>
      <c r="AH115" s="14">
        <v>1394</v>
      </c>
      <c r="AI115" s="15">
        <v>1159</v>
      </c>
      <c r="AJ115" s="14">
        <v>787</v>
      </c>
      <c r="AK115" s="15">
        <v>7576</v>
      </c>
      <c r="AL115" s="14">
        <v>2202</v>
      </c>
      <c r="AM115" s="15">
        <v>2892</v>
      </c>
      <c r="AN115" s="14">
        <v>1856</v>
      </c>
      <c r="AO115" s="15">
        <v>1135</v>
      </c>
      <c r="AP115" s="14">
        <v>758</v>
      </c>
      <c r="AQ115" s="15">
        <v>2103</v>
      </c>
      <c r="AR115" s="14">
        <v>1418</v>
      </c>
      <c r="AS115" s="15">
        <v>2051</v>
      </c>
      <c r="AT115" s="14">
        <v>1056</v>
      </c>
      <c r="AU115" s="15">
        <v>2148</v>
      </c>
      <c r="AV115" s="14">
        <v>926</v>
      </c>
      <c r="AW115" s="15">
        <v>1494</v>
      </c>
      <c r="AX115" s="14">
        <v>932</v>
      </c>
      <c r="AY115" s="15">
        <v>24822</v>
      </c>
      <c r="AZ115" s="14">
        <v>4371</v>
      </c>
      <c r="BA115" s="15">
        <v>4104</v>
      </c>
      <c r="BB115" s="14">
        <v>1347</v>
      </c>
      <c r="BC115" s="15">
        <v>5733</v>
      </c>
      <c r="BD115" s="14">
        <v>2245</v>
      </c>
      <c r="BE115" s="15">
        <v>462</v>
      </c>
      <c r="BF115" s="14">
        <v>292</v>
      </c>
      <c r="BG115" s="15">
        <v>1858</v>
      </c>
      <c r="BH115" s="14">
        <v>1007</v>
      </c>
      <c r="BI115" s="15">
        <v>4262</v>
      </c>
      <c r="BJ115" s="14">
        <v>2141</v>
      </c>
      <c r="BK115" s="15">
        <v>866</v>
      </c>
      <c r="BL115" s="14">
        <v>1090</v>
      </c>
      <c r="BM115" s="15">
        <v>523</v>
      </c>
      <c r="BN115" s="14">
        <v>475</v>
      </c>
      <c r="BO115" s="15">
        <v>748</v>
      </c>
      <c r="BP115" s="14">
        <v>469</v>
      </c>
      <c r="BQ115" s="15">
        <v>372</v>
      </c>
      <c r="BR115" s="14">
        <v>515</v>
      </c>
      <c r="BS115" s="15">
        <v>6825</v>
      </c>
      <c r="BT115" s="14">
        <v>1687</v>
      </c>
      <c r="BU115" s="15">
        <v>1098</v>
      </c>
      <c r="BV115" s="14">
        <v>735</v>
      </c>
      <c r="BW115" s="15">
        <v>17525</v>
      </c>
      <c r="BX115" s="14">
        <v>3087</v>
      </c>
      <c r="BY115" s="15">
        <v>23829</v>
      </c>
      <c r="BZ115" s="14">
        <v>4041</v>
      </c>
      <c r="CA115" s="15">
        <v>201</v>
      </c>
      <c r="CB115" s="14">
        <v>325</v>
      </c>
      <c r="CC115" s="15">
        <v>7708</v>
      </c>
      <c r="CD115" s="14">
        <v>2181</v>
      </c>
      <c r="CE115" s="15">
        <v>781</v>
      </c>
      <c r="CF115" s="14">
        <v>611</v>
      </c>
      <c r="CG115" s="15">
        <v>2137</v>
      </c>
      <c r="CH115" s="14">
        <v>2081</v>
      </c>
      <c r="CI115" s="15">
        <v>11796</v>
      </c>
      <c r="CJ115" s="14">
        <v>2546</v>
      </c>
      <c r="CK115" s="15">
        <v>1543</v>
      </c>
      <c r="CL115" s="14">
        <v>1150</v>
      </c>
      <c r="CM115" s="15">
        <v>8339</v>
      </c>
      <c r="CN115" s="14">
        <v>2247</v>
      </c>
      <c r="CO115" s="15">
        <v>98</v>
      </c>
      <c r="CP115" s="14">
        <v>179</v>
      </c>
      <c r="CQ115" s="15">
        <v>5842</v>
      </c>
      <c r="CR115" s="14">
        <v>1776</v>
      </c>
      <c r="CS115" s="15">
        <v>12938</v>
      </c>
      <c r="CT115" s="14">
        <v>3212</v>
      </c>
      <c r="CU115" s="15">
        <v>1551</v>
      </c>
      <c r="CV115" s="14">
        <v>822</v>
      </c>
      <c r="CW115" s="15">
        <v>676</v>
      </c>
      <c r="CX115" s="14">
        <v>599</v>
      </c>
      <c r="CY115" s="18" t="s">
        <v>61</v>
      </c>
      <c r="CZ115" s="14" t="s">
        <v>61</v>
      </c>
      <c r="DA115" s="15">
        <v>4373</v>
      </c>
      <c r="DB115" s="14">
        <v>1700</v>
      </c>
      <c r="DC115" s="15">
        <v>6779</v>
      </c>
      <c r="DD115" s="14">
        <v>2481</v>
      </c>
      <c r="DE115" s="15">
        <v>2648</v>
      </c>
      <c r="DF115" s="14">
        <v>1525</v>
      </c>
      <c r="DG115" s="15">
        <v>423</v>
      </c>
      <c r="DH115" s="14">
        <v>429</v>
      </c>
      <c r="DI115" s="15">
        <v>1306</v>
      </c>
      <c r="DJ115" s="14">
        <v>872</v>
      </c>
      <c r="DM115"/>
      <c r="DN115"/>
      <c r="DO115"/>
      <c r="DP115"/>
    </row>
    <row r="116" spans="9:120" x14ac:dyDescent="0.25">
      <c r="I116" s="15">
        <v>191784</v>
      </c>
      <c r="J116" s="14">
        <v>12094</v>
      </c>
      <c r="K116" s="15">
        <v>1322</v>
      </c>
      <c r="L116" s="14">
        <v>1150</v>
      </c>
      <c r="M116" s="15">
        <v>5644</v>
      </c>
      <c r="N116" s="14">
        <v>2055</v>
      </c>
      <c r="O116" s="15">
        <v>5971</v>
      </c>
      <c r="P116" s="14">
        <v>2284</v>
      </c>
      <c r="Q116" s="15">
        <v>658</v>
      </c>
      <c r="R116" s="14">
        <v>531</v>
      </c>
      <c r="S116" s="15">
        <v>39468</v>
      </c>
      <c r="T116" s="14">
        <v>5451</v>
      </c>
      <c r="U116" s="15">
        <v>4883</v>
      </c>
      <c r="V116" s="14">
        <v>1316</v>
      </c>
      <c r="W116" s="15">
        <v>642</v>
      </c>
      <c r="X116" s="14">
        <v>450</v>
      </c>
      <c r="Y116" s="15">
        <v>202</v>
      </c>
      <c r="Z116" s="14">
        <v>198</v>
      </c>
      <c r="AA116" s="15">
        <v>243</v>
      </c>
      <c r="AB116" s="14">
        <v>260</v>
      </c>
      <c r="AC116" s="15">
        <v>5378</v>
      </c>
      <c r="AD116" s="14">
        <v>1314</v>
      </c>
      <c r="AE116" s="15">
        <v>3107</v>
      </c>
      <c r="AF116" s="14">
        <v>1650</v>
      </c>
      <c r="AG116" s="15">
        <v>4246</v>
      </c>
      <c r="AH116" s="14">
        <v>1482</v>
      </c>
      <c r="AI116" s="15">
        <v>12661</v>
      </c>
      <c r="AJ116" s="14">
        <v>3237</v>
      </c>
      <c r="AK116" s="15">
        <v>3931</v>
      </c>
      <c r="AL116" s="14">
        <v>1438</v>
      </c>
      <c r="AM116" s="15">
        <v>1912</v>
      </c>
      <c r="AN116" s="14">
        <v>1321</v>
      </c>
      <c r="AO116" s="15">
        <v>1685</v>
      </c>
      <c r="AP116" s="14">
        <v>993</v>
      </c>
      <c r="AQ116" s="15">
        <v>1694</v>
      </c>
      <c r="AR116" s="14">
        <v>1174</v>
      </c>
      <c r="AS116" s="15">
        <v>886</v>
      </c>
      <c r="AT116" s="14">
        <v>626</v>
      </c>
      <c r="AU116" s="15">
        <v>1011</v>
      </c>
      <c r="AV116" s="14">
        <v>588</v>
      </c>
      <c r="AW116" s="15">
        <v>717</v>
      </c>
      <c r="AX116" s="14">
        <v>653</v>
      </c>
      <c r="AY116" s="15">
        <v>629</v>
      </c>
      <c r="AZ116" s="14">
        <v>445</v>
      </c>
      <c r="BA116" s="15">
        <v>1448</v>
      </c>
      <c r="BB116" s="14">
        <v>796</v>
      </c>
      <c r="BC116" s="15">
        <v>2871</v>
      </c>
      <c r="BD116" s="14">
        <v>1443</v>
      </c>
      <c r="BE116" s="15">
        <v>1323</v>
      </c>
      <c r="BF116" s="14">
        <v>656</v>
      </c>
      <c r="BG116" s="15">
        <v>737</v>
      </c>
      <c r="BH116" s="14">
        <v>784</v>
      </c>
      <c r="BI116" s="15">
        <v>3727</v>
      </c>
      <c r="BJ116" s="14">
        <v>2288</v>
      </c>
      <c r="BK116" s="15">
        <v>5094</v>
      </c>
      <c r="BL116" s="14">
        <v>1449</v>
      </c>
      <c r="BM116" s="15">
        <v>323</v>
      </c>
      <c r="BN116" s="14">
        <v>245</v>
      </c>
      <c r="BO116" s="15">
        <v>5310</v>
      </c>
      <c r="BP116" s="14">
        <v>1954</v>
      </c>
      <c r="BQ116" s="15">
        <v>282</v>
      </c>
      <c r="BR116" s="14">
        <v>305</v>
      </c>
      <c r="BS116" s="15">
        <v>721</v>
      </c>
      <c r="BT116" s="14">
        <v>604</v>
      </c>
      <c r="BU116" s="15">
        <v>1012</v>
      </c>
      <c r="BV116" s="14">
        <v>599</v>
      </c>
      <c r="BW116" s="15">
        <v>4140</v>
      </c>
      <c r="BX116" s="14">
        <v>1494</v>
      </c>
      <c r="BY116" s="15">
        <v>2143</v>
      </c>
      <c r="BZ116" s="14">
        <v>1189</v>
      </c>
      <c r="CA116" s="15">
        <v>515</v>
      </c>
      <c r="CB116" s="14">
        <v>426</v>
      </c>
      <c r="CC116" s="15">
        <v>2727</v>
      </c>
      <c r="CD116" s="14">
        <v>1146</v>
      </c>
      <c r="CE116" s="15">
        <v>1986</v>
      </c>
      <c r="CF116" s="14">
        <v>1131</v>
      </c>
      <c r="CG116" s="15">
        <v>26235</v>
      </c>
      <c r="CH116" s="14">
        <v>4414</v>
      </c>
      <c r="CI116" s="15">
        <v>2893</v>
      </c>
      <c r="CJ116" s="14">
        <v>1410</v>
      </c>
      <c r="CK116" s="15">
        <v>220</v>
      </c>
      <c r="CL116" s="14">
        <v>197</v>
      </c>
      <c r="CM116" s="15">
        <v>3047</v>
      </c>
      <c r="CN116" s="14">
        <v>1800</v>
      </c>
      <c r="CO116" s="15">
        <v>866</v>
      </c>
      <c r="CP116" s="14">
        <v>729</v>
      </c>
      <c r="CQ116" s="15">
        <v>789</v>
      </c>
      <c r="CR116" s="14">
        <v>511</v>
      </c>
      <c r="CS116" s="15">
        <v>11338</v>
      </c>
      <c r="CT116" s="14">
        <v>3003</v>
      </c>
      <c r="CU116" s="15">
        <v>4020</v>
      </c>
      <c r="CV116" s="14">
        <v>1681</v>
      </c>
      <c r="CW116" s="15">
        <v>981</v>
      </c>
      <c r="CX116" s="14">
        <v>803</v>
      </c>
      <c r="CY116" s="15">
        <v>7266</v>
      </c>
      <c r="CZ116" s="14">
        <v>2764</v>
      </c>
      <c r="DA116" s="18" t="s">
        <v>61</v>
      </c>
      <c r="DB116" s="14" t="s">
        <v>61</v>
      </c>
      <c r="DC116" s="15">
        <v>62</v>
      </c>
      <c r="DD116" s="14">
        <v>107</v>
      </c>
      <c r="DE116" s="15">
        <v>2180</v>
      </c>
      <c r="DF116" s="14">
        <v>1074</v>
      </c>
      <c r="DG116" s="15">
        <v>638</v>
      </c>
      <c r="DH116" s="14">
        <v>524</v>
      </c>
      <c r="DI116" s="15">
        <v>0</v>
      </c>
      <c r="DJ116" s="14">
        <v>277</v>
      </c>
      <c r="DM116"/>
      <c r="DN116"/>
      <c r="DO116"/>
      <c r="DP116"/>
    </row>
    <row r="117" spans="9:120" x14ac:dyDescent="0.25">
      <c r="I117" s="15">
        <v>39609</v>
      </c>
      <c r="J117" s="14">
        <v>4590</v>
      </c>
      <c r="K117" s="15">
        <v>41</v>
      </c>
      <c r="L117" s="14">
        <v>69</v>
      </c>
      <c r="M117" s="15">
        <v>1326</v>
      </c>
      <c r="N117" s="14">
        <v>1210</v>
      </c>
      <c r="O117" s="15">
        <v>0</v>
      </c>
      <c r="P117" s="14">
        <v>269</v>
      </c>
      <c r="Q117" s="15">
        <v>0</v>
      </c>
      <c r="R117" s="14">
        <v>269</v>
      </c>
      <c r="S117" s="15">
        <v>760</v>
      </c>
      <c r="T117" s="14">
        <v>511</v>
      </c>
      <c r="U117" s="15">
        <v>608</v>
      </c>
      <c r="V117" s="14">
        <v>553</v>
      </c>
      <c r="W117" s="15">
        <v>84</v>
      </c>
      <c r="X117" s="14">
        <v>148</v>
      </c>
      <c r="Y117" s="15">
        <v>556</v>
      </c>
      <c r="Z117" s="14">
        <v>506</v>
      </c>
      <c r="AA117" s="15">
        <v>480</v>
      </c>
      <c r="AB117" s="14">
        <v>466</v>
      </c>
      <c r="AC117" s="15">
        <v>1842</v>
      </c>
      <c r="AD117" s="14">
        <v>825</v>
      </c>
      <c r="AE117" s="15">
        <v>485</v>
      </c>
      <c r="AF117" s="14">
        <v>354</v>
      </c>
      <c r="AG117" s="15">
        <v>0</v>
      </c>
      <c r="AH117" s="14">
        <v>269</v>
      </c>
      <c r="AI117" s="15">
        <v>88</v>
      </c>
      <c r="AJ117" s="14">
        <v>158</v>
      </c>
      <c r="AK117" s="15">
        <v>356</v>
      </c>
      <c r="AL117" s="14">
        <v>338</v>
      </c>
      <c r="AM117" s="15">
        <v>366</v>
      </c>
      <c r="AN117" s="14">
        <v>311</v>
      </c>
      <c r="AO117" s="15">
        <v>0</v>
      </c>
      <c r="AP117" s="14">
        <v>269</v>
      </c>
      <c r="AQ117" s="15">
        <v>161</v>
      </c>
      <c r="AR117" s="14">
        <v>198</v>
      </c>
      <c r="AS117" s="15">
        <v>851</v>
      </c>
      <c r="AT117" s="14">
        <v>732</v>
      </c>
      <c r="AU117" s="15">
        <v>60</v>
      </c>
      <c r="AV117" s="14">
        <v>117</v>
      </c>
      <c r="AW117" s="15">
        <v>0</v>
      </c>
      <c r="AX117" s="14">
        <v>269</v>
      </c>
      <c r="AY117" s="15">
        <v>4249</v>
      </c>
      <c r="AZ117" s="14">
        <v>1182</v>
      </c>
      <c r="BA117" s="15">
        <v>191</v>
      </c>
      <c r="BB117" s="14">
        <v>169</v>
      </c>
      <c r="BC117" s="15">
        <v>657</v>
      </c>
      <c r="BD117" s="14">
        <v>379</v>
      </c>
      <c r="BE117" s="15">
        <v>0</v>
      </c>
      <c r="BF117" s="14">
        <v>269</v>
      </c>
      <c r="BG117" s="15">
        <v>44</v>
      </c>
      <c r="BH117" s="14">
        <v>75</v>
      </c>
      <c r="BI117" s="15">
        <v>160</v>
      </c>
      <c r="BJ117" s="14">
        <v>190</v>
      </c>
      <c r="BK117" s="15">
        <v>39</v>
      </c>
      <c r="BL117" s="14">
        <v>62</v>
      </c>
      <c r="BM117" s="15">
        <v>0</v>
      </c>
      <c r="BN117" s="14">
        <v>269</v>
      </c>
      <c r="BO117" s="15">
        <v>25</v>
      </c>
      <c r="BP117" s="14">
        <v>42</v>
      </c>
      <c r="BQ117" s="15">
        <v>107</v>
      </c>
      <c r="BR117" s="14">
        <v>185</v>
      </c>
      <c r="BS117" s="15">
        <v>906</v>
      </c>
      <c r="BT117" s="14">
        <v>537</v>
      </c>
      <c r="BU117" s="15">
        <v>0</v>
      </c>
      <c r="BV117" s="14">
        <v>269</v>
      </c>
      <c r="BW117" s="15">
        <v>611</v>
      </c>
      <c r="BX117" s="14">
        <v>416</v>
      </c>
      <c r="BY117" s="15">
        <v>2552</v>
      </c>
      <c r="BZ117" s="14">
        <v>985</v>
      </c>
      <c r="CA117" s="15">
        <v>268</v>
      </c>
      <c r="CB117" s="14">
        <v>399</v>
      </c>
      <c r="CC117" s="15">
        <v>7925</v>
      </c>
      <c r="CD117" s="14">
        <v>2201</v>
      </c>
      <c r="CE117" s="15">
        <v>229</v>
      </c>
      <c r="CF117" s="14">
        <v>363</v>
      </c>
      <c r="CG117" s="15">
        <v>0</v>
      </c>
      <c r="CH117" s="14">
        <v>269</v>
      </c>
      <c r="CI117" s="15">
        <v>4908</v>
      </c>
      <c r="CJ117" s="14">
        <v>1396</v>
      </c>
      <c r="CK117" s="15">
        <v>238</v>
      </c>
      <c r="CL117" s="14">
        <v>292</v>
      </c>
      <c r="CM117" s="15">
        <v>647</v>
      </c>
      <c r="CN117" s="14">
        <v>493</v>
      </c>
      <c r="CO117" s="15">
        <v>0</v>
      </c>
      <c r="CP117" s="14">
        <v>269</v>
      </c>
      <c r="CQ117" s="15">
        <v>1160</v>
      </c>
      <c r="CR117" s="14">
        <v>833</v>
      </c>
      <c r="CS117" s="15">
        <v>968</v>
      </c>
      <c r="CT117" s="14">
        <v>650</v>
      </c>
      <c r="CU117" s="15">
        <v>112</v>
      </c>
      <c r="CV117" s="14">
        <v>144</v>
      </c>
      <c r="CW117" s="15">
        <v>208</v>
      </c>
      <c r="CX117" s="14">
        <v>205</v>
      </c>
      <c r="CY117" s="15">
        <v>4999</v>
      </c>
      <c r="CZ117" s="14">
        <v>1573</v>
      </c>
      <c r="DA117" s="15">
        <v>192</v>
      </c>
      <c r="DB117" s="14">
        <v>199</v>
      </c>
      <c r="DC117" s="18" t="s">
        <v>61</v>
      </c>
      <c r="DD117" s="14" t="s">
        <v>61</v>
      </c>
      <c r="DE117" s="15">
        <v>150</v>
      </c>
      <c r="DF117" s="14">
        <v>188</v>
      </c>
      <c r="DG117" s="15">
        <v>0</v>
      </c>
      <c r="DH117" s="14">
        <v>269</v>
      </c>
      <c r="DI117" s="15">
        <v>182</v>
      </c>
      <c r="DJ117" s="14">
        <v>232</v>
      </c>
      <c r="DM117"/>
      <c r="DN117"/>
      <c r="DO117"/>
      <c r="DP117"/>
    </row>
    <row r="118" spans="9:120" x14ac:dyDescent="0.25">
      <c r="I118" s="15">
        <v>93065</v>
      </c>
      <c r="J118" s="14">
        <v>6949</v>
      </c>
      <c r="K118" s="15">
        <v>552</v>
      </c>
      <c r="L118" s="14">
        <v>523</v>
      </c>
      <c r="M118" s="15">
        <v>798</v>
      </c>
      <c r="N118" s="14">
        <v>549</v>
      </c>
      <c r="O118" s="15">
        <v>1854</v>
      </c>
      <c r="P118" s="14">
        <v>674</v>
      </c>
      <c r="Q118" s="15">
        <v>518</v>
      </c>
      <c r="R118" s="14">
        <v>299</v>
      </c>
      <c r="S118" s="15">
        <v>4506</v>
      </c>
      <c r="T118" s="14">
        <v>1080</v>
      </c>
      <c r="U118" s="15">
        <v>1890</v>
      </c>
      <c r="V118" s="14">
        <v>806</v>
      </c>
      <c r="W118" s="15">
        <v>359</v>
      </c>
      <c r="X118" s="14">
        <v>356</v>
      </c>
      <c r="Y118" s="15">
        <v>351</v>
      </c>
      <c r="Z118" s="14">
        <v>522</v>
      </c>
      <c r="AA118" s="15">
        <v>98</v>
      </c>
      <c r="AB118" s="14">
        <v>118</v>
      </c>
      <c r="AC118" s="15">
        <v>4492</v>
      </c>
      <c r="AD118" s="14">
        <v>1416</v>
      </c>
      <c r="AE118" s="15">
        <v>1656</v>
      </c>
      <c r="AF118" s="14">
        <v>684</v>
      </c>
      <c r="AG118" s="15">
        <v>550</v>
      </c>
      <c r="AH118" s="14">
        <v>532</v>
      </c>
      <c r="AI118" s="15">
        <v>902</v>
      </c>
      <c r="AJ118" s="14">
        <v>771</v>
      </c>
      <c r="AK118" s="15">
        <v>20299</v>
      </c>
      <c r="AL118" s="14">
        <v>3115</v>
      </c>
      <c r="AM118" s="15">
        <v>2563</v>
      </c>
      <c r="AN118" s="14">
        <v>921</v>
      </c>
      <c r="AO118" s="15">
        <v>2300</v>
      </c>
      <c r="AP118" s="14">
        <v>936</v>
      </c>
      <c r="AQ118" s="15">
        <v>752</v>
      </c>
      <c r="AR118" s="14">
        <v>696</v>
      </c>
      <c r="AS118" s="15">
        <v>287</v>
      </c>
      <c r="AT118" s="14">
        <v>215</v>
      </c>
      <c r="AU118" s="15">
        <v>331</v>
      </c>
      <c r="AV118" s="14">
        <v>302</v>
      </c>
      <c r="AW118" s="15">
        <v>448</v>
      </c>
      <c r="AX118" s="14">
        <v>427</v>
      </c>
      <c r="AY118" s="15">
        <v>1088</v>
      </c>
      <c r="AZ118" s="14">
        <v>700</v>
      </c>
      <c r="BA118" s="15">
        <v>992</v>
      </c>
      <c r="BB118" s="14">
        <v>1121</v>
      </c>
      <c r="BC118" s="15">
        <v>6317</v>
      </c>
      <c r="BD118" s="14">
        <v>1567</v>
      </c>
      <c r="BE118" s="15">
        <v>16741</v>
      </c>
      <c r="BF118" s="14">
        <v>2575</v>
      </c>
      <c r="BG118" s="15">
        <v>810</v>
      </c>
      <c r="BH118" s="14">
        <v>987</v>
      </c>
      <c r="BI118" s="15">
        <v>1716</v>
      </c>
      <c r="BJ118" s="14">
        <v>890</v>
      </c>
      <c r="BK118" s="15">
        <v>154</v>
      </c>
      <c r="BL118" s="14">
        <v>164</v>
      </c>
      <c r="BM118" s="15">
        <v>853</v>
      </c>
      <c r="BN118" s="14">
        <v>685</v>
      </c>
      <c r="BO118" s="15">
        <v>1049</v>
      </c>
      <c r="BP118" s="14">
        <v>897</v>
      </c>
      <c r="BQ118" s="15">
        <v>69</v>
      </c>
      <c r="BR118" s="14">
        <v>116</v>
      </c>
      <c r="BS118" s="15">
        <v>632</v>
      </c>
      <c r="BT118" s="14">
        <v>422</v>
      </c>
      <c r="BU118" s="15">
        <v>123</v>
      </c>
      <c r="BV118" s="14">
        <v>115</v>
      </c>
      <c r="BW118" s="15">
        <v>1291</v>
      </c>
      <c r="BX118" s="14">
        <v>512</v>
      </c>
      <c r="BY118" s="15">
        <v>1817</v>
      </c>
      <c r="BZ118" s="14">
        <v>1007</v>
      </c>
      <c r="CA118" s="15">
        <v>497</v>
      </c>
      <c r="CB118" s="14">
        <v>373</v>
      </c>
      <c r="CC118" s="15">
        <v>1674</v>
      </c>
      <c r="CD118" s="14">
        <v>1063</v>
      </c>
      <c r="CE118" s="15">
        <v>89</v>
      </c>
      <c r="CF118" s="14">
        <v>137</v>
      </c>
      <c r="CG118" s="15">
        <v>1444</v>
      </c>
      <c r="CH118" s="14">
        <v>768</v>
      </c>
      <c r="CI118" s="15">
        <v>2211</v>
      </c>
      <c r="CJ118" s="14">
        <v>1428</v>
      </c>
      <c r="CK118" s="15">
        <v>0</v>
      </c>
      <c r="CL118" s="14">
        <v>218</v>
      </c>
      <c r="CM118" s="15">
        <v>1142</v>
      </c>
      <c r="CN118" s="14">
        <v>626</v>
      </c>
      <c r="CO118" s="15">
        <v>235</v>
      </c>
      <c r="CP118" s="14">
        <v>159</v>
      </c>
      <c r="CQ118" s="15">
        <v>856</v>
      </c>
      <c r="CR118" s="14">
        <v>469</v>
      </c>
      <c r="CS118" s="15">
        <v>3039</v>
      </c>
      <c r="CT118" s="14">
        <v>983</v>
      </c>
      <c r="CU118" s="15">
        <v>476</v>
      </c>
      <c r="CV118" s="14">
        <v>398</v>
      </c>
      <c r="CW118" s="15">
        <v>75</v>
      </c>
      <c r="CX118" s="14">
        <v>123</v>
      </c>
      <c r="CY118" s="15">
        <v>771</v>
      </c>
      <c r="CZ118" s="14">
        <v>543</v>
      </c>
      <c r="DA118" s="15">
        <v>1013</v>
      </c>
      <c r="DB118" s="14">
        <v>634</v>
      </c>
      <c r="DC118" s="15">
        <v>256</v>
      </c>
      <c r="DD118" s="14">
        <v>229</v>
      </c>
      <c r="DE118" s="18" t="s">
        <v>61</v>
      </c>
      <c r="DF118" s="14" t="s">
        <v>61</v>
      </c>
      <c r="DG118" s="15">
        <v>129</v>
      </c>
      <c r="DH118" s="14">
        <v>104</v>
      </c>
      <c r="DI118" s="15">
        <v>521</v>
      </c>
      <c r="DJ118" s="14">
        <v>478</v>
      </c>
      <c r="DM118"/>
      <c r="DN118"/>
      <c r="DO118"/>
      <c r="DP118"/>
    </row>
    <row r="119" spans="9:120" x14ac:dyDescent="0.25">
      <c r="I119" s="15">
        <v>28046</v>
      </c>
      <c r="J119" s="14">
        <v>4226</v>
      </c>
      <c r="K119" s="15">
        <v>172</v>
      </c>
      <c r="L119" s="14">
        <v>257</v>
      </c>
      <c r="M119" s="15">
        <v>0</v>
      </c>
      <c r="N119" s="14">
        <v>269</v>
      </c>
      <c r="O119" s="15">
        <v>1511</v>
      </c>
      <c r="P119" s="14">
        <v>915</v>
      </c>
      <c r="Q119" s="15">
        <v>0</v>
      </c>
      <c r="R119" s="14">
        <v>269</v>
      </c>
      <c r="S119" s="15">
        <v>2784</v>
      </c>
      <c r="T119" s="14">
        <v>1647</v>
      </c>
      <c r="U119" s="15">
        <v>4390</v>
      </c>
      <c r="V119" s="14">
        <v>1357</v>
      </c>
      <c r="W119" s="15">
        <v>0</v>
      </c>
      <c r="X119" s="14">
        <v>269</v>
      </c>
      <c r="Y119" s="15">
        <v>0</v>
      </c>
      <c r="Z119" s="14">
        <v>269</v>
      </c>
      <c r="AA119" s="15">
        <v>0</v>
      </c>
      <c r="AB119" s="14">
        <v>269</v>
      </c>
      <c r="AC119" s="15">
        <v>396</v>
      </c>
      <c r="AD119" s="14">
        <v>347</v>
      </c>
      <c r="AE119" s="15">
        <v>745</v>
      </c>
      <c r="AF119" s="14">
        <v>553</v>
      </c>
      <c r="AG119" s="15">
        <v>25</v>
      </c>
      <c r="AH119" s="14">
        <v>41</v>
      </c>
      <c r="AI119" s="15">
        <v>942</v>
      </c>
      <c r="AJ119" s="14">
        <v>849</v>
      </c>
      <c r="AK119" s="15">
        <v>415</v>
      </c>
      <c r="AL119" s="14">
        <v>444</v>
      </c>
      <c r="AM119" s="15">
        <v>132</v>
      </c>
      <c r="AN119" s="14">
        <v>217</v>
      </c>
      <c r="AO119" s="15">
        <v>462</v>
      </c>
      <c r="AP119" s="14">
        <v>641</v>
      </c>
      <c r="AQ119" s="15">
        <v>532</v>
      </c>
      <c r="AR119" s="14">
        <v>514</v>
      </c>
      <c r="AS119" s="15">
        <v>519</v>
      </c>
      <c r="AT119" s="14">
        <v>743</v>
      </c>
      <c r="AU119" s="15">
        <v>107</v>
      </c>
      <c r="AV119" s="14">
        <v>144</v>
      </c>
      <c r="AW119" s="15">
        <v>0</v>
      </c>
      <c r="AX119" s="14">
        <v>269</v>
      </c>
      <c r="AY119" s="15">
        <v>51</v>
      </c>
      <c r="AZ119" s="14">
        <v>92</v>
      </c>
      <c r="BA119" s="15">
        <v>252</v>
      </c>
      <c r="BB119" s="14">
        <v>470</v>
      </c>
      <c r="BC119" s="15">
        <v>570</v>
      </c>
      <c r="BD119" s="14">
        <v>597</v>
      </c>
      <c r="BE119" s="15">
        <v>218</v>
      </c>
      <c r="BF119" s="14">
        <v>277</v>
      </c>
      <c r="BG119" s="15">
        <v>0</v>
      </c>
      <c r="BH119" s="14">
        <v>269</v>
      </c>
      <c r="BI119" s="15">
        <v>421</v>
      </c>
      <c r="BJ119" s="14">
        <v>418</v>
      </c>
      <c r="BK119" s="15">
        <v>2528</v>
      </c>
      <c r="BL119" s="14">
        <v>1395</v>
      </c>
      <c r="BM119" s="15">
        <v>1711</v>
      </c>
      <c r="BN119" s="14">
        <v>1394</v>
      </c>
      <c r="BO119" s="15">
        <v>416</v>
      </c>
      <c r="BP119" s="14">
        <v>383</v>
      </c>
      <c r="BQ119" s="15">
        <v>0</v>
      </c>
      <c r="BR119" s="14">
        <v>269</v>
      </c>
      <c r="BS119" s="15">
        <v>0</v>
      </c>
      <c r="BT119" s="14">
        <v>269</v>
      </c>
      <c r="BU119" s="15">
        <v>707</v>
      </c>
      <c r="BV119" s="14">
        <v>527</v>
      </c>
      <c r="BW119" s="15">
        <v>146</v>
      </c>
      <c r="BX119" s="14">
        <v>144</v>
      </c>
      <c r="BY119" s="15">
        <v>34</v>
      </c>
      <c r="BZ119" s="14">
        <v>84</v>
      </c>
      <c r="CA119" s="15">
        <v>233</v>
      </c>
      <c r="CB119" s="14">
        <v>228</v>
      </c>
      <c r="CC119" s="15">
        <v>56</v>
      </c>
      <c r="CD119" s="14">
        <v>90</v>
      </c>
      <c r="CE119" s="15">
        <v>62</v>
      </c>
      <c r="CF119" s="14">
        <v>79</v>
      </c>
      <c r="CG119" s="15">
        <v>14</v>
      </c>
      <c r="CH119" s="14">
        <v>25</v>
      </c>
      <c r="CI119" s="15">
        <v>95</v>
      </c>
      <c r="CJ119" s="14">
        <v>118</v>
      </c>
      <c r="CK119" s="15">
        <v>0</v>
      </c>
      <c r="CL119" s="14">
        <v>269</v>
      </c>
      <c r="CM119" s="15">
        <v>220</v>
      </c>
      <c r="CN119" s="14">
        <v>235</v>
      </c>
      <c r="CO119" s="15">
        <v>258</v>
      </c>
      <c r="CP119" s="14">
        <v>183</v>
      </c>
      <c r="CQ119" s="15">
        <v>495</v>
      </c>
      <c r="CR119" s="14">
        <v>638</v>
      </c>
      <c r="CS119" s="15">
        <v>1990</v>
      </c>
      <c r="CT119" s="14">
        <v>1143</v>
      </c>
      <c r="CU119" s="15">
        <v>3226</v>
      </c>
      <c r="CV119" s="14">
        <v>1437</v>
      </c>
      <c r="CW119" s="15">
        <v>75</v>
      </c>
      <c r="CX119" s="14">
        <v>137</v>
      </c>
      <c r="CY119" s="15">
        <v>580</v>
      </c>
      <c r="CZ119" s="14">
        <v>459</v>
      </c>
      <c r="DA119" s="15">
        <v>556</v>
      </c>
      <c r="DB119" s="14">
        <v>469</v>
      </c>
      <c r="DC119" s="15">
        <v>0</v>
      </c>
      <c r="DD119" s="14">
        <v>269</v>
      </c>
      <c r="DE119" s="15">
        <v>0</v>
      </c>
      <c r="DF119" s="14">
        <v>269</v>
      </c>
      <c r="DG119" s="18" t="s">
        <v>61</v>
      </c>
      <c r="DH119" s="14" t="s">
        <v>61</v>
      </c>
      <c r="DI119" s="15">
        <v>0</v>
      </c>
      <c r="DJ119" s="14">
        <v>269</v>
      </c>
      <c r="DM119"/>
      <c r="DN119"/>
      <c r="DO119"/>
      <c r="DP119"/>
    </row>
    <row r="120" spans="9:120" x14ac:dyDescent="0.25">
      <c r="I120" s="15">
        <v>31732</v>
      </c>
      <c r="J120" s="14">
        <v>4381</v>
      </c>
      <c r="K120" s="15">
        <v>629</v>
      </c>
      <c r="L120" s="14">
        <v>711</v>
      </c>
      <c r="M120" s="15">
        <v>156</v>
      </c>
      <c r="N120" s="14">
        <v>259</v>
      </c>
      <c r="O120" s="15">
        <v>288</v>
      </c>
      <c r="P120" s="14">
        <v>356</v>
      </c>
      <c r="Q120" s="15">
        <v>0</v>
      </c>
      <c r="R120" s="14">
        <v>285</v>
      </c>
      <c r="S120" s="15">
        <v>1177</v>
      </c>
      <c r="T120" s="14">
        <v>949</v>
      </c>
      <c r="U120" s="15">
        <v>388</v>
      </c>
      <c r="V120" s="14">
        <v>492</v>
      </c>
      <c r="W120" s="15">
        <v>899</v>
      </c>
      <c r="X120" s="14">
        <v>653</v>
      </c>
      <c r="Y120" s="15">
        <v>0</v>
      </c>
      <c r="Z120" s="14">
        <v>285</v>
      </c>
      <c r="AA120" s="15">
        <v>0</v>
      </c>
      <c r="AB120" s="14">
        <v>285</v>
      </c>
      <c r="AC120" s="15">
        <v>11262</v>
      </c>
      <c r="AD120" s="14">
        <v>2512</v>
      </c>
      <c r="AE120" s="15">
        <v>207</v>
      </c>
      <c r="AF120" s="14">
        <v>334</v>
      </c>
      <c r="AG120" s="15">
        <v>0</v>
      </c>
      <c r="AH120" s="14">
        <v>285</v>
      </c>
      <c r="AI120" s="15">
        <v>0</v>
      </c>
      <c r="AJ120" s="14">
        <v>285</v>
      </c>
      <c r="AK120" s="15">
        <v>1642</v>
      </c>
      <c r="AL120" s="14">
        <v>1175</v>
      </c>
      <c r="AM120" s="15">
        <v>109</v>
      </c>
      <c r="AN120" s="14">
        <v>173</v>
      </c>
      <c r="AO120" s="15">
        <v>0</v>
      </c>
      <c r="AP120" s="14">
        <v>285</v>
      </c>
      <c r="AQ120" s="15">
        <v>112</v>
      </c>
      <c r="AR120" s="14">
        <v>184</v>
      </c>
      <c r="AS120" s="15">
        <v>254</v>
      </c>
      <c r="AT120" s="14">
        <v>211</v>
      </c>
      <c r="AU120" s="15">
        <v>109</v>
      </c>
      <c r="AV120" s="14">
        <v>130</v>
      </c>
      <c r="AW120" s="15">
        <v>0</v>
      </c>
      <c r="AX120" s="14">
        <v>285</v>
      </c>
      <c r="AY120" s="15">
        <v>59</v>
      </c>
      <c r="AZ120" s="14">
        <v>106</v>
      </c>
      <c r="BA120" s="15">
        <v>2004</v>
      </c>
      <c r="BB120" s="14">
        <v>960</v>
      </c>
      <c r="BC120" s="15">
        <v>89</v>
      </c>
      <c r="BD120" s="14">
        <v>149</v>
      </c>
      <c r="BE120" s="15">
        <v>50</v>
      </c>
      <c r="BF120" s="14">
        <v>83</v>
      </c>
      <c r="BG120" s="15">
        <v>170</v>
      </c>
      <c r="BH120" s="14">
        <v>198</v>
      </c>
      <c r="BI120" s="15">
        <v>221</v>
      </c>
      <c r="BJ120" s="14">
        <v>258</v>
      </c>
      <c r="BK120" s="15">
        <v>0</v>
      </c>
      <c r="BL120" s="14">
        <v>285</v>
      </c>
      <c r="BM120" s="15">
        <v>0</v>
      </c>
      <c r="BN120" s="14">
        <v>285</v>
      </c>
      <c r="BO120" s="15">
        <v>0</v>
      </c>
      <c r="BP120" s="14">
        <v>285</v>
      </c>
      <c r="BQ120" s="15">
        <v>0</v>
      </c>
      <c r="BR120" s="14">
        <v>285</v>
      </c>
      <c r="BS120" s="15">
        <v>1244</v>
      </c>
      <c r="BT120" s="14">
        <v>830</v>
      </c>
      <c r="BU120" s="15">
        <v>364</v>
      </c>
      <c r="BV120" s="14">
        <v>603</v>
      </c>
      <c r="BW120" s="15">
        <v>4768</v>
      </c>
      <c r="BX120" s="14">
        <v>1546</v>
      </c>
      <c r="BY120" s="15">
        <v>146</v>
      </c>
      <c r="BZ120" s="14">
        <v>240</v>
      </c>
      <c r="CA120" s="15">
        <v>0</v>
      </c>
      <c r="CB120" s="14">
        <v>285</v>
      </c>
      <c r="CC120" s="15">
        <v>69</v>
      </c>
      <c r="CD120" s="14">
        <v>127</v>
      </c>
      <c r="CE120" s="15">
        <v>0</v>
      </c>
      <c r="CF120" s="14">
        <v>285</v>
      </c>
      <c r="CG120" s="15">
        <v>0</v>
      </c>
      <c r="CH120" s="14">
        <v>285</v>
      </c>
      <c r="CI120" s="15">
        <v>1516</v>
      </c>
      <c r="CJ120" s="14">
        <v>772</v>
      </c>
      <c r="CK120" s="15">
        <v>684</v>
      </c>
      <c r="CL120" s="14">
        <v>829</v>
      </c>
      <c r="CM120" s="15">
        <v>109</v>
      </c>
      <c r="CN120" s="14">
        <v>173</v>
      </c>
      <c r="CO120" s="15">
        <v>0</v>
      </c>
      <c r="CP120" s="14">
        <v>285</v>
      </c>
      <c r="CQ120" s="15">
        <v>30</v>
      </c>
      <c r="CR120" s="14">
        <v>56</v>
      </c>
      <c r="CS120" s="15">
        <v>977</v>
      </c>
      <c r="CT120" s="14">
        <v>742</v>
      </c>
      <c r="CU120" s="15">
        <v>882</v>
      </c>
      <c r="CV120" s="14">
        <v>1289</v>
      </c>
      <c r="CW120" s="15">
        <v>0</v>
      </c>
      <c r="CX120" s="14">
        <v>285</v>
      </c>
      <c r="CY120" s="15">
        <v>392</v>
      </c>
      <c r="CZ120" s="14">
        <v>320</v>
      </c>
      <c r="DA120" s="15">
        <v>0</v>
      </c>
      <c r="DB120" s="14">
        <v>285</v>
      </c>
      <c r="DC120" s="15">
        <v>141</v>
      </c>
      <c r="DD120" s="14">
        <v>135</v>
      </c>
      <c r="DE120" s="15">
        <v>585</v>
      </c>
      <c r="DF120" s="14">
        <v>815</v>
      </c>
      <c r="DG120" s="15">
        <v>0</v>
      </c>
      <c r="DH120" s="14">
        <v>285</v>
      </c>
      <c r="DI120" s="18" t="s">
        <v>61</v>
      </c>
      <c r="DJ120" s="14" t="s">
        <v>61</v>
      </c>
      <c r="DM120"/>
      <c r="DN120"/>
      <c r="DO120"/>
      <c r="DP120"/>
    </row>
  </sheetData>
  <mergeCells count="4">
    <mergeCell ref="B7:B9"/>
    <mergeCell ref="C7:D8"/>
    <mergeCell ref="E7:F8"/>
    <mergeCell ref="G7:H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topLeftCell="A53" workbookViewId="0">
      <selection activeCell="A57" sqref="A57"/>
    </sheetView>
  </sheetViews>
  <sheetFormatPr defaultRowHeight="15" x14ac:dyDescent="0.25"/>
  <cols>
    <col min="1" max="1" width="19.140625" bestFit="1" customWidth="1"/>
    <col min="2" max="4" width="14.28515625" bestFit="1" customWidth="1"/>
    <col min="5" max="5" width="14.28515625" customWidth="1"/>
    <col min="6" max="8" width="10.5703125" bestFit="1" customWidth="1"/>
  </cols>
  <sheetData>
    <row r="1" spans="1:11" ht="15" customHeight="1" x14ac:dyDescent="0.25">
      <c r="B1" s="56" t="s">
        <v>113</v>
      </c>
      <c r="C1" s="57"/>
      <c r="D1" s="57"/>
      <c r="E1" s="57"/>
      <c r="F1" s="56" t="s">
        <v>114</v>
      </c>
      <c r="G1" s="57"/>
      <c r="H1" s="57"/>
    </row>
    <row r="2" spans="1:11" x14ac:dyDescent="0.25">
      <c r="A2" s="58" t="str">
        <f>'2012'!B10</f>
        <v>United States</v>
      </c>
      <c r="B2" s="35" t="s">
        <v>117</v>
      </c>
      <c r="C2" s="35" t="s">
        <v>118</v>
      </c>
      <c r="D2" s="35" t="s">
        <v>119</v>
      </c>
      <c r="E2" s="35" t="s">
        <v>63</v>
      </c>
      <c r="F2" s="35" t="s">
        <v>120</v>
      </c>
      <c r="G2" s="35" t="s">
        <v>121</v>
      </c>
      <c r="H2" s="35" t="s">
        <v>122</v>
      </c>
      <c r="I2" s="35">
        <v>2012</v>
      </c>
      <c r="J2" s="35">
        <v>2011</v>
      </c>
      <c r="K2" s="35">
        <v>2010</v>
      </c>
    </row>
    <row r="3" spans="1:11" x14ac:dyDescent="0.25">
      <c r="A3" s="55" t="str">
        <f>'2012'!B11</f>
        <v>Alabama</v>
      </c>
      <c r="B3" s="59">
        <f>(('2012'!C11)/1000)*1000</f>
        <v>4764428</v>
      </c>
      <c r="C3" s="59">
        <f>(('2011'!C11)/1000)*1000</f>
        <v>4745278</v>
      </c>
      <c r="D3" s="59">
        <f>(('2010'!C11)/1000)*1000</f>
        <v>4729509</v>
      </c>
      <c r="E3" s="59" t="s">
        <v>8</v>
      </c>
      <c r="F3" s="59">
        <f>(('2012'!D11)/1000)*1000</f>
        <v>3589</v>
      </c>
      <c r="G3" s="59">
        <f>(('2011'!D11)/1000)*1000</f>
        <v>4078.0000000000005</v>
      </c>
      <c r="H3" s="59">
        <f>(('2010'!D11)/1000)*1000</f>
        <v>3716</v>
      </c>
      <c r="I3" s="60">
        <f>F3/B3</f>
        <v>7.5329084624639099E-4</v>
      </c>
      <c r="J3" s="60">
        <f t="shared" ref="J3:J54" si="0">G3/C3</f>
        <v>8.5938063059740662E-4</v>
      </c>
      <c r="K3" s="60">
        <f t="shared" ref="K3:K54" si="1">H3/D3</f>
        <v>7.8570523916964745E-4</v>
      </c>
    </row>
    <row r="4" spans="1:11" x14ac:dyDescent="0.25">
      <c r="A4" s="55" t="str">
        <f>'2012'!B12</f>
        <v>Alaska</v>
      </c>
      <c r="B4" s="59">
        <f>(('2012'!C12)/1000)*1000</f>
        <v>721186</v>
      </c>
      <c r="C4" s="59">
        <f>(('2011'!C12)/1000)*1000</f>
        <v>711962</v>
      </c>
      <c r="D4" s="59">
        <f>(('2010'!C12)/1000)*1000</f>
        <v>702974</v>
      </c>
      <c r="E4" s="59" t="s">
        <v>9</v>
      </c>
      <c r="F4" s="59">
        <f>(('2012'!D12)/1000)*1000</f>
        <v>1290</v>
      </c>
      <c r="G4" s="59">
        <f>(('2011'!D12)/1000)*1000</f>
        <v>1401</v>
      </c>
      <c r="H4" s="59">
        <f>(('2010'!D12)/1000)*1000</f>
        <v>1600</v>
      </c>
      <c r="I4" s="60">
        <f t="shared" ref="I4:I54" si="2">F4/B4</f>
        <v>1.7887202469265904E-3</v>
      </c>
      <c r="J4" s="60">
        <f t="shared" si="0"/>
        <v>1.9678016523353775E-3</v>
      </c>
      <c r="K4" s="60">
        <f t="shared" si="1"/>
        <v>2.2760443487241347E-3</v>
      </c>
    </row>
    <row r="5" spans="1:11" x14ac:dyDescent="0.25">
      <c r="A5" s="55" t="str">
        <f>'2012'!B13</f>
        <v>Arizona</v>
      </c>
      <c r="B5" s="59">
        <f>(('2012'!C13)/1000)*1000</f>
        <v>6468907</v>
      </c>
      <c r="C5" s="59">
        <f>(('2011'!C13)/1000)*1000</f>
        <v>6402301</v>
      </c>
      <c r="D5" s="59">
        <f>(('2010'!C13)/1000)*1000</f>
        <v>6332786</v>
      </c>
      <c r="E5" s="59" t="s">
        <v>10</v>
      </c>
      <c r="F5" s="59">
        <f>(('2012'!D13)/1000)*1000</f>
        <v>3874</v>
      </c>
      <c r="G5" s="59">
        <f>(('2011'!D13)/1000)*1000</f>
        <v>5660</v>
      </c>
      <c r="H5" s="59">
        <f>(('2010'!D13)/1000)*1000</f>
        <v>4439</v>
      </c>
      <c r="I5" s="60">
        <f t="shared" si="2"/>
        <v>5.9886469228882095E-4</v>
      </c>
      <c r="J5" s="60">
        <f t="shared" si="0"/>
        <v>8.8405715382641335E-4</v>
      </c>
      <c r="K5" s="60">
        <f t="shared" si="1"/>
        <v>7.0095531413820076E-4</v>
      </c>
    </row>
    <row r="6" spans="1:11" x14ac:dyDescent="0.25">
      <c r="A6" s="55" t="str">
        <f>'2012'!B14</f>
        <v>Arkansas</v>
      </c>
      <c r="B6" s="59">
        <f>(('2012'!C14)/1000)*1000</f>
        <v>2912680</v>
      </c>
      <c r="C6" s="59">
        <f>(('2011'!C14)/1000)*1000</f>
        <v>2906632</v>
      </c>
      <c r="D6" s="59">
        <f>(('2010'!C14)/1000)*1000</f>
        <v>2888304</v>
      </c>
      <c r="E6" s="59" t="s">
        <v>11</v>
      </c>
      <c r="F6" s="59">
        <f>(('2012'!D14)/1000)*1000</f>
        <v>2753</v>
      </c>
      <c r="G6" s="59">
        <f>(('2011'!D14)/1000)*1000</f>
        <v>2928</v>
      </c>
      <c r="H6" s="59">
        <f>(('2010'!D14)/1000)*1000</f>
        <v>2453</v>
      </c>
      <c r="I6" s="60">
        <f t="shared" si="2"/>
        <v>9.4517763709023989E-4</v>
      </c>
      <c r="J6" s="60">
        <f t="shared" si="0"/>
        <v>1.0073514638247979E-3</v>
      </c>
      <c r="K6" s="60">
        <f t="shared" si="1"/>
        <v>8.4928733263534581E-4</v>
      </c>
    </row>
    <row r="7" spans="1:11" x14ac:dyDescent="0.25">
      <c r="A7" s="55" t="str">
        <f>'2012'!B15</f>
        <v>California</v>
      </c>
      <c r="B7" s="59">
        <f>(('2012'!C15)/1000)*1000</f>
        <v>37572738</v>
      </c>
      <c r="C7" s="59">
        <f>(('2011'!C15)/1000)*1000</f>
        <v>37222678</v>
      </c>
      <c r="D7" s="59">
        <f>(('2010'!C15)/1000)*1000</f>
        <v>36907897</v>
      </c>
      <c r="E7" s="59" t="s">
        <v>12</v>
      </c>
      <c r="F7" s="59">
        <f>(('2012'!D15)/1000)*1000</f>
        <v>10274</v>
      </c>
      <c r="G7" s="59">
        <f>(('2011'!D15)/1000)*1000</f>
        <v>9999</v>
      </c>
      <c r="H7" s="59">
        <f>(('2010'!D15)/1000)*1000</f>
        <v>10889</v>
      </c>
      <c r="I7" s="60">
        <f t="shared" si="2"/>
        <v>2.7344294152850933E-4</v>
      </c>
      <c r="J7" s="60">
        <f t="shared" si="0"/>
        <v>2.6862656147416366E-4</v>
      </c>
      <c r="K7" s="60">
        <f t="shared" si="1"/>
        <v>2.9503171096418744E-4</v>
      </c>
    </row>
    <row r="8" spans="1:11" x14ac:dyDescent="0.25">
      <c r="A8" s="55" t="str">
        <f>'2012'!B16</f>
        <v>Colorado</v>
      </c>
      <c r="B8" s="59">
        <f>(('2012'!C16)/1000)*1000</f>
        <v>5123944</v>
      </c>
      <c r="C8" s="59">
        <f>(('2011'!C16)/1000)*1000</f>
        <v>5048443</v>
      </c>
      <c r="D8" s="59">
        <f>(('2010'!C16)/1000)*1000</f>
        <v>4988190</v>
      </c>
      <c r="E8" s="59" t="s">
        <v>13</v>
      </c>
      <c r="F8" s="59">
        <f>(('2012'!D16)/1000)*1000</f>
        <v>2939</v>
      </c>
      <c r="G8" s="59">
        <f>(('2011'!D16)/1000)*1000</f>
        <v>4037</v>
      </c>
      <c r="H8" s="59">
        <f>(('2010'!D16)/1000)*1000</f>
        <v>3936</v>
      </c>
      <c r="I8" s="60">
        <f t="shared" si="2"/>
        <v>5.7358160042342385E-4</v>
      </c>
      <c r="J8" s="60">
        <f t="shared" si="0"/>
        <v>7.9965248691527273E-4</v>
      </c>
      <c r="K8" s="60">
        <f t="shared" si="1"/>
        <v>7.8906376862148396E-4</v>
      </c>
    </row>
    <row r="9" spans="1:11" x14ac:dyDescent="0.25">
      <c r="A9" s="55" t="str">
        <f>'2012'!B17</f>
        <v>Connecticut</v>
      </c>
      <c r="B9" s="59">
        <f>(('2012'!C17)/1000)*1000</f>
        <v>3555319</v>
      </c>
      <c r="C9" s="59">
        <f>(('2011'!C17)/1000)*1000</f>
        <v>3548667</v>
      </c>
      <c r="D9" s="59">
        <f>(('2010'!C17)/1000)*1000</f>
        <v>3541146</v>
      </c>
      <c r="E9" s="59" t="s">
        <v>14</v>
      </c>
      <c r="F9" s="59">
        <f>(('2012'!D17)/1000)*1000</f>
        <v>2447</v>
      </c>
      <c r="G9" s="59">
        <f>(('2011'!D17)/1000)*1000</f>
        <v>2644</v>
      </c>
      <c r="H9" s="59">
        <f>(('2010'!D17)/1000)*1000</f>
        <v>2779</v>
      </c>
      <c r="I9" s="60">
        <f t="shared" si="2"/>
        <v>6.8826454110025006E-4</v>
      </c>
      <c r="J9" s="60">
        <f t="shared" si="0"/>
        <v>7.4506850036929362E-4</v>
      </c>
      <c r="K9" s="60">
        <f t="shared" si="1"/>
        <v>7.8477419456865092E-4</v>
      </c>
    </row>
    <row r="10" spans="1:11" x14ac:dyDescent="0.25">
      <c r="A10" s="55" t="str">
        <f>'2012'!B18</f>
        <v>Delaware</v>
      </c>
      <c r="B10" s="59">
        <f>(('2012'!C18)/1000)*1000</f>
        <v>906576</v>
      </c>
      <c r="C10" s="59">
        <f>(('2011'!C18)/1000)*1000</f>
        <v>897187</v>
      </c>
      <c r="D10" s="59">
        <f>(('2010'!C18)/1000)*1000</f>
        <v>889812</v>
      </c>
      <c r="E10" s="59" t="s">
        <v>15</v>
      </c>
      <c r="F10" s="59">
        <f>(('2012'!D18)/1000)*1000</f>
        <v>1624</v>
      </c>
      <c r="G10" s="59">
        <f>(('2011'!D18)/1000)*1000</f>
        <v>1369</v>
      </c>
      <c r="H10" s="59">
        <f>(('2010'!D18)/1000)*1000</f>
        <v>1573</v>
      </c>
      <c r="I10" s="60">
        <f t="shared" si="2"/>
        <v>1.7913556061488502E-3</v>
      </c>
      <c r="J10" s="60">
        <f t="shared" si="0"/>
        <v>1.5258803348688736E-3</v>
      </c>
      <c r="K10" s="60">
        <f t="shared" si="1"/>
        <v>1.767789150966721E-3</v>
      </c>
    </row>
    <row r="11" spans="1:11" x14ac:dyDescent="0.25">
      <c r="A11" s="55" t="str">
        <f>'2012'!B19</f>
        <v xml:space="preserve">District of Columbia </v>
      </c>
      <c r="B11" s="59">
        <f>(('2012'!C19)/1000)*1000</f>
        <v>624847</v>
      </c>
      <c r="C11" s="59">
        <f>(('2011'!C19)/1000)*1000</f>
        <v>611608</v>
      </c>
      <c r="D11" s="59">
        <f>(('2010'!C19)/1000)*1000</f>
        <v>596747</v>
      </c>
      <c r="E11" s="59" t="s">
        <v>16</v>
      </c>
      <c r="F11" s="59">
        <f>(('2012'!D19)/1000)*1000</f>
        <v>948</v>
      </c>
      <c r="G11" s="59">
        <f>(('2011'!D19)/1000)*1000</f>
        <v>1403</v>
      </c>
      <c r="H11" s="59">
        <f>(('2010'!D19)/1000)*1000</f>
        <v>1124</v>
      </c>
      <c r="I11" s="60">
        <f t="shared" si="2"/>
        <v>1.5171714035595914E-3</v>
      </c>
      <c r="J11" s="60">
        <f t="shared" si="0"/>
        <v>2.2939529894965404E-3</v>
      </c>
      <c r="K11" s="60">
        <f t="shared" si="1"/>
        <v>1.8835452880366387E-3</v>
      </c>
    </row>
    <row r="12" spans="1:11" x14ac:dyDescent="0.25">
      <c r="A12" s="55" t="str">
        <f>'2012'!B20</f>
        <v>Florida</v>
      </c>
      <c r="B12" s="59">
        <f>(('2012'!C20)/1000)*1000</f>
        <v>19114620</v>
      </c>
      <c r="C12" s="59">
        <f>(('2011'!C20)/1000)*1000</f>
        <v>18863948</v>
      </c>
      <c r="D12" s="59">
        <f>(('2010'!C20)/1000)*1000</f>
        <v>18647600</v>
      </c>
      <c r="E12" s="59" t="s">
        <v>17</v>
      </c>
      <c r="F12" s="59">
        <f>(('2012'!D20)/1000)*1000</f>
        <v>6877</v>
      </c>
      <c r="G12" s="59">
        <f>(('2011'!D20)/1000)*1000</f>
        <v>8536</v>
      </c>
      <c r="H12" s="59">
        <f>(('2010'!D20)/1000)*1000</f>
        <v>7733</v>
      </c>
      <c r="I12" s="60">
        <f t="shared" si="2"/>
        <v>3.5977696653137758E-4</v>
      </c>
      <c r="J12" s="60">
        <f t="shared" si="0"/>
        <v>4.52503367799784E-4</v>
      </c>
      <c r="K12" s="60">
        <f t="shared" si="1"/>
        <v>4.1469143482271176E-4</v>
      </c>
    </row>
    <row r="13" spans="1:11" x14ac:dyDescent="0.25">
      <c r="A13" s="55" t="str">
        <f>'2012'!B21</f>
        <v>Georgia</v>
      </c>
      <c r="B13" s="59">
        <f>(('2012'!C21)/1000)*1000</f>
        <v>9796547</v>
      </c>
      <c r="C13" s="59">
        <f>(('2011'!C21)/1000)*1000</f>
        <v>9699859</v>
      </c>
      <c r="D13" s="59">
        <f>(('2010'!C21)/1000)*1000</f>
        <v>9587237</v>
      </c>
      <c r="E13" s="59" t="s">
        <v>18</v>
      </c>
      <c r="F13" s="59">
        <f>(('2012'!D21)/1000)*1000</f>
        <v>5863</v>
      </c>
      <c r="G13" s="59">
        <f>(('2011'!D21)/1000)*1000</f>
        <v>5580</v>
      </c>
      <c r="H13" s="59">
        <f>(('2010'!D21)/1000)*1000</f>
        <v>5924</v>
      </c>
      <c r="I13" s="60">
        <f t="shared" si="2"/>
        <v>5.9847617737147593E-4</v>
      </c>
      <c r="J13" s="60">
        <f t="shared" si="0"/>
        <v>5.7526609407415098E-4</v>
      </c>
      <c r="K13" s="60">
        <f t="shared" si="1"/>
        <v>6.17904824925054E-4</v>
      </c>
    </row>
    <row r="14" spans="1:11" x14ac:dyDescent="0.25">
      <c r="A14" s="55" t="str">
        <f>'2012'!B22</f>
        <v>Hawaii</v>
      </c>
      <c r="B14" s="59">
        <f>(('2012'!C22)/1000)*1000</f>
        <v>1374852</v>
      </c>
      <c r="C14" s="59">
        <f>(('2011'!C22)/1000)*1000</f>
        <v>1357806</v>
      </c>
      <c r="D14" s="59">
        <f>(('2010'!C22)/1000)*1000</f>
        <v>1346274</v>
      </c>
      <c r="E14" s="59" t="s">
        <v>19</v>
      </c>
      <c r="F14" s="59">
        <f>(('2012'!D22)/1000)*1000</f>
        <v>1662</v>
      </c>
      <c r="G14" s="59">
        <f>(('2011'!D22)/1000)*1000</f>
        <v>1803</v>
      </c>
      <c r="H14" s="59">
        <f>(('2010'!D22)/1000)*1000</f>
        <v>1690</v>
      </c>
      <c r="I14" s="60">
        <f t="shared" si="2"/>
        <v>1.2088573897408594E-3</v>
      </c>
      <c r="J14" s="60">
        <f t="shared" si="0"/>
        <v>1.3278774729232306E-3</v>
      </c>
      <c r="K14" s="60">
        <f t="shared" si="1"/>
        <v>1.2553165254621274E-3</v>
      </c>
    </row>
    <row r="15" spans="1:11" x14ac:dyDescent="0.25">
      <c r="A15" s="55" t="str">
        <f>'2012'!B23</f>
        <v>Idaho</v>
      </c>
      <c r="B15" s="59">
        <f>(('2012'!C23)/1000)*1000</f>
        <v>1573036</v>
      </c>
      <c r="C15" s="59">
        <f>(('2011'!C23)/1000)*1000</f>
        <v>1559637</v>
      </c>
      <c r="D15" s="59">
        <f>(('2010'!C23)/1000)*1000</f>
        <v>1550967</v>
      </c>
      <c r="E15" s="59" t="s">
        <v>20</v>
      </c>
      <c r="F15" s="59">
        <f>(('2012'!D23)/1000)*1000</f>
        <v>2184</v>
      </c>
      <c r="G15" s="59">
        <f>(('2011'!D23)/1000)*1000</f>
        <v>2674</v>
      </c>
      <c r="H15" s="59">
        <f>(('2010'!D23)/1000)*1000</f>
        <v>1954</v>
      </c>
      <c r="I15" s="60">
        <f t="shared" si="2"/>
        <v>1.3883979769058051E-3</v>
      </c>
      <c r="J15" s="60">
        <f t="shared" si="0"/>
        <v>1.7145015154167284E-3</v>
      </c>
      <c r="K15" s="60">
        <f t="shared" si="1"/>
        <v>1.2598591717296371E-3</v>
      </c>
    </row>
    <row r="16" spans="1:11" x14ac:dyDescent="0.25">
      <c r="A16" s="55" t="str">
        <f>'2012'!B24</f>
        <v>Illinois</v>
      </c>
      <c r="B16" s="59">
        <f>(('2012'!C24)/1000)*1000</f>
        <v>12725119</v>
      </c>
      <c r="C16" s="59">
        <f>(('2011'!C24)/1000)*1000</f>
        <v>12718402</v>
      </c>
      <c r="D16" s="59">
        <f>(('2010'!C24)/1000)*1000</f>
        <v>12680126</v>
      </c>
      <c r="E16" s="59" t="s">
        <v>21</v>
      </c>
      <c r="F16" s="59">
        <f>(('2012'!D24)/1000)*1000</f>
        <v>5939</v>
      </c>
      <c r="G16" s="59">
        <f>(('2011'!D24)/1000)*1000</f>
        <v>5792</v>
      </c>
      <c r="H16" s="59">
        <f>(('2010'!D24)/1000)*1000</f>
        <v>5467</v>
      </c>
      <c r="I16" s="60">
        <f t="shared" si="2"/>
        <v>4.6671469241269962E-4</v>
      </c>
      <c r="J16" s="60">
        <f t="shared" si="0"/>
        <v>4.5540312375721417E-4</v>
      </c>
      <c r="K16" s="60">
        <f t="shared" si="1"/>
        <v>4.3114713528871876E-4</v>
      </c>
    </row>
    <row r="17" spans="1:11" x14ac:dyDescent="0.25">
      <c r="A17" s="55" t="str">
        <f>'2012'!B25</f>
        <v>Indiana</v>
      </c>
      <c r="B17" s="59">
        <f>(('2012'!C25)/1000)*1000</f>
        <v>6457067</v>
      </c>
      <c r="C17" s="59">
        <f>(('2011'!C25)/1000)*1000</f>
        <v>6437155</v>
      </c>
      <c r="D17" s="59">
        <f>(('2010'!C25)/1000)*1000</f>
        <v>6414862</v>
      </c>
      <c r="E17" s="59" t="s">
        <v>22</v>
      </c>
      <c r="F17" s="59">
        <f>(('2012'!D25)/1000)*1000</f>
        <v>4184</v>
      </c>
      <c r="G17" s="59">
        <f>(('2011'!D25)/1000)*1000</f>
        <v>3841</v>
      </c>
      <c r="H17" s="59">
        <f>(('2010'!D25)/1000)*1000</f>
        <v>4257</v>
      </c>
      <c r="I17" s="60">
        <f t="shared" si="2"/>
        <v>6.4797221400985923E-4</v>
      </c>
      <c r="J17" s="60">
        <f t="shared" si="0"/>
        <v>5.9669217224068711E-4</v>
      </c>
      <c r="K17" s="60">
        <f t="shared" si="1"/>
        <v>6.6361521105208498E-4</v>
      </c>
    </row>
    <row r="18" spans="1:11" x14ac:dyDescent="0.25">
      <c r="A18" s="55" t="str">
        <f>'2012'!B26</f>
        <v>Iowa</v>
      </c>
      <c r="B18" s="59">
        <f>(('2012'!C26)/1000)*1000</f>
        <v>3035469</v>
      </c>
      <c r="C18" s="59">
        <f>(('2011'!C26)/1000)*1000</f>
        <v>3027718</v>
      </c>
      <c r="D18" s="59">
        <f>(('2010'!C26)/1000)*1000</f>
        <v>3013053</v>
      </c>
      <c r="E18" s="59" t="s">
        <v>23</v>
      </c>
      <c r="F18" s="59">
        <f>(('2012'!D26)/1000)*1000</f>
        <v>2721</v>
      </c>
      <c r="G18" s="59">
        <f>(('2011'!D26)/1000)*1000</f>
        <v>2514</v>
      </c>
      <c r="H18" s="59">
        <f>(('2010'!D26)/1000)*1000</f>
        <v>2381</v>
      </c>
      <c r="I18" s="60">
        <f t="shared" si="2"/>
        <v>8.9640184103346142E-4</v>
      </c>
      <c r="J18" s="60">
        <f t="shared" si="0"/>
        <v>8.3032831987655392E-4</v>
      </c>
      <c r="K18" s="60">
        <f t="shared" si="1"/>
        <v>7.9022838297235394E-4</v>
      </c>
    </row>
    <row r="19" spans="1:11" x14ac:dyDescent="0.25">
      <c r="A19" s="55" t="str">
        <f>'2012'!B27</f>
        <v>Kansas</v>
      </c>
      <c r="B19" s="59">
        <f>(('2012'!C27)/1000)*1000</f>
        <v>2848708</v>
      </c>
      <c r="C19" s="59">
        <f>(('2011'!C27)/1000)*1000</f>
        <v>2833584</v>
      </c>
      <c r="D19" s="59">
        <f>(('2010'!C27)/1000)*1000</f>
        <v>2820894</v>
      </c>
      <c r="E19" s="59" t="s">
        <v>24</v>
      </c>
      <c r="F19" s="59">
        <f>(('2012'!D27)/1000)*1000</f>
        <v>2507</v>
      </c>
      <c r="G19" s="59">
        <f>(('2011'!D27)/1000)*1000</f>
        <v>2851</v>
      </c>
      <c r="H19" s="59">
        <f>(('2010'!D27)/1000)*1000</f>
        <v>2731</v>
      </c>
      <c r="I19" s="60">
        <f t="shared" si="2"/>
        <v>8.800480779356817E-4</v>
      </c>
      <c r="J19" s="60">
        <f t="shared" si="0"/>
        <v>1.0061462797644255E-3</v>
      </c>
      <c r="K19" s="60">
        <f t="shared" si="1"/>
        <v>9.6813279761664213E-4</v>
      </c>
    </row>
    <row r="20" spans="1:11" x14ac:dyDescent="0.25">
      <c r="A20" s="55" t="str">
        <f>'2012'!B28</f>
        <v>Kentucky</v>
      </c>
      <c r="B20" s="59">
        <f>(('2012'!C28)/1000)*1000</f>
        <v>4328626</v>
      </c>
      <c r="C20" s="59">
        <f>(('2011'!C28)/1000)*1000</f>
        <v>4316297</v>
      </c>
      <c r="D20" s="59">
        <f>(('2010'!C28)/1000)*1000</f>
        <v>4296639</v>
      </c>
      <c r="E20" s="59" t="s">
        <v>25</v>
      </c>
      <c r="F20" s="59">
        <f>(('2012'!D28)/1000)*1000</f>
        <v>2851</v>
      </c>
      <c r="G20" s="59">
        <f>(('2011'!D28)/1000)*1000</f>
        <v>3382</v>
      </c>
      <c r="H20" s="59">
        <f>(('2010'!D28)/1000)*1000</f>
        <v>3389</v>
      </c>
      <c r="I20" s="60">
        <f t="shared" si="2"/>
        <v>6.5863856105840516E-4</v>
      </c>
      <c r="J20" s="60">
        <f t="shared" si="0"/>
        <v>7.8354200371290479E-4</v>
      </c>
      <c r="K20" s="60">
        <f t="shared" si="1"/>
        <v>7.8875604862312142E-4</v>
      </c>
    </row>
    <row r="21" spans="1:11" x14ac:dyDescent="0.25">
      <c r="A21" s="55" t="str">
        <f>'2012'!B29</f>
        <v>Louisiana</v>
      </c>
      <c r="B21" s="59">
        <f>(('2012'!C29)/1000)*1000</f>
        <v>4545914</v>
      </c>
      <c r="C21" s="59">
        <f>(('2011'!C29)/1000)*1000</f>
        <v>4518629</v>
      </c>
      <c r="D21" s="59">
        <f>(('2010'!C29)/1000)*1000</f>
        <v>4483529</v>
      </c>
      <c r="E21" s="59" t="s">
        <v>26</v>
      </c>
      <c r="F21" s="59">
        <f>(('2012'!D29)/1000)*1000</f>
        <v>4612</v>
      </c>
      <c r="G21" s="59">
        <f>(('2011'!D29)/1000)*1000</f>
        <v>3250</v>
      </c>
      <c r="H21" s="59">
        <f>(('2010'!D29)/1000)*1000</f>
        <v>3720</v>
      </c>
      <c r="I21" s="60">
        <f t="shared" si="2"/>
        <v>1.014537450554498E-3</v>
      </c>
      <c r="J21" s="60">
        <f t="shared" si="0"/>
        <v>7.1924470895928826E-4</v>
      </c>
      <c r="K21" s="60">
        <f t="shared" si="1"/>
        <v>8.2970356609715244E-4</v>
      </c>
    </row>
    <row r="22" spans="1:11" x14ac:dyDescent="0.25">
      <c r="A22" s="55" t="str">
        <f>'2012'!B30</f>
        <v>Maine</v>
      </c>
      <c r="B22" s="59">
        <f>(('2012'!C30)/1000)*1000</f>
        <v>1315586</v>
      </c>
      <c r="C22" s="59">
        <f>(('2011'!C30)/1000)*1000</f>
        <v>1315833</v>
      </c>
      <c r="D22" s="59">
        <f>(('2010'!C30)/1000)*1000</f>
        <v>1313902</v>
      </c>
      <c r="E22" s="59" t="s">
        <v>27</v>
      </c>
      <c r="F22" s="59">
        <f>(('2012'!D30)/1000)*1000</f>
        <v>1384</v>
      </c>
      <c r="G22" s="59">
        <f>(('2011'!D30)/1000)*1000</f>
        <v>1456</v>
      </c>
      <c r="H22" s="59">
        <f>(('2010'!D30)/1000)*1000</f>
        <v>1878</v>
      </c>
      <c r="I22" s="60">
        <f t="shared" si="2"/>
        <v>1.0520026816946972E-3</v>
      </c>
      <c r="J22" s="60">
        <f t="shared" si="0"/>
        <v>1.1065233962060535E-3</v>
      </c>
      <c r="K22" s="60">
        <f t="shared" si="1"/>
        <v>1.4293303457944351E-3</v>
      </c>
    </row>
    <row r="23" spans="1:11" x14ac:dyDescent="0.25">
      <c r="A23" s="55" t="str">
        <f>'2012'!B31</f>
        <v>Maryland</v>
      </c>
      <c r="B23" s="59">
        <f>(('2012'!C31)/1000)*1000</f>
        <v>5816472</v>
      </c>
      <c r="C23" s="59">
        <f>(('2011'!C31)/1000)*1000</f>
        <v>5759087</v>
      </c>
      <c r="D23" s="59">
        <f>(('2010'!C31)/1000)*1000</f>
        <v>5716785</v>
      </c>
      <c r="E23" s="59" t="s">
        <v>28</v>
      </c>
      <c r="F23" s="59">
        <f>(('2012'!D31)/1000)*1000</f>
        <v>3717</v>
      </c>
      <c r="G23" s="59">
        <f>(('2011'!D31)/1000)*1000</f>
        <v>4326</v>
      </c>
      <c r="H23" s="59">
        <f>(('2010'!D31)/1000)*1000</f>
        <v>3648</v>
      </c>
      <c r="I23" s="60">
        <f t="shared" si="2"/>
        <v>6.3904717498854981E-4</v>
      </c>
      <c r="J23" s="60">
        <f t="shared" si="0"/>
        <v>7.5116073085890178E-4</v>
      </c>
      <c r="K23" s="60">
        <f t="shared" si="1"/>
        <v>6.3812090187054433E-4</v>
      </c>
    </row>
    <row r="24" spans="1:11" x14ac:dyDescent="0.25">
      <c r="A24" s="55" t="str">
        <f>'2012'!B32</f>
        <v>Massachusetts</v>
      </c>
      <c r="B24" s="59">
        <f>(('2012'!C32)/1000)*1000</f>
        <v>6580641</v>
      </c>
      <c r="C24" s="59">
        <f>(('2011'!C32)/1000)*1000</f>
        <v>6515057</v>
      </c>
      <c r="D24" s="59">
        <f>(('2010'!C32)/1000)*1000</f>
        <v>6489250</v>
      </c>
      <c r="E24" s="59" t="s">
        <v>29</v>
      </c>
      <c r="F24" s="59">
        <f>(('2012'!D32)/1000)*1000</f>
        <v>3587</v>
      </c>
      <c r="G24" s="59">
        <f>(('2011'!D32)/1000)*1000</f>
        <v>3680</v>
      </c>
      <c r="H24" s="59">
        <f>(('2010'!D32)/1000)*1000</f>
        <v>3528</v>
      </c>
      <c r="I24" s="60">
        <f t="shared" si="2"/>
        <v>5.4508367801860027E-4</v>
      </c>
      <c r="J24" s="60">
        <f t="shared" si="0"/>
        <v>5.6484540350145828E-4</v>
      </c>
      <c r="K24" s="60">
        <f t="shared" si="1"/>
        <v>5.436683746195631E-4</v>
      </c>
    </row>
    <row r="25" spans="1:11" x14ac:dyDescent="0.25">
      <c r="A25" s="55" t="str">
        <f>'2012'!B33</f>
        <v>Michigan</v>
      </c>
      <c r="B25" s="59">
        <f>(('2012'!C33)/1000)*1000</f>
        <v>9778980</v>
      </c>
      <c r="C25" s="59">
        <f>(('2011'!C33)/1000)*1000</f>
        <v>9766574</v>
      </c>
      <c r="D25" s="59">
        <f>(('2010'!C33)/1000)*1000</f>
        <v>9762127</v>
      </c>
      <c r="E25" s="59" t="s">
        <v>30</v>
      </c>
      <c r="F25" s="59">
        <f>(('2012'!D33)/1000)*1000</f>
        <v>4263</v>
      </c>
      <c r="G25" s="59">
        <f>(('2011'!D33)/1000)*1000</f>
        <v>4376</v>
      </c>
      <c r="H25" s="59">
        <f>(('2010'!D33)/1000)*1000</f>
        <v>4595</v>
      </c>
      <c r="I25" s="60">
        <f t="shared" si="2"/>
        <v>4.3593503616941645E-4</v>
      </c>
      <c r="J25" s="60">
        <f t="shared" si="0"/>
        <v>4.4805885871545127E-4</v>
      </c>
      <c r="K25" s="60">
        <f t="shared" si="1"/>
        <v>4.7069660126322882E-4</v>
      </c>
    </row>
    <row r="26" spans="1:11" x14ac:dyDescent="0.25">
      <c r="A26" s="55" t="str">
        <f>'2012'!B34</f>
        <v>Minnesota</v>
      </c>
      <c r="B26" s="59">
        <f>(('2012'!C34)/1000)*1000</f>
        <v>5315228</v>
      </c>
      <c r="C26" s="59">
        <f>(('2011'!C34)/1000)*1000</f>
        <v>5277329</v>
      </c>
      <c r="D26" s="59">
        <f>(('2010'!C34)/1000)*1000</f>
        <v>5244256</v>
      </c>
      <c r="E26" s="59" t="s">
        <v>31</v>
      </c>
      <c r="F26" s="59">
        <f>(('2012'!D34)/1000)*1000</f>
        <v>2787</v>
      </c>
      <c r="G26" s="59">
        <f>(('2011'!D34)/1000)*1000</f>
        <v>3380</v>
      </c>
      <c r="H26" s="59">
        <f>(('2010'!D34)/1000)*1000</f>
        <v>3049</v>
      </c>
      <c r="I26" s="60">
        <f t="shared" si="2"/>
        <v>5.2434251174173527E-4</v>
      </c>
      <c r="J26" s="60">
        <f t="shared" si="0"/>
        <v>6.4047551327574986E-4</v>
      </c>
      <c r="K26" s="60">
        <f t="shared" si="1"/>
        <v>5.8139800955559764E-4</v>
      </c>
    </row>
    <row r="27" spans="1:11" x14ac:dyDescent="0.25">
      <c r="A27" s="55" t="str">
        <f>'2012'!B35</f>
        <v>Mississippi</v>
      </c>
      <c r="B27" s="59">
        <f>(('2012'!C35)/1000)*1000</f>
        <v>2947696</v>
      </c>
      <c r="C27" s="59">
        <f>(('2011'!C35)/1000)*1000</f>
        <v>2943021</v>
      </c>
      <c r="D27" s="59">
        <f>(('2010'!C35)/1000)*1000</f>
        <v>2931228</v>
      </c>
      <c r="E27" s="59" t="s">
        <v>32</v>
      </c>
      <c r="F27" s="59">
        <f>(('2012'!D35)/1000)*1000</f>
        <v>2744</v>
      </c>
      <c r="G27" s="59">
        <f>(('2011'!D35)/1000)*1000</f>
        <v>3088</v>
      </c>
      <c r="H27" s="59">
        <f>(('2010'!D35)/1000)*1000</f>
        <v>3253</v>
      </c>
      <c r="I27" s="60">
        <f t="shared" si="2"/>
        <v>9.3089653749911798E-4</v>
      </c>
      <c r="J27" s="60">
        <f t="shared" si="0"/>
        <v>1.0492619658507363E-3</v>
      </c>
      <c r="K27" s="60">
        <f t="shared" si="1"/>
        <v>1.1097737876412206E-3</v>
      </c>
    </row>
    <row r="28" spans="1:11" x14ac:dyDescent="0.25">
      <c r="A28" s="55" t="str">
        <f>'2012'!B36</f>
        <v>Missouri</v>
      </c>
      <c r="B28" s="59">
        <f>(('2012'!C36)/1000)*1000</f>
        <v>5951913</v>
      </c>
      <c r="C28" s="59">
        <f>(('2011'!C36)/1000)*1000</f>
        <v>5937896</v>
      </c>
      <c r="D28" s="59">
        <f>(('2010'!C36)/1000)*1000</f>
        <v>5920858</v>
      </c>
      <c r="E28" s="59" t="s">
        <v>33</v>
      </c>
      <c r="F28" s="59">
        <f>(('2012'!D36)/1000)*1000</f>
        <v>3866</v>
      </c>
      <c r="G28" s="59">
        <f>(('2011'!D36)/1000)*1000</f>
        <v>4110</v>
      </c>
      <c r="H28" s="59">
        <f>(('2010'!D36)/1000)*1000</f>
        <v>4730</v>
      </c>
      <c r="I28" s="60">
        <f t="shared" si="2"/>
        <v>6.4953906416306828E-4</v>
      </c>
      <c r="J28" s="60">
        <f t="shared" si="0"/>
        <v>6.9216436259577469E-4</v>
      </c>
      <c r="K28" s="60">
        <f t="shared" si="1"/>
        <v>7.9887070421212603E-4</v>
      </c>
    </row>
    <row r="29" spans="1:11" x14ac:dyDescent="0.25">
      <c r="A29" s="55" t="str">
        <f>'2012'!B37</f>
        <v>Montana</v>
      </c>
      <c r="B29" s="59">
        <f>(('2012'!C37)/1000)*1000</f>
        <v>995544</v>
      </c>
      <c r="C29" s="59">
        <f>(('2011'!C37)/1000)*1000</f>
        <v>987076</v>
      </c>
      <c r="D29" s="59">
        <f>(('2010'!C37)/1000)*1000</f>
        <v>978507</v>
      </c>
      <c r="E29" s="59" t="s">
        <v>34</v>
      </c>
      <c r="F29" s="59">
        <f>(('2012'!D37)/1000)*1000</f>
        <v>947</v>
      </c>
      <c r="G29" s="59">
        <f>(('2011'!D37)/1000)*1000</f>
        <v>1359</v>
      </c>
      <c r="H29" s="59">
        <f>(('2010'!D37)/1000)*1000</f>
        <v>1744</v>
      </c>
      <c r="I29" s="60">
        <f t="shared" si="2"/>
        <v>9.5123871973513973E-4</v>
      </c>
      <c r="J29" s="60">
        <f t="shared" si="0"/>
        <v>1.3767936815402258E-3</v>
      </c>
      <c r="K29" s="60">
        <f t="shared" si="1"/>
        <v>1.7823071270823816E-3</v>
      </c>
    </row>
    <row r="30" spans="1:11" x14ac:dyDescent="0.25">
      <c r="A30" s="55" t="str">
        <f>'2012'!B38</f>
        <v>Nebraska</v>
      </c>
      <c r="B30" s="59">
        <f>(('2012'!C38)/1000)*1000</f>
        <v>1829420</v>
      </c>
      <c r="C30" s="59">
        <f>(('2011'!C38)/1000)*1000</f>
        <v>1817126</v>
      </c>
      <c r="D30" s="59">
        <f>(('2010'!C38)/1000)*1000</f>
        <v>1802697</v>
      </c>
      <c r="E30" s="59" t="s">
        <v>35</v>
      </c>
      <c r="F30" s="59">
        <f>(('2012'!D38)/1000)*1000</f>
        <v>2101</v>
      </c>
      <c r="G30" s="59">
        <f>(('2011'!D38)/1000)*1000</f>
        <v>2304</v>
      </c>
      <c r="H30" s="59">
        <f>(('2010'!D38)/1000)*1000</f>
        <v>2153</v>
      </c>
      <c r="I30" s="60">
        <f t="shared" si="2"/>
        <v>1.1484514217620886E-3</v>
      </c>
      <c r="J30" s="60">
        <f t="shared" si="0"/>
        <v>1.2679362906039538E-3</v>
      </c>
      <c r="K30" s="60">
        <f t="shared" si="1"/>
        <v>1.1943216192183157E-3</v>
      </c>
    </row>
    <row r="31" spans="1:11" x14ac:dyDescent="0.25">
      <c r="A31" s="55" t="str">
        <f>'2012'!B39</f>
        <v>Nevada</v>
      </c>
      <c r="B31" s="59">
        <f>(('2012'!C39)/1000)*1000</f>
        <v>2725280</v>
      </c>
      <c r="C31" s="59">
        <f>(('2011'!C39)/1000)*1000</f>
        <v>2688336</v>
      </c>
      <c r="D31" s="59">
        <f>(('2010'!C39)/1000)*1000</f>
        <v>2667364</v>
      </c>
      <c r="E31" s="59" t="s">
        <v>36</v>
      </c>
      <c r="F31" s="59">
        <f>(('2012'!D39)/1000)*1000</f>
        <v>3005</v>
      </c>
      <c r="G31" s="59">
        <f>(('2011'!D39)/1000)*1000</f>
        <v>3578</v>
      </c>
      <c r="H31" s="59">
        <f>(('2010'!D39)/1000)*1000</f>
        <v>3181</v>
      </c>
      <c r="I31" s="60">
        <f t="shared" si="2"/>
        <v>1.1026389948922679E-3</v>
      </c>
      <c r="J31" s="60">
        <f t="shared" si="0"/>
        <v>1.3309348236232375E-3</v>
      </c>
      <c r="K31" s="60">
        <f t="shared" si="1"/>
        <v>1.1925631447376511E-3</v>
      </c>
    </row>
    <row r="32" spans="1:11" x14ac:dyDescent="0.25">
      <c r="A32" s="55" t="str">
        <f>'2012'!B40</f>
        <v>New Hampshire</v>
      </c>
      <c r="B32" s="59">
        <f>(('2012'!C40)/1000)*1000</f>
        <v>1309203</v>
      </c>
      <c r="C32" s="59">
        <f>(('2011'!C40)/1000)*1000</f>
        <v>1305678</v>
      </c>
      <c r="D32" s="59">
        <f>(('2010'!C40)/1000)*1000</f>
        <v>1303865</v>
      </c>
      <c r="E32" s="59" t="s">
        <v>37</v>
      </c>
      <c r="F32" s="59">
        <f>(('2012'!D40)/1000)*1000</f>
        <v>1504</v>
      </c>
      <c r="G32" s="59">
        <f>(('2011'!D40)/1000)*1000</f>
        <v>2045.9999999999998</v>
      </c>
      <c r="H32" s="59">
        <f>(('2010'!D40)/1000)*1000</f>
        <v>1720</v>
      </c>
      <c r="I32" s="60">
        <f t="shared" si="2"/>
        <v>1.1487905237002971E-3</v>
      </c>
      <c r="J32" s="60">
        <f t="shared" si="0"/>
        <v>1.5670019713895768E-3</v>
      </c>
      <c r="K32" s="60">
        <f t="shared" si="1"/>
        <v>1.3191549738661595E-3</v>
      </c>
    </row>
    <row r="33" spans="1:11" x14ac:dyDescent="0.25">
      <c r="A33" s="55" t="str">
        <f>'2012'!B41</f>
        <v>New Jersey</v>
      </c>
      <c r="B33" s="59">
        <f>(('2012'!C41)/1000)*1000</f>
        <v>8772744</v>
      </c>
      <c r="C33" s="59">
        <f>(('2011'!C41)/1000)*1000</f>
        <v>8719952</v>
      </c>
      <c r="D33" s="59">
        <f>(('2010'!C41)/1000)*1000</f>
        <v>8709933</v>
      </c>
      <c r="E33" s="59" t="s">
        <v>38</v>
      </c>
      <c r="F33" s="59">
        <f>(('2012'!D41)/1000)*1000</f>
        <v>4541</v>
      </c>
      <c r="G33" s="59">
        <f>(('2011'!D41)/1000)*1000</f>
        <v>4595</v>
      </c>
      <c r="H33" s="59">
        <f>(('2010'!D41)/1000)*1000</f>
        <v>4515</v>
      </c>
      <c r="I33" s="60">
        <f t="shared" si="2"/>
        <v>5.1762595602926516E-4</v>
      </c>
      <c r="J33" s="60">
        <f t="shared" si="0"/>
        <v>5.269524419400474E-4</v>
      </c>
      <c r="K33" s="60">
        <f t="shared" si="1"/>
        <v>5.1837367750130802E-4</v>
      </c>
    </row>
    <row r="34" spans="1:11" x14ac:dyDescent="0.25">
      <c r="A34" s="55" t="str">
        <f>'2012'!B42</f>
        <v>New Mexico</v>
      </c>
      <c r="B34" s="59">
        <f>(('2012'!C42)/1000)*1000</f>
        <v>2060594.9999999998</v>
      </c>
      <c r="C34" s="59">
        <f>(('2011'!C42)/1000)*1000</f>
        <v>2055293.0000000002</v>
      </c>
      <c r="D34" s="59">
        <f>(('2010'!C42)/1000)*1000</f>
        <v>2039549</v>
      </c>
      <c r="E34" s="59" t="s">
        <v>39</v>
      </c>
      <c r="F34" s="59">
        <f>(('2012'!D42)/1000)*1000</f>
        <v>2119</v>
      </c>
      <c r="G34" s="59">
        <f>(('2011'!D42)/1000)*1000</f>
        <v>2718</v>
      </c>
      <c r="H34" s="59">
        <f>(('2010'!D42)/1000)*1000</f>
        <v>2727</v>
      </c>
      <c r="I34" s="60">
        <f t="shared" si="2"/>
        <v>1.0283437550804501E-3</v>
      </c>
      <c r="J34" s="60">
        <f t="shared" si="0"/>
        <v>1.3224391850699632E-3</v>
      </c>
      <c r="K34" s="60">
        <f t="shared" si="1"/>
        <v>1.3370603010763654E-3</v>
      </c>
    </row>
    <row r="35" spans="1:11" x14ac:dyDescent="0.25">
      <c r="A35" s="55" t="str">
        <f>'2012'!B43</f>
        <v>New York</v>
      </c>
      <c r="B35" s="59">
        <f>(('2012'!C43)/1000)*1000</f>
        <v>19352153</v>
      </c>
      <c r="C35" s="59">
        <f>(('2011'!C43)/1000)*1000</f>
        <v>19248685</v>
      </c>
      <c r="D35" s="59">
        <f>(('2010'!C43)/1000)*1000</f>
        <v>19171916</v>
      </c>
      <c r="E35" s="59" t="s">
        <v>40</v>
      </c>
      <c r="F35" s="59">
        <f>(('2012'!D43)/1000)*1000</f>
        <v>6112</v>
      </c>
      <c r="G35" s="59">
        <f>(('2011'!D43)/1000)*1000</f>
        <v>7023</v>
      </c>
      <c r="H35" s="59">
        <f>(('2010'!D43)/1000)*1000</f>
        <v>7371</v>
      </c>
      <c r="I35" s="60">
        <f t="shared" si="2"/>
        <v>3.1583049183209742E-4</v>
      </c>
      <c r="J35" s="60">
        <f t="shared" si="0"/>
        <v>3.6485609276685652E-4</v>
      </c>
      <c r="K35" s="60">
        <f t="shared" si="1"/>
        <v>3.8446861544772052E-4</v>
      </c>
    </row>
    <row r="36" spans="1:11" x14ac:dyDescent="0.25">
      <c r="A36" s="55" t="str">
        <f>'2012'!B44</f>
        <v>North Carolina</v>
      </c>
      <c r="B36" s="59">
        <f>(('2012'!C44)/1000)*1000</f>
        <v>9640490</v>
      </c>
      <c r="C36" s="59">
        <f>(('2011'!C44)/1000)*1000</f>
        <v>9539412</v>
      </c>
      <c r="D36" s="59">
        <f>(('2010'!C44)/1000)*1000</f>
        <v>9443000</v>
      </c>
      <c r="E36" s="59" t="s">
        <v>41</v>
      </c>
      <c r="F36" s="59">
        <f>(('2012'!D44)/1000)*1000</f>
        <v>5097</v>
      </c>
      <c r="G36" s="59">
        <f>(('2011'!D44)/1000)*1000</f>
        <v>5364</v>
      </c>
      <c r="H36" s="59">
        <f>(('2010'!D44)/1000)*1000</f>
        <v>5070</v>
      </c>
      <c r="I36" s="60">
        <f t="shared" si="2"/>
        <v>5.2870756569427485E-4</v>
      </c>
      <c r="J36" s="60">
        <f t="shared" si="0"/>
        <v>5.622988083542256E-4</v>
      </c>
      <c r="K36" s="60">
        <f t="shared" si="1"/>
        <v>5.3690564439267177E-4</v>
      </c>
    </row>
    <row r="37" spans="1:11" x14ac:dyDescent="0.25">
      <c r="A37" s="55" t="str">
        <f>'2012'!B45</f>
        <v>North Dakota</v>
      </c>
      <c r="B37" s="59">
        <f>(('2012'!C45)/1000)*1000</f>
        <v>689838</v>
      </c>
      <c r="C37" s="59">
        <f>(('2011'!C45)/1000)*1000</f>
        <v>675161</v>
      </c>
      <c r="D37" s="59">
        <f>(('2010'!C45)/1000)*1000</f>
        <v>665654</v>
      </c>
      <c r="E37" s="59" t="s">
        <v>42</v>
      </c>
      <c r="F37" s="59">
        <f>(('2012'!D45)/1000)*1000</f>
        <v>1379</v>
      </c>
      <c r="G37" s="59">
        <f>(('2011'!D45)/1000)*1000</f>
        <v>1047</v>
      </c>
      <c r="H37" s="59">
        <f>(('2010'!D45)/1000)*1000</f>
        <v>1209</v>
      </c>
      <c r="I37" s="60">
        <f t="shared" si="2"/>
        <v>1.9990200597821517E-3</v>
      </c>
      <c r="J37" s="60">
        <f t="shared" si="0"/>
        <v>1.5507412306101805E-3</v>
      </c>
      <c r="K37" s="60">
        <f t="shared" si="1"/>
        <v>1.8162588972649454E-3</v>
      </c>
    </row>
    <row r="38" spans="1:11" x14ac:dyDescent="0.25">
      <c r="A38" s="55" t="str">
        <f>'2012'!B46</f>
        <v>Ohio</v>
      </c>
      <c r="B38" s="59">
        <f>(('2012'!C46)/1000)*1000</f>
        <v>11414635</v>
      </c>
      <c r="C38" s="59">
        <f>(('2011'!C46)/1000)*1000</f>
        <v>11418944</v>
      </c>
      <c r="D38" s="59">
        <f>(('2010'!C46)/1000)*1000</f>
        <v>11405101</v>
      </c>
      <c r="E38" s="59" t="s">
        <v>43</v>
      </c>
      <c r="F38" s="59">
        <f>(('2012'!D46)/1000)*1000</f>
        <v>5725</v>
      </c>
      <c r="G38" s="59">
        <f>(('2011'!D46)/1000)*1000</f>
        <v>4418</v>
      </c>
      <c r="H38" s="59">
        <f>(('2010'!D46)/1000)*1000</f>
        <v>4931</v>
      </c>
      <c r="I38" s="60">
        <f t="shared" si="2"/>
        <v>5.0154910779013078E-4</v>
      </c>
      <c r="J38" s="60">
        <f t="shared" si="0"/>
        <v>3.86900925339506E-4</v>
      </c>
      <c r="K38" s="60">
        <f t="shared" si="1"/>
        <v>4.3235040180705108E-4</v>
      </c>
    </row>
    <row r="39" spans="1:11" x14ac:dyDescent="0.25">
      <c r="A39" s="55" t="str">
        <f>'2012'!B47</f>
        <v>Oklahoma</v>
      </c>
      <c r="B39" s="59">
        <f>(('2012'!C47)/1000)*1000</f>
        <v>3762311</v>
      </c>
      <c r="C39" s="59">
        <f>(('2011'!C47)/1000)*1000</f>
        <v>3742698</v>
      </c>
      <c r="D39" s="59">
        <f>(('2010'!C47)/1000)*1000</f>
        <v>3716264</v>
      </c>
      <c r="E39" s="59" t="s">
        <v>44</v>
      </c>
      <c r="F39" s="59">
        <f>(('2012'!D47)/1000)*1000</f>
        <v>2764</v>
      </c>
      <c r="G39" s="59">
        <f>(('2011'!D47)/1000)*1000</f>
        <v>2585</v>
      </c>
      <c r="H39" s="59">
        <f>(('2010'!D47)/1000)*1000</f>
        <v>3181</v>
      </c>
      <c r="I39" s="60">
        <f t="shared" si="2"/>
        <v>7.3465484379148878E-4</v>
      </c>
      <c r="J39" s="60">
        <f t="shared" si="0"/>
        <v>6.906782219671478E-4</v>
      </c>
      <c r="K39" s="60">
        <f t="shared" si="1"/>
        <v>8.5596717563660705E-4</v>
      </c>
    </row>
    <row r="40" spans="1:11" x14ac:dyDescent="0.25">
      <c r="A40" s="55" t="str">
        <f>'2012'!B48</f>
        <v>Oregon</v>
      </c>
      <c r="B40" s="59">
        <f>(('2012'!C48)/1000)*1000</f>
        <v>3857465</v>
      </c>
      <c r="C40" s="59">
        <f>(('2011'!C48)/1000)*1000</f>
        <v>3828714</v>
      </c>
      <c r="D40" s="59">
        <f>(('2010'!C48)/1000)*1000</f>
        <v>3794008</v>
      </c>
      <c r="E40" s="59" t="s">
        <v>45</v>
      </c>
      <c r="F40" s="59">
        <f>(('2012'!D48)/1000)*1000</f>
        <v>2984</v>
      </c>
      <c r="G40" s="59">
        <f>(('2011'!D48)/1000)*1000</f>
        <v>3857</v>
      </c>
      <c r="H40" s="59">
        <f>(('2010'!D48)/1000)*1000</f>
        <v>3282</v>
      </c>
      <c r="I40" s="60">
        <f t="shared" si="2"/>
        <v>7.7356502262496227E-4</v>
      </c>
      <c r="J40" s="60">
        <f t="shared" si="0"/>
        <v>1.0073878592133025E-3</v>
      </c>
      <c r="K40" s="60">
        <f t="shared" si="1"/>
        <v>8.6504825503794409E-4</v>
      </c>
    </row>
    <row r="41" spans="1:11" x14ac:dyDescent="0.25">
      <c r="A41" s="55" t="str">
        <f>'2012'!B49</f>
        <v>Pennsylvania</v>
      </c>
      <c r="B41" s="59">
        <f>(('2012'!C49)/1000)*1000</f>
        <v>12630082</v>
      </c>
      <c r="C41" s="59">
        <f>(('2011'!C49)/1000)*1000</f>
        <v>12610486</v>
      </c>
      <c r="D41" s="59">
        <f>(('2010'!C49)/1000)*1000</f>
        <v>12577555</v>
      </c>
      <c r="E41" s="59" t="s">
        <v>46</v>
      </c>
      <c r="F41" s="59">
        <f>(('2012'!D49)/1000)*1000</f>
        <v>4558</v>
      </c>
      <c r="G41" s="59">
        <f>(('2011'!D49)/1000)*1000</f>
        <v>5092</v>
      </c>
      <c r="H41" s="59">
        <f>(('2010'!D49)/1000)*1000</f>
        <v>4619</v>
      </c>
      <c r="I41" s="60">
        <f t="shared" si="2"/>
        <v>3.6088443447952279E-4</v>
      </c>
      <c r="J41" s="60">
        <f t="shared" si="0"/>
        <v>4.0379094033330673E-4</v>
      </c>
      <c r="K41" s="60">
        <f t="shared" si="1"/>
        <v>3.6724148691856247E-4</v>
      </c>
    </row>
    <row r="42" spans="1:11" x14ac:dyDescent="0.25">
      <c r="A42" s="55" t="str">
        <f>'2012'!B50</f>
        <v>Rhode Island</v>
      </c>
      <c r="B42" s="59">
        <f>(('2012'!C50)/1000)*1000</f>
        <v>1040527</v>
      </c>
      <c r="C42" s="59">
        <f>(('2011'!C50)/1000)*1000</f>
        <v>1040021.9999999999</v>
      </c>
      <c r="D42" s="59">
        <f>(('2010'!C50)/1000)*1000</f>
        <v>1042240</v>
      </c>
      <c r="E42" s="59" t="s">
        <v>47</v>
      </c>
      <c r="F42" s="59">
        <f>(('2012'!D50)/1000)*1000</f>
        <v>1533</v>
      </c>
      <c r="G42" s="59">
        <f>(('2011'!D50)/1000)*1000</f>
        <v>1440</v>
      </c>
      <c r="H42" s="59">
        <f>(('2010'!D50)/1000)*1000</f>
        <v>1435</v>
      </c>
      <c r="I42" s="60">
        <f t="shared" si="2"/>
        <v>1.473291899201078E-3</v>
      </c>
      <c r="J42" s="60">
        <f t="shared" si="0"/>
        <v>1.3845860952941382E-3</v>
      </c>
      <c r="K42" s="60">
        <f t="shared" si="1"/>
        <v>1.3768421860607921E-3</v>
      </c>
    </row>
    <row r="43" spans="1:11" x14ac:dyDescent="0.25">
      <c r="A43" s="55" t="str">
        <f>'2012'!B51</f>
        <v>South Carolina</v>
      </c>
      <c r="B43" s="59">
        <f>(('2012'!C51)/1000)*1000</f>
        <v>4668886</v>
      </c>
      <c r="C43" s="59">
        <f>(('2011'!C51)/1000)*1000</f>
        <v>4624180</v>
      </c>
      <c r="D43" s="59">
        <f>(('2010'!C51)/1000)*1000</f>
        <v>4577399</v>
      </c>
      <c r="E43" s="59" t="s">
        <v>48</v>
      </c>
      <c r="F43" s="59">
        <f>(('2012'!D51)/1000)*1000</f>
        <v>3434</v>
      </c>
      <c r="G43" s="59">
        <f>(('2011'!D51)/1000)*1000</f>
        <v>3871</v>
      </c>
      <c r="H43" s="59">
        <f>(('2010'!D51)/1000)*1000</f>
        <v>3786</v>
      </c>
      <c r="I43" s="60">
        <f t="shared" si="2"/>
        <v>7.3550735657285267E-4</v>
      </c>
      <c r="J43" s="60">
        <f t="shared" si="0"/>
        <v>8.3712139233334346E-4</v>
      </c>
      <c r="K43" s="60">
        <f t="shared" si="1"/>
        <v>8.2710727205559311E-4</v>
      </c>
    </row>
    <row r="44" spans="1:11" x14ac:dyDescent="0.25">
      <c r="A44" s="55" t="str">
        <f>'2012'!B52</f>
        <v>South Dakota</v>
      </c>
      <c r="B44" s="59">
        <f>(('2012'!C52)/1000)*1000</f>
        <v>821669</v>
      </c>
      <c r="C44" s="59">
        <f>(('2011'!C52)/1000)*1000</f>
        <v>814175</v>
      </c>
      <c r="D44" s="59">
        <f>(('2010'!C52)/1000)*1000</f>
        <v>805616</v>
      </c>
      <c r="E44" s="59" t="s">
        <v>49</v>
      </c>
      <c r="F44" s="59">
        <f>(('2012'!D52)/1000)*1000</f>
        <v>1036</v>
      </c>
      <c r="G44" s="59">
        <f>(('2011'!D52)/1000)*1000</f>
        <v>1297</v>
      </c>
      <c r="H44" s="59">
        <f>(('2010'!D52)/1000)*1000</f>
        <v>1372</v>
      </c>
      <c r="I44" s="60">
        <f t="shared" si="2"/>
        <v>1.2608483464752838E-3</v>
      </c>
      <c r="J44" s="60">
        <f t="shared" si="0"/>
        <v>1.5930236128596433E-3</v>
      </c>
      <c r="K44" s="60">
        <f t="shared" si="1"/>
        <v>1.7030446267204226E-3</v>
      </c>
    </row>
    <row r="45" spans="1:11" x14ac:dyDescent="0.25">
      <c r="A45" s="55" t="str">
        <f>'2012'!B53</f>
        <v>Tennessee</v>
      </c>
      <c r="B45" s="59">
        <f>(('2012'!C53)/1000)*1000</f>
        <v>6378278</v>
      </c>
      <c r="C45" s="59">
        <f>(('2011'!C53)/1000)*1000</f>
        <v>6333466</v>
      </c>
      <c r="D45" s="59">
        <f>(('2010'!C53)/1000)*1000</f>
        <v>6282706</v>
      </c>
      <c r="E45" s="59" t="s">
        <v>50</v>
      </c>
      <c r="F45" s="59">
        <f>(('2012'!D53)/1000)*1000</f>
        <v>4412</v>
      </c>
      <c r="G45" s="59">
        <f>(('2011'!D53)/1000)*1000</f>
        <v>4450</v>
      </c>
      <c r="H45" s="59">
        <f>(('2010'!D53)/1000)*1000</f>
        <v>4009.0000000000005</v>
      </c>
      <c r="I45" s="60">
        <f t="shared" si="2"/>
        <v>6.9172275024701022E-4</v>
      </c>
      <c r="J45" s="60">
        <f t="shared" si="0"/>
        <v>7.0261686097312275E-4</v>
      </c>
      <c r="K45" s="60">
        <f t="shared" si="1"/>
        <v>6.3810084380838455E-4</v>
      </c>
    </row>
    <row r="46" spans="1:11" x14ac:dyDescent="0.25">
      <c r="A46" s="55" t="str">
        <f>'2012'!B54</f>
        <v>Texas</v>
      </c>
      <c r="B46" s="59">
        <f>(('2012'!C54)/1000)*1000</f>
        <v>25711791</v>
      </c>
      <c r="C46" s="59">
        <f>(('2011'!C54)/1000)*1000</f>
        <v>25327104</v>
      </c>
      <c r="D46" s="59">
        <f>(('2010'!C54)/1000)*1000</f>
        <v>24899075</v>
      </c>
      <c r="E46" s="59" t="s">
        <v>51</v>
      </c>
      <c r="F46" s="59">
        <f>(('2012'!D54)/1000)*1000</f>
        <v>10124</v>
      </c>
      <c r="G46" s="59">
        <f>(('2011'!D54)/1000)*1000</f>
        <v>10987</v>
      </c>
      <c r="H46" s="59">
        <f>(('2010'!D54)/1000)*1000</f>
        <v>8102</v>
      </c>
      <c r="I46" s="60">
        <f t="shared" si="2"/>
        <v>3.9374931135680122E-4</v>
      </c>
      <c r="J46" s="60">
        <f t="shared" si="0"/>
        <v>4.3380403855095316E-4</v>
      </c>
      <c r="K46" s="60">
        <f t="shared" si="1"/>
        <v>3.2539361401979794E-4</v>
      </c>
    </row>
    <row r="47" spans="1:11" x14ac:dyDescent="0.25">
      <c r="A47" s="55" t="str">
        <f>'2012'!B55</f>
        <v>Utah</v>
      </c>
      <c r="B47" s="59">
        <f>(('2012'!C55)/1000)*1000</f>
        <v>2805440</v>
      </c>
      <c r="C47" s="59">
        <f>(('2011'!C55)/1000)*1000</f>
        <v>2769627</v>
      </c>
      <c r="D47" s="59">
        <f>(('2010'!C55)/1000)*1000</f>
        <v>2724064</v>
      </c>
      <c r="E47" s="59" t="s">
        <v>52</v>
      </c>
      <c r="F47" s="59">
        <f>(('2012'!D55)/1000)*1000</f>
        <v>2571</v>
      </c>
      <c r="G47" s="59">
        <f>(('2011'!D55)/1000)*1000</f>
        <v>2949</v>
      </c>
      <c r="H47" s="59">
        <f>(('2010'!D55)/1000)*1000</f>
        <v>2775</v>
      </c>
      <c r="I47" s="60">
        <f t="shared" si="2"/>
        <v>9.1643378578761263E-4</v>
      </c>
      <c r="J47" s="60">
        <f t="shared" si="0"/>
        <v>1.0647643166390277E-3</v>
      </c>
      <c r="K47" s="60">
        <f t="shared" si="1"/>
        <v>1.0186985327804339E-3</v>
      </c>
    </row>
    <row r="48" spans="1:11" x14ac:dyDescent="0.25">
      <c r="A48" s="55" t="str">
        <f>'2012'!B56</f>
        <v>Vermont</v>
      </c>
      <c r="B48" s="59">
        <f>(('2012'!C56)/1000)*1000</f>
        <v>620224</v>
      </c>
      <c r="C48" s="59">
        <f>(('2011'!C56)/1000)*1000</f>
        <v>621354</v>
      </c>
      <c r="D48" s="59">
        <f>(('2010'!C56)/1000)*1000</f>
        <v>619363</v>
      </c>
      <c r="E48" s="59" t="s">
        <v>53</v>
      </c>
      <c r="F48" s="59">
        <f>(('2012'!D56)/1000)*1000</f>
        <v>821</v>
      </c>
      <c r="G48" s="59">
        <f>(('2011'!D56)/1000)*1000</f>
        <v>940</v>
      </c>
      <c r="H48" s="59">
        <f>(('2010'!D56)/1000)*1000</f>
        <v>779</v>
      </c>
      <c r="I48" s="60">
        <f t="shared" si="2"/>
        <v>1.3237153028583222E-3</v>
      </c>
      <c r="J48" s="60">
        <f t="shared" si="0"/>
        <v>1.5128252171869819E-3</v>
      </c>
      <c r="K48" s="60">
        <f t="shared" si="1"/>
        <v>1.2577438432712319E-3</v>
      </c>
    </row>
    <row r="49" spans="1:11" x14ac:dyDescent="0.25">
      <c r="A49" s="55" t="str">
        <f>'2012'!B57</f>
        <v>Virginia</v>
      </c>
      <c r="B49" s="59">
        <f>(('2012'!C57)/1000)*1000</f>
        <v>8085389</v>
      </c>
      <c r="C49" s="59">
        <f>(('2011'!C57)/1000)*1000</f>
        <v>7996552</v>
      </c>
      <c r="D49" s="59">
        <f>(('2010'!C57)/1000)*1000</f>
        <v>7930773</v>
      </c>
      <c r="E49" s="59" t="s">
        <v>54</v>
      </c>
      <c r="F49" s="59">
        <f>(('2012'!D57)/1000)*1000</f>
        <v>4754</v>
      </c>
      <c r="G49" s="59">
        <f>(('2011'!D57)/1000)*1000</f>
        <v>5256</v>
      </c>
      <c r="H49" s="59">
        <f>(('2010'!D57)/1000)*1000</f>
        <v>4735</v>
      </c>
      <c r="I49" s="60">
        <f t="shared" si="2"/>
        <v>5.8797418404977174E-4</v>
      </c>
      <c r="J49" s="60">
        <f t="shared" si="0"/>
        <v>6.5728328909760104E-4</v>
      </c>
      <c r="K49" s="60">
        <f t="shared" si="1"/>
        <v>5.9704142332657863E-4</v>
      </c>
    </row>
    <row r="50" spans="1:11" x14ac:dyDescent="0.25">
      <c r="A50" s="55" t="str">
        <f>'2012'!B58</f>
        <v>Washington</v>
      </c>
      <c r="B50" s="59">
        <f>(('2012'!C58)/1000)*1000</f>
        <v>6815763</v>
      </c>
      <c r="C50" s="59">
        <f>(('2011'!C58)/1000)*1000</f>
        <v>6748474</v>
      </c>
      <c r="D50" s="59">
        <f>(('2010'!C58)/1000)*1000</f>
        <v>6661321</v>
      </c>
      <c r="E50" s="59" t="s">
        <v>55</v>
      </c>
      <c r="F50" s="59">
        <f>(('2012'!D58)/1000)*1000</f>
        <v>3864</v>
      </c>
      <c r="G50" s="59">
        <f>(('2011'!D58)/1000)*1000</f>
        <v>4248</v>
      </c>
      <c r="H50" s="59">
        <f>(('2010'!D58)/1000)*1000</f>
        <v>4568</v>
      </c>
      <c r="I50" s="60">
        <f t="shared" si="2"/>
        <v>5.6692112093686357E-4</v>
      </c>
      <c r="J50" s="60">
        <f t="shared" si="0"/>
        <v>6.2947564145612769E-4</v>
      </c>
      <c r="K50" s="60">
        <f t="shared" si="1"/>
        <v>6.8574986853208245E-4</v>
      </c>
    </row>
    <row r="51" spans="1:11" x14ac:dyDescent="0.25">
      <c r="A51" s="55" t="str">
        <f>'2012'!B59</f>
        <v>West Virginia</v>
      </c>
      <c r="B51" s="59">
        <f>(('2012'!C59)/1000)*1000</f>
        <v>1837518</v>
      </c>
      <c r="C51" s="59">
        <f>(('2011'!C59)/1000)*1000</f>
        <v>1836614</v>
      </c>
      <c r="D51" s="59">
        <f>(('2010'!C59)/1000)*1000</f>
        <v>1833535</v>
      </c>
      <c r="E51" s="59" t="s">
        <v>56</v>
      </c>
      <c r="F51" s="59">
        <f>(('2012'!D59)/1000)*1000</f>
        <v>2090</v>
      </c>
      <c r="G51" s="59">
        <f>(('2011'!D59)/1000)*1000</f>
        <v>1681</v>
      </c>
      <c r="H51" s="59">
        <f>(('2010'!D59)/1000)*1000</f>
        <v>1890</v>
      </c>
      <c r="I51" s="60">
        <f t="shared" si="2"/>
        <v>1.1374038240713833E-3</v>
      </c>
      <c r="J51" s="60">
        <f t="shared" si="0"/>
        <v>9.1527125460221914E-4</v>
      </c>
      <c r="K51" s="60">
        <f t="shared" si="1"/>
        <v>1.0307957033817189E-3</v>
      </c>
    </row>
    <row r="52" spans="1:11" x14ac:dyDescent="0.25">
      <c r="A52" s="55" t="str">
        <f>'2012'!B60</f>
        <v>Wisconsin</v>
      </c>
      <c r="B52" s="59">
        <f>(('2012'!C60)/1000)*1000</f>
        <v>5660677</v>
      </c>
      <c r="C52" s="59">
        <f>(('2011'!C60)/1000)*1000</f>
        <v>5647213</v>
      </c>
      <c r="D52" s="59">
        <f>(('2010'!C60)/1000)*1000</f>
        <v>5623196</v>
      </c>
      <c r="E52" s="59" t="s">
        <v>57</v>
      </c>
      <c r="F52" s="59">
        <f>(('2012'!D60)/1000)*1000</f>
        <v>3351</v>
      </c>
      <c r="G52" s="59">
        <f>(('2011'!D60)/1000)*1000</f>
        <v>2653</v>
      </c>
      <c r="H52" s="59">
        <f>(('2010'!D60)/1000)*1000</f>
        <v>3124</v>
      </c>
      <c r="I52" s="60">
        <f t="shared" si="2"/>
        <v>5.9197866262286299E-4</v>
      </c>
      <c r="J52" s="60">
        <f t="shared" si="0"/>
        <v>4.6978925710788665E-4</v>
      </c>
      <c r="K52" s="60">
        <f t="shared" si="1"/>
        <v>5.5555595074402529E-4</v>
      </c>
    </row>
    <row r="53" spans="1:11" x14ac:dyDescent="0.25">
      <c r="A53" s="55" t="str">
        <f>'2012'!B61</f>
        <v>Wyoming</v>
      </c>
      <c r="B53" s="59">
        <f>(('2012'!C61)/1000)*1000</f>
        <v>569734</v>
      </c>
      <c r="C53" s="59">
        <f>(('2011'!C61)/1000)*1000</f>
        <v>561389</v>
      </c>
      <c r="D53" s="59">
        <f>(('2010'!C61)/1000)*1000</f>
        <v>556954</v>
      </c>
      <c r="E53" s="59" t="s">
        <v>58</v>
      </c>
      <c r="F53" s="59">
        <f>(('2012'!D61)/1000)*1000</f>
        <v>1083</v>
      </c>
      <c r="G53" s="59">
        <f>(('2011'!D61)/1000)*1000</f>
        <v>1020.9999999999999</v>
      </c>
      <c r="H53" s="59">
        <f>(('2010'!D61)/1000)*1000</f>
        <v>1133</v>
      </c>
      <c r="I53" s="60">
        <f t="shared" si="2"/>
        <v>1.9008870806376309E-3</v>
      </c>
      <c r="J53" s="60">
        <f t="shared" si="0"/>
        <v>1.8187032521121715E-3</v>
      </c>
      <c r="K53" s="60">
        <f t="shared" si="1"/>
        <v>2.0342793121155426E-3</v>
      </c>
    </row>
    <row r="54" spans="1:11" x14ac:dyDescent="0.25">
      <c r="A54" s="55" t="str">
        <f>'2012'!B62</f>
        <v>Puerto Rico</v>
      </c>
      <c r="B54" s="59">
        <f>(('2012'!C62)/1000)*1000</f>
        <v>3628402</v>
      </c>
      <c r="C54" s="59">
        <f>(('2011'!C62)/1000)*1000</f>
        <v>3669195</v>
      </c>
      <c r="D54" s="59">
        <f>(('2010'!C62)/1000)*1000</f>
        <v>3676493</v>
      </c>
      <c r="E54" s="59" t="s">
        <v>62</v>
      </c>
      <c r="F54" s="59">
        <f>(('2012'!D62)/1000)*1000</f>
        <v>2934</v>
      </c>
      <c r="G54" s="59">
        <f>(('2011'!D62)/1000)*1000</f>
        <v>3034</v>
      </c>
      <c r="H54" s="59">
        <f>(('2010'!D62)/1000)*1000</f>
        <v>2933</v>
      </c>
      <c r="I54" s="60">
        <f t="shared" si="2"/>
        <v>8.0862043400924154E-4</v>
      </c>
      <c r="J54" s="60">
        <f t="shared" si="0"/>
        <v>8.2688437109502218E-4</v>
      </c>
      <c r="K54" s="60">
        <f t="shared" si="1"/>
        <v>7.9777113678715015E-4</v>
      </c>
    </row>
    <row r="55" spans="1:11" x14ac:dyDescent="0.25">
      <c r="A55" s="55"/>
    </row>
    <row r="56" spans="1:11" x14ac:dyDescent="0.25">
      <c r="A56" s="55"/>
    </row>
    <row r="57" spans="1:11" x14ac:dyDescent="0.25">
      <c r="A57" s="55"/>
    </row>
    <row r="58" spans="1:11" x14ac:dyDescent="0.25">
      <c r="A58" s="55"/>
    </row>
    <row r="59" spans="1:11" x14ac:dyDescent="0.25">
      <c r="A59" s="55"/>
    </row>
    <row r="60" spans="1:11" x14ac:dyDescent="0.25">
      <c r="A60" s="55"/>
    </row>
    <row r="61" spans="1:11" x14ac:dyDescent="0.25">
      <c r="A61" s="55"/>
    </row>
    <row r="62" spans="1:11" x14ac:dyDescent="0.25">
      <c r="A62" s="55"/>
    </row>
    <row r="63" spans="1:11" x14ac:dyDescent="0.25">
      <c r="A63" s="55"/>
    </row>
    <row r="64" spans="1:11" x14ac:dyDescent="0.25">
      <c r="A64" s="55"/>
    </row>
    <row r="65" spans="1:1" x14ac:dyDescent="0.25">
      <c r="A65" s="55"/>
    </row>
    <row r="66" spans="1:1" x14ac:dyDescent="0.25">
      <c r="A66" s="55"/>
    </row>
    <row r="67" spans="1:1" x14ac:dyDescent="0.25">
      <c r="A67" s="55"/>
    </row>
    <row r="68" spans="1:1" x14ac:dyDescent="0.25">
      <c r="A68" s="55"/>
    </row>
    <row r="69" spans="1:1" x14ac:dyDescent="0.25">
      <c r="A69" s="55"/>
    </row>
    <row r="70" spans="1:1" x14ac:dyDescent="0.25">
      <c r="A70" s="55"/>
    </row>
    <row r="71" spans="1:1" x14ac:dyDescent="0.25">
      <c r="A71" s="55"/>
    </row>
    <row r="72" spans="1:1" x14ac:dyDescent="0.25">
      <c r="A72" s="55"/>
    </row>
    <row r="73" spans="1:1" x14ac:dyDescent="0.25">
      <c r="A73" s="55"/>
    </row>
    <row r="74" spans="1:1" x14ac:dyDescent="0.25">
      <c r="A74" s="55"/>
    </row>
    <row r="75" spans="1:1" x14ac:dyDescent="0.25">
      <c r="A75" s="55"/>
    </row>
    <row r="76" spans="1:1" x14ac:dyDescent="0.25">
      <c r="A76" s="55"/>
    </row>
    <row r="77" spans="1:1" x14ac:dyDescent="0.25">
      <c r="A77" s="55"/>
    </row>
    <row r="78" spans="1:1" x14ac:dyDescent="0.25">
      <c r="A78" s="55"/>
    </row>
    <row r="79" spans="1:1" x14ac:dyDescent="0.25">
      <c r="A79" s="55"/>
    </row>
    <row r="80" spans="1:1" x14ac:dyDescent="0.25">
      <c r="A80" s="55"/>
    </row>
    <row r="81" spans="1:1" x14ac:dyDescent="0.25">
      <c r="A81" s="55"/>
    </row>
    <row r="82" spans="1:1" x14ac:dyDescent="0.25">
      <c r="A82" s="55"/>
    </row>
    <row r="83" spans="1:1" x14ac:dyDescent="0.25">
      <c r="A83" s="55"/>
    </row>
    <row r="84" spans="1:1" x14ac:dyDescent="0.25">
      <c r="A84" s="55"/>
    </row>
    <row r="85" spans="1:1" x14ac:dyDescent="0.25">
      <c r="A85" s="55"/>
    </row>
    <row r="86" spans="1:1" x14ac:dyDescent="0.25">
      <c r="A86" s="55"/>
    </row>
    <row r="87" spans="1:1" x14ac:dyDescent="0.25">
      <c r="A87" s="55"/>
    </row>
    <row r="88" spans="1:1" x14ac:dyDescent="0.25">
      <c r="A88" s="55"/>
    </row>
    <row r="89" spans="1:1" x14ac:dyDescent="0.25">
      <c r="A89" s="55"/>
    </row>
    <row r="90" spans="1:1" x14ac:dyDescent="0.25">
      <c r="A90" s="55"/>
    </row>
    <row r="91" spans="1:1" x14ac:dyDescent="0.25">
      <c r="A91" s="55"/>
    </row>
    <row r="92" spans="1:1" x14ac:dyDescent="0.25">
      <c r="A92" s="55"/>
    </row>
    <row r="93" spans="1:1" x14ac:dyDescent="0.25">
      <c r="A93" s="55"/>
    </row>
    <row r="94" spans="1:1" x14ac:dyDescent="0.25">
      <c r="A94" s="55"/>
    </row>
    <row r="95" spans="1:1" x14ac:dyDescent="0.25">
      <c r="A95" s="55"/>
    </row>
    <row r="96" spans="1:1" x14ac:dyDescent="0.25">
      <c r="A96" s="55"/>
    </row>
    <row r="97" spans="1:1" x14ac:dyDescent="0.25">
      <c r="A97" s="55"/>
    </row>
    <row r="98" spans="1:1" x14ac:dyDescent="0.25">
      <c r="A98" s="55"/>
    </row>
    <row r="99" spans="1:1" x14ac:dyDescent="0.25">
      <c r="A99" s="55"/>
    </row>
    <row r="100" spans="1:1" x14ac:dyDescent="0.25">
      <c r="A100" s="55"/>
    </row>
    <row r="101" spans="1:1" x14ac:dyDescent="0.25">
      <c r="A101" s="55"/>
    </row>
    <row r="102" spans="1:1" x14ac:dyDescent="0.25">
      <c r="A102" s="55"/>
    </row>
    <row r="103" spans="1:1" x14ac:dyDescent="0.25">
      <c r="A103" s="55"/>
    </row>
    <row r="104" spans="1:1" x14ac:dyDescent="0.25">
      <c r="A104" s="55"/>
    </row>
    <row r="105" spans="1:1" x14ac:dyDescent="0.25">
      <c r="A105" s="55"/>
    </row>
    <row r="106" spans="1:1" x14ac:dyDescent="0.25">
      <c r="A106" s="55"/>
    </row>
    <row r="107" spans="1:1" x14ac:dyDescent="0.25">
      <c r="A107" s="55"/>
    </row>
    <row r="108" spans="1:1" x14ac:dyDescent="0.25">
      <c r="A108" s="55"/>
    </row>
    <row r="109" spans="1:1" x14ac:dyDescent="0.25">
      <c r="A109" s="55"/>
    </row>
    <row r="110" spans="1:1" x14ac:dyDescent="0.25">
      <c r="A110" s="55"/>
    </row>
    <row r="111" spans="1:1" x14ac:dyDescent="0.25">
      <c r="A111" s="55"/>
    </row>
    <row r="112" spans="1:1" x14ac:dyDescent="0.25">
      <c r="A112" s="55"/>
    </row>
    <row r="113" spans="1:1" x14ac:dyDescent="0.25">
      <c r="A113" s="55"/>
    </row>
    <row r="114" spans="1:1" x14ac:dyDescent="0.25">
      <c r="A114" s="55"/>
    </row>
    <row r="115" spans="1:1" x14ac:dyDescent="0.25">
      <c r="A115" s="55"/>
    </row>
    <row r="116" spans="1:1" x14ac:dyDescent="0.25">
      <c r="A116" s="55"/>
    </row>
    <row r="117" spans="1:1" x14ac:dyDescent="0.25">
      <c r="A117" s="55"/>
    </row>
    <row r="118" spans="1:1" x14ac:dyDescent="0.25">
      <c r="A118" s="55"/>
    </row>
    <row r="119" spans="1:1" x14ac:dyDescent="0.25">
      <c r="A119" s="55"/>
    </row>
    <row r="120" spans="1:1" x14ac:dyDescent="0.25">
      <c r="A120" s="55"/>
    </row>
    <row r="121" spans="1:1" x14ac:dyDescent="0.25">
      <c r="A121" s="55"/>
    </row>
    <row r="122" spans="1:1" x14ac:dyDescent="0.25">
      <c r="A122" s="55"/>
    </row>
    <row r="123" spans="1:1" x14ac:dyDescent="0.25">
      <c r="A123" s="55"/>
    </row>
    <row r="124" spans="1:1" x14ac:dyDescent="0.25">
      <c r="A124" s="55"/>
    </row>
    <row r="125" spans="1:1" x14ac:dyDescent="0.25">
      <c r="A125" s="55"/>
    </row>
    <row r="126" spans="1:1" x14ac:dyDescent="0.25">
      <c r="A126" s="5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topLeftCell="A52" workbookViewId="0">
      <selection activeCell="B2" sqref="B2:H2"/>
    </sheetView>
  </sheetViews>
  <sheetFormatPr defaultRowHeight="15" x14ac:dyDescent="0.25"/>
  <cols>
    <col min="1" max="1" width="19.140625" bestFit="1" customWidth="1"/>
    <col min="2" max="4" width="14.28515625" bestFit="1" customWidth="1"/>
    <col min="5" max="5" width="14.28515625" customWidth="1"/>
    <col min="6" max="8" width="10.5703125" bestFit="1" customWidth="1"/>
  </cols>
  <sheetData>
    <row r="1" spans="1:11" ht="15" customHeight="1" x14ac:dyDescent="0.25">
      <c r="B1" s="56" t="s">
        <v>115</v>
      </c>
      <c r="C1" s="57"/>
      <c r="D1" s="57"/>
      <c r="E1" s="57"/>
      <c r="F1" s="56" t="s">
        <v>116</v>
      </c>
      <c r="G1" s="57"/>
      <c r="H1" s="57"/>
    </row>
    <row r="2" spans="1:11" x14ac:dyDescent="0.25">
      <c r="A2" s="58" t="str">
        <f>'2012'!B10</f>
        <v>United States</v>
      </c>
      <c r="B2" s="35" t="s">
        <v>117</v>
      </c>
      <c r="C2" s="35" t="s">
        <v>118</v>
      </c>
      <c r="D2" s="35" t="s">
        <v>119</v>
      </c>
      <c r="E2" s="35" t="s">
        <v>63</v>
      </c>
      <c r="F2" s="35" t="s">
        <v>120</v>
      </c>
      <c r="G2" s="35" t="s">
        <v>121</v>
      </c>
      <c r="H2" s="35" t="s">
        <v>122</v>
      </c>
      <c r="I2" s="35">
        <v>2012</v>
      </c>
      <c r="J2" s="35">
        <v>2011</v>
      </c>
      <c r="K2" s="35">
        <v>2010</v>
      </c>
    </row>
    <row r="3" spans="1:11" x14ac:dyDescent="0.25">
      <c r="A3" s="55" t="str">
        <f>'2012'!B11</f>
        <v>Alabama</v>
      </c>
      <c r="B3" s="59">
        <f>(('2012'!E11)/1000)*1000</f>
        <v>4054260</v>
      </c>
      <c r="C3" s="59">
        <f>(('2011'!E11)/1000)*1000</f>
        <v>4024442</v>
      </c>
      <c r="D3" s="59">
        <f>(('2010'!E11)/1000)*1000</f>
        <v>3987155</v>
      </c>
      <c r="E3" s="59" t="s">
        <v>8</v>
      </c>
      <c r="F3" s="59">
        <f>(('2012'!F11)/1000)*1000</f>
        <v>21464</v>
      </c>
      <c r="G3" s="59">
        <f>(('2011'!F11)/1000)*1000</f>
        <v>22751</v>
      </c>
      <c r="H3" s="59">
        <f>(('2010'!F11)/1000)*1000</f>
        <v>21708</v>
      </c>
      <c r="I3" s="60">
        <f t="shared" ref="I3:I34" si="0">F3/B3</f>
        <v>5.2941843887663841E-3</v>
      </c>
      <c r="J3" s="60">
        <f t="shared" ref="J3:J34" si="1">G3/C3</f>
        <v>5.6532060842223592E-3</v>
      </c>
      <c r="K3" s="60">
        <f t="shared" ref="K3:K34" si="2">H3/D3</f>
        <v>5.4444835979539294E-3</v>
      </c>
    </row>
    <row r="4" spans="1:11" x14ac:dyDescent="0.25">
      <c r="A4" s="55" t="str">
        <f>'2012'!B12</f>
        <v>Alaska</v>
      </c>
      <c r="B4" s="59">
        <f>(('2012'!E12)/1000)*1000</f>
        <v>592551</v>
      </c>
      <c r="C4" s="59">
        <f>(('2011'!E12)/1000)*1000</f>
        <v>571857</v>
      </c>
      <c r="D4" s="59">
        <f>(('2010'!E12)/1000)*1000</f>
        <v>565031</v>
      </c>
      <c r="E4" s="59" t="s">
        <v>9</v>
      </c>
      <c r="F4" s="59">
        <f>(('2012'!F12)/1000)*1000</f>
        <v>8741</v>
      </c>
      <c r="G4" s="59">
        <f>(('2011'!F12)/1000)*1000</f>
        <v>8892</v>
      </c>
      <c r="H4" s="59">
        <f>(('2010'!F12)/1000)*1000</f>
        <v>7596</v>
      </c>
      <c r="I4" s="60">
        <f t="shared" si="0"/>
        <v>1.4751472869001993E-2</v>
      </c>
      <c r="J4" s="60">
        <f t="shared" si="1"/>
        <v>1.5549341880924777E-2</v>
      </c>
      <c r="K4" s="60">
        <f t="shared" si="2"/>
        <v>1.344351017908752E-2</v>
      </c>
    </row>
    <row r="5" spans="1:11" x14ac:dyDescent="0.25">
      <c r="A5" s="55" t="str">
        <f>'2012'!B13</f>
        <v>Arizona</v>
      </c>
      <c r="B5" s="59">
        <f>(('2012'!E13)/1000)*1000</f>
        <v>5242674</v>
      </c>
      <c r="C5" s="59">
        <f>(('2011'!E13)/1000)*1000</f>
        <v>5107496</v>
      </c>
      <c r="D5" s="59">
        <f>(('2010'!E13)/1000)*1000</f>
        <v>5069002</v>
      </c>
      <c r="E5" s="59" t="s">
        <v>10</v>
      </c>
      <c r="F5" s="59">
        <f>(('2012'!F13)/1000)*1000</f>
        <v>32185.000000000004</v>
      </c>
      <c r="G5" s="59">
        <f>(('2011'!F13)/1000)*1000</f>
        <v>39045</v>
      </c>
      <c r="H5" s="59">
        <f>(('2010'!F13)/1000)*1000</f>
        <v>35057</v>
      </c>
      <c r="I5" s="60">
        <f t="shared" si="0"/>
        <v>6.1390427861812511E-3</v>
      </c>
      <c r="J5" s="60">
        <f t="shared" si="1"/>
        <v>7.6446462219451564E-3</v>
      </c>
      <c r="K5" s="60">
        <f t="shared" si="2"/>
        <v>6.9159570266494269E-3</v>
      </c>
    </row>
    <row r="6" spans="1:11" x14ac:dyDescent="0.25">
      <c r="A6" s="55" t="str">
        <f>'2012'!B14</f>
        <v>Arkansas</v>
      </c>
      <c r="B6" s="59">
        <f>(('2012'!E14)/1000)*1000</f>
        <v>2453347</v>
      </c>
      <c r="C6" s="59">
        <f>(('2011'!E14)/1000)*1000</f>
        <v>2421746</v>
      </c>
      <c r="D6" s="59">
        <f>(('2010'!E14)/1000)*1000</f>
        <v>2387806</v>
      </c>
      <c r="E6" s="59" t="s">
        <v>11</v>
      </c>
      <c r="F6" s="59">
        <f>(('2012'!F14)/1000)*1000</f>
        <v>16841</v>
      </c>
      <c r="G6" s="59">
        <f>(('2011'!F14)/1000)*1000</f>
        <v>18606</v>
      </c>
      <c r="H6" s="59">
        <f>(('2010'!F14)/1000)*1000</f>
        <v>18627</v>
      </c>
      <c r="I6" s="60">
        <f t="shared" si="0"/>
        <v>6.8644998037375067E-3</v>
      </c>
      <c r="J6" s="60">
        <f t="shared" si="1"/>
        <v>7.6828866445944376E-3</v>
      </c>
      <c r="K6" s="60">
        <f t="shared" si="2"/>
        <v>7.8008849965198182E-3</v>
      </c>
    </row>
    <row r="7" spans="1:11" x14ac:dyDescent="0.25">
      <c r="A7" s="55" t="str">
        <f>'2012'!B15</f>
        <v>California</v>
      </c>
      <c r="B7" s="59">
        <f>(('2012'!E15)/1000)*1000</f>
        <v>31777868</v>
      </c>
      <c r="C7" s="59">
        <f>(('2011'!E15)/1000)*1000</f>
        <v>31213310</v>
      </c>
      <c r="D7" s="59">
        <f>(('2010'!E15)/1000)*1000</f>
        <v>30790221</v>
      </c>
      <c r="E7" s="59" t="s">
        <v>12</v>
      </c>
      <c r="F7" s="59">
        <f>(('2012'!F15)/1000)*1000</f>
        <v>67939</v>
      </c>
      <c r="G7" s="59">
        <f>(('2011'!F15)/1000)*1000</f>
        <v>71183</v>
      </c>
      <c r="H7" s="59">
        <f>(('2010'!F15)/1000)*1000</f>
        <v>71574</v>
      </c>
      <c r="I7" s="60">
        <f t="shared" si="0"/>
        <v>2.1379344895006802E-3</v>
      </c>
      <c r="J7" s="60">
        <f t="shared" si="1"/>
        <v>2.2805335288054998E-3</v>
      </c>
      <c r="K7" s="60">
        <f t="shared" si="2"/>
        <v>2.3245692195583787E-3</v>
      </c>
    </row>
    <row r="8" spans="1:11" x14ac:dyDescent="0.25">
      <c r="A8" s="55" t="str">
        <f>'2012'!B16</f>
        <v>Colorado</v>
      </c>
      <c r="B8" s="59">
        <f>(('2012'!E16)/1000)*1000</f>
        <v>4131357</v>
      </c>
      <c r="C8" s="59">
        <f>(('2011'!E16)/1000)*1000</f>
        <v>4048042</v>
      </c>
      <c r="D8" s="59">
        <f>(('2010'!E16)/1000)*1000</f>
        <v>4042039</v>
      </c>
      <c r="E8" s="59" t="s">
        <v>13</v>
      </c>
      <c r="F8" s="59">
        <f>(('2012'!F16)/1000)*1000</f>
        <v>21752</v>
      </c>
      <c r="G8" s="59">
        <f>(('2011'!F16)/1000)*1000</f>
        <v>22888</v>
      </c>
      <c r="H8" s="59">
        <f>(('2010'!F16)/1000)*1000</f>
        <v>25546</v>
      </c>
      <c r="I8" s="60">
        <f t="shared" si="0"/>
        <v>5.2650981263541253E-3</v>
      </c>
      <c r="J8" s="60">
        <f t="shared" si="1"/>
        <v>5.654091533635274E-3</v>
      </c>
      <c r="K8" s="60">
        <f t="shared" si="2"/>
        <v>6.3200775648132044E-3</v>
      </c>
    </row>
    <row r="9" spans="1:11" x14ac:dyDescent="0.25">
      <c r="A9" s="55" t="str">
        <f>'2012'!B17</f>
        <v>Connecticut</v>
      </c>
      <c r="B9" s="59">
        <f>(('2012'!E17)/1000)*1000</f>
        <v>3114940</v>
      </c>
      <c r="C9" s="59">
        <f>(('2011'!E17)/1000)*1000</f>
        <v>3139496</v>
      </c>
      <c r="D9" s="59">
        <f>(('2010'!E17)/1000)*1000</f>
        <v>3100742</v>
      </c>
      <c r="E9" s="59" t="s">
        <v>14</v>
      </c>
      <c r="F9" s="59">
        <f>(('2012'!F17)/1000)*1000</f>
        <v>16187.999999999998</v>
      </c>
      <c r="G9" s="59">
        <f>(('2011'!F17)/1000)*1000</f>
        <v>16755</v>
      </c>
      <c r="H9" s="59">
        <f>(('2010'!F17)/1000)*1000</f>
        <v>16358</v>
      </c>
      <c r="I9" s="60">
        <f t="shared" si="0"/>
        <v>5.1968898277334388E-3</v>
      </c>
      <c r="J9" s="60">
        <f t="shared" si="1"/>
        <v>5.3368438755774811E-3</v>
      </c>
      <c r="K9" s="60">
        <f t="shared" si="2"/>
        <v>5.2755114743503325E-3</v>
      </c>
    </row>
    <row r="10" spans="1:11" x14ac:dyDescent="0.25">
      <c r="A10" s="55" t="str">
        <f>'2012'!B18</f>
        <v>Delaware</v>
      </c>
      <c r="B10" s="59">
        <f>(('2012'!E18)/1000)*1000</f>
        <v>782216</v>
      </c>
      <c r="C10" s="59">
        <f>(('2011'!E18)/1000)*1000</f>
        <v>775414</v>
      </c>
      <c r="D10" s="59">
        <f>(('2010'!E18)/1000)*1000</f>
        <v>764640</v>
      </c>
      <c r="E10" s="59" t="s">
        <v>15</v>
      </c>
      <c r="F10" s="59">
        <f>(('2012'!F18)/1000)*1000</f>
        <v>9177</v>
      </c>
      <c r="G10" s="59">
        <f>(('2011'!F18)/1000)*1000</f>
        <v>8584</v>
      </c>
      <c r="H10" s="59">
        <f>(('2010'!F18)/1000)*1000</f>
        <v>9145</v>
      </c>
      <c r="I10" s="60">
        <f t="shared" si="0"/>
        <v>1.173205355042597E-2</v>
      </c>
      <c r="J10" s="60">
        <f t="shared" si="1"/>
        <v>1.1070215394615005E-2</v>
      </c>
      <c r="K10" s="60">
        <f t="shared" si="2"/>
        <v>1.1959876543209876E-2</v>
      </c>
    </row>
    <row r="11" spans="1:11" x14ac:dyDescent="0.25">
      <c r="A11" s="55" t="str">
        <f>'2012'!B19</f>
        <v xml:space="preserve">District of Columbia </v>
      </c>
      <c r="B11" s="59">
        <f>(('2012'!E19)/1000)*1000</f>
        <v>500267</v>
      </c>
      <c r="C11" s="59">
        <f>(('2011'!E19)/1000)*1000</f>
        <v>489659</v>
      </c>
      <c r="D11" s="59">
        <f>(('2010'!E19)/1000)*1000</f>
        <v>474676</v>
      </c>
      <c r="E11" s="59" t="s">
        <v>16</v>
      </c>
      <c r="F11" s="59">
        <f>(('2012'!F19)/1000)*1000</f>
        <v>6225</v>
      </c>
      <c r="G11" s="59">
        <f>(('2011'!F19)/1000)*1000</f>
        <v>6701</v>
      </c>
      <c r="H11" s="59">
        <f>(('2010'!F19)/1000)*1000</f>
        <v>8281</v>
      </c>
      <c r="I11" s="60">
        <f t="shared" si="0"/>
        <v>1.2443355248297408E-2</v>
      </c>
      <c r="J11" s="60">
        <f t="shared" si="1"/>
        <v>1.3685033870509886E-2</v>
      </c>
      <c r="K11" s="60">
        <f t="shared" si="2"/>
        <v>1.7445583935147342E-2</v>
      </c>
    </row>
    <row r="12" spans="1:11" x14ac:dyDescent="0.25">
      <c r="A12" s="55" t="str">
        <f>'2012'!B20</f>
        <v>Florida</v>
      </c>
      <c r="B12" s="59">
        <f>(('2012'!E20)/1000)*1000</f>
        <v>16032617</v>
      </c>
      <c r="C12" s="59">
        <f>(('2011'!E20)/1000)*1000</f>
        <v>15742168</v>
      </c>
      <c r="D12" s="59">
        <f>(('2010'!E20)/1000)*1000</f>
        <v>15554008</v>
      </c>
      <c r="E12" s="59" t="s">
        <v>17</v>
      </c>
      <c r="F12" s="59">
        <f>(('2012'!F20)/1000)*1000</f>
        <v>49245</v>
      </c>
      <c r="G12" s="59">
        <f>(('2011'!F20)/1000)*1000</f>
        <v>59355</v>
      </c>
      <c r="H12" s="59">
        <f>(('2010'!F20)/1000)*1000</f>
        <v>45602</v>
      </c>
      <c r="I12" s="60">
        <f t="shared" si="0"/>
        <v>3.0715509514136091E-3</v>
      </c>
      <c r="J12" s="60">
        <f t="shared" si="1"/>
        <v>3.7704463578333049E-3</v>
      </c>
      <c r="K12" s="60">
        <f t="shared" si="2"/>
        <v>2.9318488199311715E-3</v>
      </c>
    </row>
    <row r="13" spans="1:11" x14ac:dyDescent="0.25">
      <c r="A13" s="55" t="str">
        <f>'2012'!B21</f>
        <v>Georgia</v>
      </c>
      <c r="B13" s="59">
        <f>(('2012'!E21)/1000)*1000</f>
        <v>8231384</v>
      </c>
      <c r="C13" s="59">
        <f>(('2011'!E21)/1000)*1000</f>
        <v>8095407</v>
      </c>
      <c r="D13" s="59">
        <f>(('2010'!E21)/1000)*1000</f>
        <v>8015409</v>
      </c>
      <c r="E13" s="59" t="s">
        <v>18</v>
      </c>
      <c r="F13" s="59">
        <f>(('2012'!F21)/1000)*1000</f>
        <v>34188</v>
      </c>
      <c r="G13" s="59">
        <f>(('2011'!F21)/1000)*1000</f>
        <v>40769</v>
      </c>
      <c r="H13" s="59">
        <f>(('2010'!F21)/1000)*1000</f>
        <v>37393</v>
      </c>
      <c r="I13" s="60">
        <f t="shared" si="0"/>
        <v>4.153372021035588E-3</v>
      </c>
      <c r="J13" s="60">
        <f t="shared" si="1"/>
        <v>5.0360655122095779E-3</v>
      </c>
      <c r="K13" s="60">
        <f t="shared" si="2"/>
        <v>4.665139358453199E-3</v>
      </c>
    </row>
    <row r="14" spans="1:11" x14ac:dyDescent="0.25">
      <c r="A14" s="55" t="str">
        <f>'2012'!B22</f>
        <v>Hawaii</v>
      </c>
      <c r="B14" s="59">
        <f>(('2012'!E22)/1000)*1000</f>
        <v>1164145</v>
      </c>
      <c r="C14" s="59">
        <f>(('2011'!E22)/1000)*1000</f>
        <v>1160948</v>
      </c>
      <c r="D14" s="59">
        <f>(('2010'!E22)/1000)*1000</f>
        <v>1140572</v>
      </c>
      <c r="E14" s="59" t="s">
        <v>19</v>
      </c>
      <c r="F14" s="59">
        <f>(('2012'!F22)/1000)*1000</f>
        <v>10466</v>
      </c>
      <c r="G14" s="59">
        <f>(('2011'!F22)/1000)*1000</f>
        <v>10743</v>
      </c>
      <c r="H14" s="59">
        <f>(('2010'!F22)/1000)*1000</f>
        <v>10422</v>
      </c>
      <c r="I14" s="60">
        <f t="shared" si="0"/>
        <v>8.9902890103895992E-3</v>
      </c>
      <c r="J14" s="60">
        <f t="shared" si="1"/>
        <v>9.2536444354096824E-3</v>
      </c>
      <c r="K14" s="60">
        <f t="shared" si="2"/>
        <v>9.1375204721841317E-3</v>
      </c>
    </row>
    <row r="15" spans="1:11" x14ac:dyDescent="0.25">
      <c r="A15" s="55" t="str">
        <f>'2012'!B23</f>
        <v>Idaho</v>
      </c>
      <c r="B15" s="59">
        <f>(('2012'!E23)/1000)*1000</f>
        <v>1296975</v>
      </c>
      <c r="C15" s="59">
        <f>(('2011'!E23)/1000)*1000</f>
        <v>1284530</v>
      </c>
      <c r="D15" s="59">
        <f>(('2010'!E23)/1000)*1000</f>
        <v>1279856</v>
      </c>
      <c r="E15" s="59" t="s">
        <v>20</v>
      </c>
      <c r="F15" s="59">
        <f>(('2012'!F23)/1000)*1000</f>
        <v>12998</v>
      </c>
      <c r="G15" s="59">
        <f>(('2011'!F23)/1000)*1000</f>
        <v>13188</v>
      </c>
      <c r="H15" s="59">
        <f>(('2010'!F23)/1000)*1000</f>
        <v>12606</v>
      </c>
      <c r="I15" s="60">
        <f t="shared" si="0"/>
        <v>1.0021781452996396E-2</v>
      </c>
      <c r="J15" s="60">
        <f t="shared" si="1"/>
        <v>1.0266790187850809E-2</v>
      </c>
      <c r="K15" s="60">
        <f t="shared" si="2"/>
        <v>9.8495455738770617E-3</v>
      </c>
    </row>
    <row r="16" spans="1:11" x14ac:dyDescent="0.25">
      <c r="A16" s="55" t="str">
        <f>'2012'!B24</f>
        <v>Illinois</v>
      </c>
      <c r="B16" s="59">
        <f>(('2012'!E24)/1000)*1000</f>
        <v>11009321</v>
      </c>
      <c r="C16" s="59">
        <f>(('2011'!E24)/1000)*1000</f>
        <v>11076528</v>
      </c>
      <c r="D16" s="59">
        <f>(('2010'!E24)/1000)*1000</f>
        <v>11009852</v>
      </c>
      <c r="E16" s="59" t="s">
        <v>21</v>
      </c>
      <c r="F16" s="59">
        <f>(('2012'!F24)/1000)*1000</f>
        <v>31714</v>
      </c>
      <c r="G16" s="59">
        <f>(('2011'!F24)/1000)*1000</f>
        <v>31383</v>
      </c>
      <c r="H16" s="59">
        <f>(('2010'!F24)/1000)*1000</f>
        <v>32636.000000000004</v>
      </c>
      <c r="I16" s="60">
        <f t="shared" si="0"/>
        <v>2.8806499510732769E-3</v>
      </c>
      <c r="J16" s="60">
        <f t="shared" si="1"/>
        <v>2.8332885539584245E-3</v>
      </c>
      <c r="K16" s="60">
        <f t="shared" si="2"/>
        <v>2.9642541970591432E-3</v>
      </c>
    </row>
    <row r="17" spans="1:11" x14ac:dyDescent="0.25">
      <c r="A17" s="55" t="str">
        <f>'2012'!B25</f>
        <v>Indiana</v>
      </c>
      <c r="B17" s="59">
        <f>(('2012'!E25)/1000)*1000</f>
        <v>5493090</v>
      </c>
      <c r="C17" s="59">
        <f>(('2011'!E25)/1000)*1000</f>
        <v>5478683</v>
      </c>
      <c r="D17" s="59">
        <f>(('2010'!E25)/1000)*1000</f>
        <v>5431015</v>
      </c>
      <c r="E17" s="59" t="s">
        <v>22</v>
      </c>
      <c r="F17" s="59">
        <f>(('2012'!F25)/1000)*1000</f>
        <v>26865</v>
      </c>
      <c r="G17" s="59">
        <f>(('2011'!F25)/1000)*1000</f>
        <v>24180</v>
      </c>
      <c r="H17" s="59">
        <f>(('2010'!F25)/1000)*1000</f>
        <v>24897</v>
      </c>
      <c r="I17" s="60">
        <f t="shared" si="0"/>
        <v>4.8906899395422245E-3</v>
      </c>
      <c r="J17" s="60">
        <f t="shared" si="1"/>
        <v>4.4134694414697841E-3</v>
      </c>
      <c r="K17" s="60">
        <f t="shared" si="2"/>
        <v>4.5842259688106185E-3</v>
      </c>
    </row>
    <row r="18" spans="1:11" x14ac:dyDescent="0.25">
      <c r="A18" s="55" t="str">
        <f>'2012'!B26</f>
        <v>Iowa</v>
      </c>
      <c r="B18" s="59">
        <f>(('2012'!E26)/1000)*1000</f>
        <v>2585979</v>
      </c>
      <c r="C18" s="59">
        <f>(('2011'!E26)/1000)*1000</f>
        <v>2573313</v>
      </c>
      <c r="D18" s="59">
        <f>(('2010'!E26)/1000)*1000</f>
        <v>2553210</v>
      </c>
      <c r="E18" s="59" t="s">
        <v>23</v>
      </c>
      <c r="F18" s="59">
        <f>(('2012'!F26)/1000)*1000</f>
        <v>14093</v>
      </c>
      <c r="G18" s="59">
        <f>(('2011'!F26)/1000)*1000</f>
        <v>16682</v>
      </c>
      <c r="H18" s="59">
        <f>(('2010'!F26)/1000)*1000</f>
        <v>15158</v>
      </c>
      <c r="I18" s="60">
        <f t="shared" si="0"/>
        <v>5.4497735673800906E-3</v>
      </c>
      <c r="J18" s="60">
        <f t="shared" si="1"/>
        <v>6.4826937104036702E-3</v>
      </c>
      <c r="K18" s="60">
        <f t="shared" si="2"/>
        <v>5.9368402912412218E-3</v>
      </c>
    </row>
    <row r="19" spans="1:11" x14ac:dyDescent="0.25">
      <c r="A19" s="55" t="str">
        <f>'2012'!B27</f>
        <v>Kansas</v>
      </c>
      <c r="B19" s="59">
        <f>(('2012'!E27)/1000)*1000</f>
        <v>2361899</v>
      </c>
      <c r="C19" s="59">
        <f>(('2011'!E27)/1000)*1000</f>
        <v>2372033</v>
      </c>
      <c r="D19" s="59">
        <f>(('2010'!E27)/1000)*1000</f>
        <v>2341401</v>
      </c>
      <c r="E19" s="59" t="s">
        <v>24</v>
      </c>
      <c r="F19" s="59">
        <f>(('2012'!F27)/1000)*1000</f>
        <v>16878</v>
      </c>
      <c r="G19" s="59">
        <f>(('2011'!F27)/1000)*1000</f>
        <v>15236</v>
      </c>
      <c r="H19" s="59">
        <f>(('2010'!F27)/1000)*1000</f>
        <v>17752</v>
      </c>
      <c r="I19" s="60">
        <f t="shared" si="0"/>
        <v>7.1459448520025627E-3</v>
      </c>
      <c r="J19" s="60">
        <f t="shared" si="1"/>
        <v>6.4231821395402174E-3</v>
      </c>
      <c r="K19" s="60">
        <f t="shared" si="2"/>
        <v>7.5817854353013433E-3</v>
      </c>
    </row>
    <row r="20" spans="1:11" x14ac:dyDescent="0.25">
      <c r="A20" s="55" t="str">
        <f>'2012'!B28</f>
        <v>Kentucky</v>
      </c>
      <c r="B20" s="59">
        <f>(('2012'!E28)/1000)*1000</f>
        <v>3676472</v>
      </c>
      <c r="C20" s="59">
        <f>(('2011'!E28)/1000)*1000</f>
        <v>3686232</v>
      </c>
      <c r="D20" s="59">
        <f>(('2010'!E28)/1000)*1000</f>
        <v>3638259</v>
      </c>
      <c r="E20" s="59" t="s">
        <v>25</v>
      </c>
      <c r="F20" s="59">
        <f>(('2012'!F28)/1000)*1000</f>
        <v>15304</v>
      </c>
      <c r="G20" s="59">
        <f>(('2011'!F28)/1000)*1000</f>
        <v>19523</v>
      </c>
      <c r="H20" s="59">
        <f>(('2010'!F28)/1000)*1000</f>
        <v>20337</v>
      </c>
      <c r="I20" s="60">
        <f t="shared" si="0"/>
        <v>4.1626864015284221E-3</v>
      </c>
      <c r="J20" s="60">
        <f t="shared" si="1"/>
        <v>5.2961940539824953E-3</v>
      </c>
      <c r="K20" s="60">
        <f t="shared" si="2"/>
        <v>5.5897614765743724E-3</v>
      </c>
    </row>
    <row r="21" spans="1:11" x14ac:dyDescent="0.25">
      <c r="A21" s="55" t="str">
        <f>'2012'!B29</f>
        <v>Louisiana</v>
      </c>
      <c r="B21" s="59">
        <f>(('2012'!E29)/1000)*1000</f>
        <v>3912023</v>
      </c>
      <c r="C21" s="59">
        <f>(('2011'!E29)/1000)*1000</f>
        <v>3865118</v>
      </c>
      <c r="D21" s="59">
        <f>(('2010'!E29)/1000)*1000</f>
        <v>3826390</v>
      </c>
      <c r="E21" s="59" t="s">
        <v>26</v>
      </c>
      <c r="F21" s="59">
        <f>(('2012'!F29)/1000)*1000</f>
        <v>21791</v>
      </c>
      <c r="G21" s="59">
        <f>(('2011'!F29)/1000)*1000</f>
        <v>18789</v>
      </c>
      <c r="H21" s="59">
        <f>(('2010'!F29)/1000)*1000</f>
        <v>25103</v>
      </c>
      <c r="I21" s="60">
        <f t="shared" si="0"/>
        <v>5.5702637740115534E-3</v>
      </c>
      <c r="J21" s="60">
        <f t="shared" si="1"/>
        <v>4.8611711207782017E-3</v>
      </c>
      <c r="K21" s="60">
        <f t="shared" si="2"/>
        <v>6.5604917428699113E-3</v>
      </c>
    </row>
    <row r="22" spans="1:11" x14ac:dyDescent="0.25">
      <c r="A22" s="55" t="str">
        <f>'2012'!B30</f>
        <v>Maine</v>
      </c>
      <c r="B22" s="59">
        <f>(('2012'!E30)/1000)*1000</f>
        <v>1132344</v>
      </c>
      <c r="C22" s="59">
        <f>(('2011'!E30)/1000)*1000</f>
        <v>1120364</v>
      </c>
      <c r="D22" s="59">
        <f>(('2010'!E30)/1000)*1000</f>
        <v>1136780</v>
      </c>
      <c r="E22" s="59" t="s">
        <v>27</v>
      </c>
      <c r="F22" s="59">
        <f>(('2012'!F30)/1000)*1000</f>
        <v>9895</v>
      </c>
      <c r="G22" s="59">
        <f>(('2011'!F30)/1000)*1000</f>
        <v>10400</v>
      </c>
      <c r="H22" s="59">
        <f>(('2010'!F30)/1000)*1000</f>
        <v>8034.0000000000009</v>
      </c>
      <c r="I22" s="60">
        <f t="shared" si="0"/>
        <v>8.7385105586288269E-3</v>
      </c>
      <c r="J22" s="60">
        <f t="shared" si="1"/>
        <v>9.2826974090563421E-3</v>
      </c>
      <c r="K22" s="60">
        <f t="shared" si="2"/>
        <v>7.0673305300937746E-3</v>
      </c>
    </row>
    <row r="23" spans="1:11" x14ac:dyDescent="0.25">
      <c r="A23" s="55" t="str">
        <f>'2012'!B31</f>
        <v>Maryland</v>
      </c>
      <c r="B23" s="59">
        <f>(('2012'!E31)/1000)*1000</f>
        <v>5068457</v>
      </c>
      <c r="C23" s="59">
        <f>(('2011'!E31)/1000)*1000</f>
        <v>5008452</v>
      </c>
      <c r="D23" s="59">
        <f>(('2010'!E31)/1000)*1000</f>
        <v>4917637</v>
      </c>
      <c r="E23" s="59" t="s">
        <v>28</v>
      </c>
      <c r="F23" s="59">
        <f>(('2012'!F31)/1000)*1000</f>
        <v>21604</v>
      </c>
      <c r="G23" s="59">
        <f>(('2011'!F31)/1000)*1000</f>
        <v>20478</v>
      </c>
      <c r="H23" s="59">
        <f>(('2010'!F31)/1000)*1000</f>
        <v>22981</v>
      </c>
      <c r="I23" s="60">
        <f t="shared" si="0"/>
        <v>4.2624412123847552E-3</v>
      </c>
      <c r="J23" s="60">
        <f t="shared" si="1"/>
        <v>4.0886884809917317E-3</v>
      </c>
      <c r="K23" s="60">
        <f t="shared" si="2"/>
        <v>4.6731794152354064E-3</v>
      </c>
    </row>
    <row r="24" spans="1:11" x14ac:dyDescent="0.25">
      <c r="A24" s="55" t="str">
        <f>'2012'!B32</f>
        <v>Massachusetts</v>
      </c>
      <c r="B24" s="59">
        <f>(('2012'!E32)/1000)*1000</f>
        <v>5752166</v>
      </c>
      <c r="C24" s="59">
        <f>(('2011'!E32)/1000)*1000</f>
        <v>5658768</v>
      </c>
      <c r="D24" s="59">
        <f>(('2010'!E32)/1000)*1000</f>
        <v>5583650</v>
      </c>
      <c r="E24" s="59" t="s">
        <v>29</v>
      </c>
      <c r="F24" s="59">
        <f>(('2012'!F32)/1000)*1000</f>
        <v>19793</v>
      </c>
      <c r="G24" s="59">
        <f>(('2011'!F32)/1000)*1000</f>
        <v>20357</v>
      </c>
      <c r="H24" s="59">
        <f>(('2010'!F32)/1000)*1000</f>
        <v>23686</v>
      </c>
      <c r="I24" s="60">
        <f t="shared" si="0"/>
        <v>3.440964673133564E-3</v>
      </c>
      <c r="J24" s="60">
        <f t="shared" si="1"/>
        <v>3.5974261535373069E-3</v>
      </c>
      <c r="K24" s="60">
        <f t="shared" si="2"/>
        <v>4.2420280640799481E-3</v>
      </c>
    </row>
    <row r="25" spans="1:11" x14ac:dyDescent="0.25">
      <c r="A25" s="55" t="str">
        <f>'2012'!B33</f>
        <v>Michigan</v>
      </c>
      <c r="B25" s="59">
        <f>(('2012'!E33)/1000)*1000</f>
        <v>8330990</v>
      </c>
      <c r="C25" s="59">
        <f>(('2011'!E33)/1000)*1000</f>
        <v>8340767</v>
      </c>
      <c r="D25" s="59">
        <f>(('2010'!E33)/1000)*1000</f>
        <v>8310098</v>
      </c>
      <c r="E25" s="59" t="s">
        <v>30</v>
      </c>
      <c r="F25" s="59">
        <f>(('2012'!F33)/1000)*1000</f>
        <v>24803</v>
      </c>
      <c r="G25" s="59">
        <f>(('2011'!F33)/1000)*1000</f>
        <v>29076</v>
      </c>
      <c r="H25" s="59">
        <f>(('2010'!F33)/1000)*1000</f>
        <v>29394</v>
      </c>
      <c r="I25" s="60">
        <f t="shared" si="0"/>
        <v>2.9771971878492232E-3</v>
      </c>
      <c r="J25" s="60">
        <f t="shared" si="1"/>
        <v>3.4860103393368979E-3</v>
      </c>
      <c r="K25" s="60">
        <f t="shared" si="2"/>
        <v>3.5371424019307596E-3</v>
      </c>
    </row>
    <row r="26" spans="1:11" x14ac:dyDescent="0.25">
      <c r="A26" s="55" t="str">
        <f>'2012'!B34</f>
        <v>Minnesota</v>
      </c>
      <c r="B26" s="59">
        <f>(('2012'!E34)/1000)*1000</f>
        <v>4536303</v>
      </c>
      <c r="C26" s="59">
        <f>(('2011'!E34)/1000)*1000</f>
        <v>4505462</v>
      </c>
      <c r="D26" s="59">
        <f>(('2010'!E34)/1000)*1000</f>
        <v>4480630</v>
      </c>
      <c r="E26" s="59" t="s">
        <v>31</v>
      </c>
      <c r="F26" s="59">
        <f>(('2012'!F34)/1000)*1000</f>
        <v>18312</v>
      </c>
      <c r="G26" s="59">
        <f>(('2011'!F34)/1000)*1000</f>
        <v>20788</v>
      </c>
      <c r="H26" s="59">
        <f>(('2010'!F34)/1000)*1000</f>
        <v>17843</v>
      </c>
      <c r="I26" s="60">
        <f t="shared" si="0"/>
        <v>4.036767385247414E-3</v>
      </c>
      <c r="J26" s="60">
        <f t="shared" si="1"/>
        <v>4.6139552392185307E-3</v>
      </c>
      <c r="K26" s="60">
        <f t="shared" si="2"/>
        <v>3.9822524957427866E-3</v>
      </c>
    </row>
    <row r="27" spans="1:11" x14ac:dyDescent="0.25">
      <c r="A27" s="55" t="str">
        <f>'2012'!B35</f>
        <v>Mississippi</v>
      </c>
      <c r="B27" s="59">
        <f>(('2012'!E35)/1000)*1000</f>
        <v>2529377</v>
      </c>
      <c r="C27" s="59">
        <f>(('2011'!E35)/1000)*1000</f>
        <v>2534036</v>
      </c>
      <c r="D27" s="59">
        <f>(('2010'!E35)/1000)*1000</f>
        <v>2510729</v>
      </c>
      <c r="E27" s="59" t="s">
        <v>32</v>
      </c>
      <c r="F27" s="59">
        <f>(('2012'!F35)/1000)*1000</f>
        <v>17940</v>
      </c>
      <c r="G27" s="59">
        <f>(('2011'!F35)/1000)*1000</f>
        <v>16620</v>
      </c>
      <c r="H27" s="59">
        <f>(('2010'!F35)/1000)*1000</f>
        <v>16977</v>
      </c>
      <c r="I27" s="60">
        <f t="shared" si="0"/>
        <v>7.0926556223133205E-3</v>
      </c>
      <c r="J27" s="60">
        <f t="shared" si="1"/>
        <v>6.5587071375465857E-3</v>
      </c>
      <c r="K27" s="60">
        <f t="shared" si="2"/>
        <v>6.7617811400593215E-3</v>
      </c>
    </row>
    <row r="28" spans="1:11" x14ac:dyDescent="0.25">
      <c r="A28" s="55" t="str">
        <f>'2012'!B36</f>
        <v>Missouri</v>
      </c>
      <c r="B28" s="59">
        <f>(('2012'!E36)/1000)*1000</f>
        <v>4965459</v>
      </c>
      <c r="C28" s="59">
        <f>(('2011'!E36)/1000)*1000</f>
        <v>4963040</v>
      </c>
      <c r="D28" s="59">
        <f>(('2010'!E36)/1000)*1000</f>
        <v>4968921</v>
      </c>
      <c r="E28" s="59" t="s">
        <v>33</v>
      </c>
      <c r="F28" s="59">
        <f>(('2012'!F36)/1000)*1000</f>
        <v>21306</v>
      </c>
      <c r="G28" s="59">
        <f>(('2011'!F36)/1000)*1000</f>
        <v>26160</v>
      </c>
      <c r="H28" s="59">
        <f>(('2010'!F36)/1000)*1000</f>
        <v>23164</v>
      </c>
      <c r="I28" s="60">
        <f t="shared" si="0"/>
        <v>4.2908419946675628E-3</v>
      </c>
      <c r="J28" s="60">
        <f t="shared" si="1"/>
        <v>5.2709629581869175E-3</v>
      </c>
      <c r="K28" s="60">
        <f t="shared" si="2"/>
        <v>4.6617766714343017E-3</v>
      </c>
    </row>
    <row r="29" spans="1:11" x14ac:dyDescent="0.25">
      <c r="A29" s="55" t="str">
        <f>'2012'!B37</f>
        <v>Montana</v>
      </c>
      <c r="B29" s="59">
        <f>(('2012'!E37)/1000)*1000</f>
        <v>829489</v>
      </c>
      <c r="C29" s="59">
        <f>(('2011'!E37)/1000)*1000</f>
        <v>828254</v>
      </c>
      <c r="D29" s="59">
        <f>(('2010'!E37)/1000)*1000</f>
        <v>821709</v>
      </c>
      <c r="E29" s="59" t="s">
        <v>34</v>
      </c>
      <c r="F29" s="59">
        <f>(('2012'!F37)/1000)*1000</f>
        <v>8669</v>
      </c>
      <c r="G29" s="59">
        <f>(('2011'!F37)/1000)*1000</f>
        <v>8593</v>
      </c>
      <c r="H29" s="59">
        <f>(('2010'!F37)/1000)*1000</f>
        <v>7063</v>
      </c>
      <c r="I29" s="60">
        <f t="shared" si="0"/>
        <v>1.0451012611378813E-2</v>
      </c>
      <c r="J29" s="60">
        <f t="shared" si="1"/>
        <v>1.037483670468238E-2</v>
      </c>
      <c r="K29" s="60">
        <f t="shared" si="2"/>
        <v>8.5955003535314808E-3</v>
      </c>
    </row>
    <row r="30" spans="1:11" x14ac:dyDescent="0.25">
      <c r="A30" s="55" t="str">
        <f>'2012'!B38</f>
        <v>Nebraska</v>
      </c>
      <c r="B30" s="59">
        <f>(('2012'!E38)/1000)*1000</f>
        <v>1540361</v>
      </c>
      <c r="C30" s="59">
        <f>(('2011'!E38)/1000)*1000</f>
        <v>1505191</v>
      </c>
      <c r="D30" s="59">
        <f>(('2010'!E38)/1000)*1000</f>
        <v>1497138</v>
      </c>
      <c r="E30" s="59" t="s">
        <v>35</v>
      </c>
      <c r="F30" s="59">
        <f>(('2012'!F38)/1000)*1000</f>
        <v>9074</v>
      </c>
      <c r="G30" s="59">
        <f>(('2011'!F38)/1000)*1000</f>
        <v>11978</v>
      </c>
      <c r="H30" s="59">
        <f>(('2010'!F38)/1000)*1000</f>
        <v>11336</v>
      </c>
      <c r="I30" s="60">
        <f t="shared" si="0"/>
        <v>5.8908268905795459E-3</v>
      </c>
      <c r="J30" s="60">
        <f t="shared" si="1"/>
        <v>7.9577940606873152E-3</v>
      </c>
      <c r="K30" s="60">
        <f t="shared" si="2"/>
        <v>7.5717802901268958E-3</v>
      </c>
    </row>
    <row r="31" spans="1:11" x14ac:dyDescent="0.25">
      <c r="A31" s="55" t="str">
        <f>'2012'!B39</f>
        <v>Nevada</v>
      </c>
      <c r="B31" s="59">
        <f>(('2012'!E39)/1000)*1000</f>
        <v>2105070</v>
      </c>
      <c r="C31" s="59">
        <f>(('2011'!E39)/1000)*1000</f>
        <v>2084668.0000000002</v>
      </c>
      <c r="D31" s="59">
        <f>(('2010'!E39)/1000)*1000</f>
        <v>2030410</v>
      </c>
      <c r="E31" s="59" t="s">
        <v>36</v>
      </c>
      <c r="F31" s="59">
        <f>(('2012'!F39)/1000)*1000</f>
        <v>21984</v>
      </c>
      <c r="G31" s="59">
        <f>(('2011'!F39)/1000)*1000</f>
        <v>23272</v>
      </c>
      <c r="H31" s="59">
        <f>(('2010'!F39)/1000)*1000</f>
        <v>22983</v>
      </c>
      <c r="I31" s="60">
        <f t="shared" si="0"/>
        <v>1.0443358178112842E-2</v>
      </c>
      <c r="J31" s="60">
        <f t="shared" si="1"/>
        <v>1.1163408274123264E-2</v>
      </c>
      <c r="K31" s="60">
        <f t="shared" si="2"/>
        <v>1.1319388694894135E-2</v>
      </c>
    </row>
    <row r="32" spans="1:11" x14ac:dyDescent="0.25">
      <c r="A32" s="55" t="str">
        <f>'2012'!B40</f>
        <v>New Hampshire</v>
      </c>
      <c r="B32" s="59">
        <f>(('2012'!E40)/1000)*1000</f>
        <v>1127376</v>
      </c>
      <c r="C32" s="59">
        <f>(('2011'!E40)/1000)*1000</f>
        <v>1141236</v>
      </c>
      <c r="D32" s="59">
        <f>(('2010'!E40)/1000)*1000</f>
        <v>1118359</v>
      </c>
      <c r="E32" s="59" t="s">
        <v>37</v>
      </c>
      <c r="F32" s="59">
        <f>(('2012'!F40)/1000)*1000</f>
        <v>9730</v>
      </c>
      <c r="G32" s="59">
        <f>(('2011'!F40)/1000)*1000</f>
        <v>9064</v>
      </c>
      <c r="H32" s="59">
        <f>(('2010'!F40)/1000)*1000</f>
        <v>9822</v>
      </c>
      <c r="I32" s="60">
        <f t="shared" si="0"/>
        <v>8.6306609329983956E-3</v>
      </c>
      <c r="J32" s="60">
        <f t="shared" si="1"/>
        <v>7.9422661044691902E-3</v>
      </c>
      <c r="K32" s="60">
        <f t="shared" si="2"/>
        <v>8.7825108037758899E-3</v>
      </c>
    </row>
    <row r="33" spans="1:11" x14ac:dyDescent="0.25">
      <c r="A33" s="55" t="str">
        <f>'2012'!B41</f>
        <v>New Jersey</v>
      </c>
      <c r="B33" s="59">
        <f>(('2012'!E41)/1000)*1000</f>
        <v>7929570</v>
      </c>
      <c r="C33" s="59">
        <f>(('2011'!E41)/1000)*1000</f>
        <v>7825661</v>
      </c>
      <c r="D33" s="59">
        <f>(('2010'!E41)/1000)*1000</f>
        <v>7841470</v>
      </c>
      <c r="E33" s="59" t="s">
        <v>38</v>
      </c>
      <c r="F33" s="59">
        <f>(('2012'!F41)/1000)*1000</f>
        <v>23298</v>
      </c>
      <c r="G33" s="59">
        <f>(('2011'!F41)/1000)*1000</f>
        <v>21158</v>
      </c>
      <c r="H33" s="59">
        <f>(('2010'!F41)/1000)*1000</f>
        <v>25935</v>
      </c>
      <c r="I33" s="60">
        <f t="shared" si="0"/>
        <v>2.9381164426318198E-3</v>
      </c>
      <c r="J33" s="60">
        <f t="shared" si="1"/>
        <v>2.7036693769382546E-3</v>
      </c>
      <c r="K33" s="60">
        <f t="shared" si="2"/>
        <v>3.3074155738656145E-3</v>
      </c>
    </row>
    <row r="34" spans="1:11" x14ac:dyDescent="0.25">
      <c r="A34" s="55" t="str">
        <f>'2012'!B42</f>
        <v>New Mexico</v>
      </c>
      <c r="B34" s="59">
        <f>(('2012'!E42)/1000)*1000</f>
        <v>1769341</v>
      </c>
      <c r="C34" s="59">
        <f>(('2011'!E42)/1000)*1000</f>
        <v>1753413</v>
      </c>
      <c r="D34" s="59">
        <f>(('2010'!E42)/1000)*1000</f>
        <v>1735950</v>
      </c>
      <c r="E34" s="59" t="s">
        <v>39</v>
      </c>
      <c r="F34" s="59">
        <f>(('2012'!F42)/1000)*1000</f>
        <v>11461</v>
      </c>
      <c r="G34" s="59">
        <f>(('2011'!F42)/1000)*1000</f>
        <v>15690</v>
      </c>
      <c r="H34" s="59">
        <f>(('2010'!F42)/1000)*1000</f>
        <v>14043</v>
      </c>
      <c r="I34" s="60">
        <f t="shared" si="0"/>
        <v>6.4775529420275681E-3</v>
      </c>
      <c r="J34" s="60">
        <f t="shared" si="1"/>
        <v>8.9482626169647417E-3</v>
      </c>
      <c r="K34" s="60">
        <f t="shared" si="2"/>
        <v>8.0895187073360408E-3</v>
      </c>
    </row>
    <row r="35" spans="1:11" x14ac:dyDescent="0.25">
      <c r="A35" s="55" t="str">
        <f>'2012'!B43</f>
        <v>New York</v>
      </c>
      <c r="B35" s="59">
        <f>(('2012'!E43)/1000)*1000</f>
        <v>17202134</v>
      </c>
      <c r="C35" s="59">
        <f>(('2011'!E43)/1000)*1000</f>
        <v>17055260</v>
      </c>
      <c r="D35" s="59">
        <f>(('2010'!E43)/1000)*1000</f>
        <v>16976205</v>
      </c>
      <c r="E35" s="59" t="s">
        <v>40</v>
      </c>
      <c r="F35" s="59">
        <f>(('2012'!F43)/1000)*1000</f>
        <v>34343</v>
      </c>
      <c r="G35" s="59">
        <f>(('2011'!F43)/1000)*1000</f>
        <v>37016</v>
      </c>
      <c r="H35" s="59">
        <f>(('2010'!F43)/1000)*1000</f>
        <v>41292</v>
      </c>
      <c r="I35" s="60">
        <f t="shared" ref="I35:I54" si="3">F35/B35</f>
        <v>1.9964383488699717E-3</v>
      </c>
      <c r="J35" s="60">
        <f t="shared" ref="J35:J54" si="4">G35/C35</f>
        <v>2.1703568283333117E-3</v>
      </c>
      <c r="K35" s="60">
        <f t="shared" ref="K35:K54" si="5">H35/D35</f>
        <v>2.4323457451179459E-3</v>
      </c>
    </row>
    <row r="36" spans="1:11" x14ac:dyDescent="0.25">
      <c r="A36" s="55" t="str">
        <f>'2012'!B44</f>
        <v>North Carolina</v>
      </c>
      <c r="B36" s="59">
        <f>(('2012'!E44)/1000)*1000</f>
        <v>8167830</v>
      </c>
      <c r="C36" s="59">
        <f>(('2011'!E44)/1000)*1000</f>
        <v>8070238</v>
      </c>
      <c r="D36" s="59">
        <f>(('2010'!E44)/1000)*1000</f>
        <v>7982017</v>
      </c>
      <c r="E36" s="59" t="s">
        <v>41</v>
      </c>
      <c r="F36" s="59">
        <f>(('2012'!F44)/1000)*1000</f>
        <v>27074</v>
      </c>
      <c r="G36" s="59">
        <f>(('2011'!F44)/1000)*1000</f>
        <v>36924</v>
      </c>
      <c r="H36" s="59">
        <f>(('2010'!F44)/1000)*1000</f>
        <v>29580</v>
      </c>
      <c r="I36" s="60">
        <f t="shared" si="3"/>
        <v>3.3147114961991127E-3</v>
      </c>
      <c r="J36" s="60">
        <f t="shared" si="4"/>
        <v>4.5753297486393835E-3</v>
      </c>
      <c r="K36" s="60">
        <f t="shared" si="5"/>
        <v>3.7058302431578383E-3</v>
      </c>
    </row>
    <row r="37" spans="1:11" x14ac:dyDescent="0.25">
      <c r="A37" s="55" t="str">
        <f>'2012'!B45</f>
        <v>North Dakota</v>
      </c>
      <c r="B37" s="59">
        <f>(('2012'!E45)/1000)*1000</f>
        <v>563978</v>
      </c>
      <c r="C37" s="59">
        <f>(('2011'!E45)/1000)*1000</f>
        <v>559906</v>
      </c>
      <c r="D37" s="59">
        <f>(('2010'!E45)/1000)*1000</f>
        <v>556222</v>
      </c>
      <c r="E37" s="59" t="s">
        <v>42</v>
      </c>
      <c r="F37" s="59">
        <f>(('2012'!F45)/1000)*1000</f>
        <v>6361</v>
      </c>
      <c r="G37" s="59">
        <f>(('2011'!F45)/1000)*1000</f>
        <v>6503</v>
      </c>
      <c r="H37" s="59">
        <f>(('2010'!F45)/1000)*1000</f>
        <v>6833</v>
      </c>
      <c r="I37" s="60">
        <f t="shared" si="3"/>
        <v>1.1278808747858958E-2</v>
      </c>
      <c r="J37" s="60">
        <f t="shared" si="4"/>
        <v>1.1614449568320397E-2</v>
      </c>
      <c r="K37" s="60">
        <f t="shared" si="5"/>
        <v>1.2284663317883866E-2</v>
      </c>
    </row>
    <row r="38" spans="1:11" x14ac:dyDescent="0.25">
      <c r="A38" s="55" t="str">
        <f>'2012'!B46</f>
        <v>Ohio</v>
      </c>
      <c r="B38" s="59">
        <f>(('2012'!E46)/1000)*1000</f>
        <v>9735390</v>
      </c>
      <c r="C38" s="59">
        <f>(('2011'!E46)/1000)*1000</f>
        <v>9764366</v>
      </c>
      <c r="D38" s="59">
        <f>(('2010'!E46)/1000)*1000</f>
        <v>9745227</v>
      </c>
      <c r="E38" s="59" t="s">
        <v>43</v>
      </c>
      <c r="F38" s="59">
        <f>(('2012'!F46)/1000)*1000</f>
        <v>29715</v>
      </c>
      <c r="G38" s="59">
        <f>(('2011'!F46)/1000)*1000</f>
        <v>32087.000000000004</v>
      </c>
      <c r="H38" s="59">
        <f>(('2010'!F46)/1000)*1000</f>
        <v>23258</v>
      </c>
      <c r="I38" s="60">
        <f t="shared" si="3"/>
        <v>3.0522660109148169E-3</v>
      </c>
      <c r="J38" s="60">
        <f t="shared" si="4"/>
        <v>3.2861324534537114E-3</v>
      </c>
      <c r="K38" s="60">
        <f t="shared" si="5"/>
        <v>2.3866042319999319E-3</v>
      </c>
    </row>
    <row r="39" spans="1:11" x14ac:dyDescent="0.25">
      <c r="A39" s="55" t="str">
        <f>'2012'!B47</f>
        <v>Oklahoma</v>
      </c>
      <c r="B39" s="59">
        <f>(('2012'!E47)/1000)*1000</f>
        <v>3107367</v>
      </c>
      <c r="C39" s="59">
        <f>(('2011'!E47)/1000)*1000</f>
        <v>3089041</v>
      </c>
      <c r="D39" s="59">
        <f>(('2010'!E47)/1000)*1000</f>
        <v>3065497</v>
      </c>
      <c r="E39" s="59" t="s">
        <v>44</v>
      </c>
      <c r="F39" s="59">
        <f>(('2012'!F47)/1000)*1000</f>
        <v>14635</v>
      </c>
      <c r="G39" s="59">
        <f>(('2011'!F47)/1000)*1000</f>
        <v>15209</v>
      </c>
      <c r="H39" s="59">
        <f>(('2010'!F47)/1000)*1000</f>
        <v>21363</v>
      </c>
      <c r="I39" s="60">
        <f t="shared" si="3"/>
        <v>4.7097751890909567E-3</v>
      </c>
      <c r="J39" s="60">
        <f t="shared" si="4"/>
        <v>4.9235345209079455E-3</v>
      </c>
      <c r="K39" s="60">
        <f t="shared" si="5"/>
        <v>6.9688536638594003E-3</v>
      </c>
    </row>
    <row r="40" spans="1:11" x14ac:dyDescent="0.25">
      <c r="A40" s="55" t="str">
        <f>'2012'!B48</f>
        <v>Oregon</v>
      </c>
      <c r="B40" s="59">
        <f>(('2012'!E48)/1000)*1000</f>
        <v>3158450</v>
      </c>
      <c r="C40" s="59">
        <f>(('2011'!E48)/1000)*1000</f>
        <v>3128121</v>
      </c>
      <c r="D40" s="59">
        <f>(('2010'!E48)/1000)*1000</f>
        <v>3110896</v>
      </c>
      <c r="E40" s="59" t="s">
        <v>45</v>
      </c>
      <c r="F40" s="59">
        <f>(('2012'!F48)/1000)*1000</f>
        <v>19251</v>
      </c>
      <c r="G40" s="59">
        <f>(('2011'!F48)/1000)*1000</f>
        <v>20096</v>
      </c>
      <c r="H40" s="59">
        <f>(('2010'!F48)/1000)*1000</f>
        <v>20156</v>
      </c>
      <c r="I40" s="60">
        <f t="shared" si="3"/>
        <v>6.0950782820687359E-3</v>
      </c>
      <c r="J40" s="60">
        <f t="shared" si="4"/>
        <v>6.4243039191898268E-3</v>
      </c>
      <c r="K40" s="60">
        <f t="shared" si="5"/>
        <v>6.4791622735057685E-3</v>
      </c>
    </row>
    <row r="41" spans="1:11" x14ac:dyDescent="0.25">
      <c r="A41" s="55" t="str">
        <f>'2012'!B49</f>
        <v>Pennsylvania</v>
      </c>
      <c r="B41" s="59">
        <f>(('2012'!E49)/1000)*1000</f>
        <v>11107110</v>
      </c>
      <c r="C41" s="59">
        <f>(('2011'!E49)/1000)*1000</f>
        <v>11099077</v>
      </c>
      <c r="D41" s="59">
        <f>(('2010'!E49)/1000)*1000</f>
        <v>11053022</v>
      </c>
      <c r="E41" s="59" t="s">
        <v>46</v>
      </c>
      <c r="F41" s="59">
        <f>(('2012'!F49)/1000)*1000</f>
        <v>28998</v>
      </c>
      <c r="G41" s="59">
        <f>(('2011'!F49)/1000)*1000</f>
        <v>27780</v>
      </c>
      <c r="H41" s="59">
        <f>(('2010'!F49)/1000)*1000</f>
        <v>29699</v>
      </c>
      <c r="I41" s="60">
        <f t="shared" si="3"/>
        <v>2.6107601347245143E-3</v>
      </c>
      <c r="J41" s="60">
        <f t="shared" si="4"/>
        <v>2.5029108276300813E-3</v>
      </c>
      <c r="K41" s="60">
        <f t="shared" si="5"/>
        <v>2.6869574673786048E-3</v>
      </c>
    </row>
    <row r="42" spans="1:11" x14ac:dyDescent="0.25">
      <c r="A42" s="55" t="str">
        <f>'2012'!B50</f>
        <v>Rhode Island</v>
      </c>
      <c r="B42" s="59">
        <f>(('2012'!E50)/1000)*1000</f>
        <v>899551</v>
      </c>
      <c r="C42" s="59">
        <f>(('2011'!E50)/1000)*1000</f>
        <v>903786</v>
      </c>
      <c r="D42" s="59">
        <f>(('2010'!E50)/1000)*1000</f>
        <v>900283</v>
      </c>
      <c r="E42" s="59" t="s">
        <v>47</v>
      </c>
      <c r="F42" s="59">
        <f>(('2012'!F50)/1000)*1000</f>
        <v>9890</v>
      </c>
      <c r="G42" s="59">
        <f>(('2011'!F50)/1000)*1000</f>
        <v>8645</v>
      </c>
      <c r="H42" s="59">
        <f>(('2010'!F50)/1000)*1000</f>
        <v>9035</v>
      </c>
      <c r="I42" s="60">
        <f t="shared" si="3"/>
        <v>1.0994373859847858E-2</v>
      </c>
      <c r="J42" s="60">
        <f t="shared" si="4"/>
        <v>9.5653174534679666E-3</v>
      </c>
      <c r="K42" s="60">
        <f t="shared" si="5"/>
        <v>1.00357332083356E-2</v>
      </c>
    </row>
    <row r="43" spans="1:11" x14ac:dyDescent="0.25">
      <c r="A43" s="55" t="str">
        <f>'2012'!B51</f>
        <v>South Carolina</v>
      </c>
      <c r="B43" s="59">
        <f>(('2012'!E51)/1000)*1000</f>
        <v>3929626</v>
      </c>
      <c r="C43" s="59">
        <f>(('2011'!E51)/1000)*1000</f>
        <v>3899705</v>
      </c>
      <c r="D43" s="59">
        <f>(('2010'!E51)/1000)*1000</f>
        <v>3870879</v>
      </c>
      <c r="E43" s="59" t="s">
        <v>48</v>
      </c>
      <c r="F43" s="59">
        <f>(('2012'!F51)/1000)*1000</f>
        <v>20572</v>
      </c>
      <c r="G43" s="59">
        <f>(('2011'!F51)/1000)*1000</f>
        <v>25459</v>
      </c>
      <c r="H43" s="59">
        <f>(('2010'!F51)/1000)*1000</f>
        <v>23788</v>
      </c>
      <c r="I43" s="60">
        <f t="shared" si="3"/>
        <v>5.235103798682114E-3</v>
      </c>
      <c r="J43" s="60">
        <f t="shared" si="4"/>
        <v>6.528442536037982E-3</v>
      </c>
      <c r="K43" s="60">
        <f t="shared" si="5"/>
        <v>6.1453742160372362E-3</v>
      </c>
    </row>
    <row r="44" spans="1:11" x14ac:dyDescent="0.25">
      <c r="A44" s="55" t="str">
        <f>'2012'!B52</f>
        <v>South Dakota</v>
      </c>
      <c r="B44" s="59">
        <f>(('2012'!E52)/1000)*1000</f>
        <v>676014</v>
      </c>
      <c r="C44" s="59">
        <f>(('2011'!E52)/1000)*1000</f>
        <v>688436</v>
      </c>
      <c r="D44" s="59">
        <f>(('2010'!E52)/1000)*1000</f>
        <v>680993</v>
      </c>
      <c r="E44" s="59" t="s">
        <v>49</v>
      </c>
      <c r="F44" s="59">
        <f>(('2012'!F52)/1000)*1000</f>
        <v>7752</v>
      </c>
      <c r="G44" s="59">
        <f>(('2011'!F52)/1000)*1000</f>
        <v>7824</v>
      </c>
      <c r="H44" s="59">
        <f>(('2010'!F52)/1000)*1000</f>
        <v>6027</v>
      </c>
      <c r="I44" s="60">
        <f t="shared" si="3"/>
        <v>1.1467218134535676E-2</v>
      </c>
      <c r="J44" s="60">
        <f t="shared" si="4"/>
        <v>1.1364890854051794E-2</v>
      </c>
      <c r="K44" s="60">
        <f t="shared" si="5"/>
        <v>8.8503112366793788E-3</v>
      </c>
    </row>
    <row r="45" spans="1:11" x14ac:dyDescent="0.25">
      <c r="A45" s="55" t="str">
        <f>'2012'!B53</f>
        <v>Tennessee</v>
      </c>
      <c r="B45" s="59">
        <f>(('2012'!E53)/1000)*1000</f>
        <v>5396833</v>
      </c>
      <c r="C45" s="59">
        <f>(('2011'!E53)/1000)*1000</f>
        <v>5342978</v>
      </c>
      <c r="D45" s="59">
        <f>(('2010'!E53)/1000)*1000</f>
        <v>5299496</v>
      </c>
      <c r="E45" s="59" t="s">
        <v>50</v>
      </c>
      <c r="F45" s="59">
        <f>(('2012'!F53)/1000)*1000</f>
        <v>24470</v>
      </c>
      <c r="G45" s="59">
        <f>(('2011'!F53)/1000)*1000</f>
        <v>29750</v>
      </c>
      <c r="H45" s="59">
        <f>(('2010'!F53)/1000)*1000</f>
        <v>24505</v>
      </c>
      <c r="I45" s="60">
        <f t="shared" si="3"/>
        <v>4.5341406710194664E-3</v>
      </c>
      <c r="J45" s="60">
        <f t="shared" si="4"/>
        <v>5.5680558669715654E-3</v>
      </c>
      <c r="K45" s="60">
        <f t="shared" si="5"/>
        <v>4.6240246242284172E-3</v>
      </c>
    </row>
    <row r="46" spans="1:11" x14ac:dyDescent="0.25">
      <c r="A46" s="55" t="str">
        <f>'2012'!B54</f>
        <v>Texas</v>
      </c>
      <c r="B46" s="59">
        <f>(('2012'!E54)/1000)*1000</f>
        <v>21354247</v>
      </c>
      <c r="C46" s="59">
        <f>(('2011'!E54)/1000)*1000</f>
        <v>20984855</v>
      </c>
      <c r="D46" s="59">
        <f>(('2010'!E54)/1000)*1000</f>
        <v>20500156</v>
      </c>
      <c r="E46" s="59" t="s">
        <v>51</v>
      </c>
      <c r="F46" s="59">
        <f>(('2012'!F54)/1000)*1000</f>
        <v>60947</v>
      </c>
      <c r="G46" s="59">
        <f>(('2011'!F54)/1000)*1000</f>
        <v>65489.999999999993</v>
      </c>
      <c r="H46" s="59">
        <f>(('2010'!F54)/1000)*1000</f>
        <v>52416</v>
      </c>
      <c r="I46" s="60">
        <f t="shared" si="3"/>
        <v>2.8540926776767167E-3</v>
      </c>
      <c r="J46" s="60">
        <f t="shared" si="4"/>
        <v>3.1208221357736324E-3</v>
      </c>
      <c r="K46" s="60">
        <f t="shared" si="5"/>
        <v>2.556858591710229E-3</v>
      </c>
    </row>
    <row r="47" spans="1:11" x14ac:dyDescent="0.25">
      <c r="A47" s="55" t="str">
        <f>'2012'!B55</f>
        <v>Utah</v>
      </c>
      <c r="B47" s="59">
        <f>(('2012'!E55)/1000)*1000</f>
        <v>2324019</v>
      </c>
      <c r="C47" s="59">
        <f>(('2011'!E55)/1000)*1000</f>
        <v>2295961</v>
      </c>
      <c r="D47" s="59">
        <f>(('2010'!E55)/1000)*1000</f>
        <v>2240636</v>
      </c>
      <c r="E47" s="59" t="s">
        <v>52</v>
      </c>
      <c r="F47" s="59">
        <f>(('2012'!F55)/1000)*1000</f>
        <v>16852</v>
      </c>
      <c r="G47" s="59">
        <f>(('2011'!F55)/1000)*1000</f>
        <v>19215</v>
      </c>
      <c r="H47" s="59">
        <f>(('2010'!F55)/1000)*1000</f>
        <v>18397</v>
      </c>
      <c r="I47" s="60">
        <f t="shared" si="3"/>
        <v>7.2512315949224164E-3</v>
      </c>
      <c r="J47" s="60">
        <f t="shared" si="4"/>
        <v>8.3690445961407886E-3</v>
      </c>
      <c r="K47" s="60">
        <f t="shared" si="5"/>
        <v>8.2106152003270493E-3</v>
      </c>
    </row>
    <row r="48" spans="1:11" x14ac:dyDescent="0.25">
      <c r="A48" s="55" t="str">
        <f>'2012'!B56</f>
        <v>Vermont</v>
      </c>
      <c r="B48" s="59">
        <f>(('2012'!E56)/1000)*1000</f>
        <v>532237</v>
      </c>
      <c r="C48" s="59">
        <f>(('2011'!E56)/1000)*1000</f>
        <v>537304</v>
      </c>
      <c r="D48" s="59">
        <f>(('2010'!E56)/1000)*1000</f>
        <v>534975</v>
      </c>
      <c r="E48" s="59" t="s">
        <v>53</v>
      </c>
      <c r="F48" s="59">
        <f>(('2012'!F56)/1000)*1000</f>
        <v>5326</v>
      </c>
      <c r="G48" s="59">
        <f>(('2011'!F56)/1000)*1000</f>
        <v>5021</v>
      </c>
      <c r="H48" s="59">
        <f>(('2010'!F56)/1000)*1000</f>
        <v>5691</v>
      </c>
      <c r="I48" s="60">
        <f t="shared" si="3"/>
        <v>1.0006820269917348E-2</v>
      </c>
      <c r="J48" s="60">
        <f t="shared" si="4"/>
        <v>9.3448029420960949E-3</v>
      </c>
      <c r="K48" s="60">
        <f t="shared" si="5"/>
        <v>1.0637880274779195E-2</v>
      </c>
    </row>
    <row r="49" spans="1:11" x14ac:dyDescent="0.25">
      <c r="A49" s="55" t="str">
        <f>'2012'!B57</f>
        <v>Virginia</v>
      </c>
      <c r="B49" s="59">
        <f>(('2012'!E57)/1000)*1000</f>
        <v>6857430</v>
      </c>
      <c r="C49" s="59">
        <f>(('2011'!E57)/1000)*1000</f>
        <v>6789620</v>
      </c>
      <c r="D49" s="59">
        <f>(('2010'!E57)/1000)*1000</f>
        <v>6752310</v>
      </c>
      <c r="E49" s="59" t="s">
        <v>54</v>
      </c>
      <c r="F49" s="59">
        <f>(('2012'!F57)/1000)*1000</f>
        <v>25550</v>
      </c>
      <c r="G49" s="59">
        <f>(('2011'!F57)/1000)*1000</f>
        <v>30962</v>
      </c>
      <c r="H49" s="59">
        <f>(('2010'!F57)/1000)*1000</f>
        <v>28251</v>
      </c>
      <c r="I49" s="60">
        <f t="shared" si="3"/>
        <v>3.7258856452052737E-3</v>
      </c>
      <c r="J49" s="60">
        <f t="shared" si="4"/>
        <v>4.5601962996456354E-3</v>
      </c>
      <c r="K49" s="60">
        <f t="shared" si="5"/>
        <v>4.1839015092612749E-3</v>
      </c>
    </row>
    <row r="50" spans="1:11" x14ac:dyDescent="0.25">
      <c r="A50" s="55" t="str">
        <f>'2012'!B58</f>
        <v>Washington</v>
      </c>
      <c r="B50" s="59">
        <f>(('2012'!E58)/1000)*1000</f>
        <v>5648199</v>
      </c>
      <c r="C50" s="59">
        <f>(('2011'!E58)/1000)*1000</f>
        <v>5565069</v>
      </c>
      <c r="D50" s="59">
        <f>(('2010'!E58)/1000)*1000</f>
        <v>5464985</v>
      </c>
      <c r="E50" s="59" t="s">
        <v>55</v>
      </c>
      <c r="F50" s="59">
        <f>(('2012'!F58)/1000)*1000</f>
        <v>25225</v>
      </c>
      <c r="G50" s="59">
        <f>(('2011'!F58)/1000)*1000</f>
        <v>27197</v>
      </c>
      <c r="H50" s="59">
        <f>(('2010'!F58)/1000)*1000</f>
        <v>26926</v>
      </c>
      <c r="I50" s="60">
        <f t="shared" si="3"/>
        <v>4.4660253648995014E-3</v>
      </c>
      <c r="J50" s="60">
        <f t="shared" si="4"/>
        <v>4.887091247206459E-3</v>
      </c>
      <c r="K50" s="60">
        <f t="shared" si="5"/>
        <v>4.9270034592958627E-3</v>
      </c>
    </row>
    <row r="51" spans="1:11" x14ac:dyDescent="0.25">
      <c r="A51" s="55" t="str">
        <f>'2012'!B59</f>
        <v>West Virginia</v>
      </c>
      <c r="B51" s="59">
        <f>(('2012'!E59)/1000)*1000</f>
        <v>1613322</v>
      </c>
      <c r="C51" s="59">
        <f>(('2011'!E59)/1000)*1000</f>
        <v>1609110</v>
      </c>
      <c r="D51" s="59">
        <f>(('2010'!E59)/1000)*1000</f>
        <v>1625125</v>
      </c>
      <c r="E51" s="59" t="s">
        <v>56</v>
      </c>
      <c r="F51" s="59">
        <f>(('2012'!F59)/1000)*1000</f>
        <v>11785</v>
      </c>
      <c r="G51" s="59">
        <f>(('2011'!F59)/1000)*1000</f>
        <v>9854</v>
      </c>
      <c r="H51" s="59">
        <f>(('2010'!F59)/1000)*1000</f>
        <v>9824</v>
      </c>
      <c r="I51" s="60">
        <f t="shared" si="3"/>
        <v>7.3048033808501963E-3</v>
      </c>
      <c r="J51" s="60">
        <f t="shared" si="4"/>
        <v>6.123882146031036E-3</v>
      </c>
      <c r="K51" s="60">
        <f t="shared" si="5"/>
        <v>6.0450734558880085E-3</v>
      </c>
    </row>
    <row r="52" spans="1:11" x14ac:dyDescent="0.25">
      <c r="A52" s="55" t="str">
        <f>'2012'!B60</f>
        <v>Wisconsin</v>
      </c>
      <c r="B52" s="59">
        <f>(('2012'!E60)/1000)*1000</f>
        <v>4849945</v>
      </c>
      <c r="C52" s="59">
        <f>(('2011'!E60)/1000)*1000</f>
        <v>4846550</v>
      </c>
      <c r="D52" s="59">
        <f>(('2010'!E60)/1000)*1000</f>
        <v>4824045</v>
      </c>
      <c r="E52" s="59" t="s">
        <v>57</v>
      </c>
      <c r="F52" s="59">
        <f>(('2012'!F60)/1000)*1000</f>
        <v>15530</v>
      </c>
      <c r="G52" s="59">
        <f>(('2011'!F60)/1000)*1000</f>
        <v>18735</v>
      </c>
      <c r="H52" s="59">
        <f>(('2010'!F60)/1000)*1000</f>
        <v>20412</v>
      </c>
      <c r="I52" s="60">
        <f t="shared" si="3"/>
        <v>3.2020981681235559E-3</v>
      </c>
      <c r="J52" s="60">
        <f t="shared" si="4"/>
        <v>3.8656363805181005E-3</v>
      </c>
      <c r="K52" s="60">
        <f t="shared" si="5"/>
        <v>4.2313038124644356E-3</v>
      </c>
    </row>
    <row r="53" spans="1:11" x14ac:dyDescent="0.25">
      <c r="A53" s="55" t="str">
        <f>'2012'!B61</f>
        <v>Wyoming</v>
      </c>
      <c r="B53" s="59">
        <f>(('2012'!E61)/1000)*1000</f>
        <v>459226</v>
      </c>
      <c r="C53" s="59">
        <f>(('2011'!E61)/1000)*1000</f>
        <v>462808</v>
      </c>
      <c r="D53" s="59">
        <f>(('2010'!E61)/1000)*1000</f>
        <v>444614</v>
      </c>
      <c r="E53" s="59" t="s">
        <v>58</v>
      </c>
      <c r="F53" s="59">
        <f>(('2012'!F61)/1000)*1000</f>
        <v>7512</v>
      </c>
      <c r="G53" s="59">
        <f>(('2011'!F61)/1000)*1000</f>
        <v>7194</v>
      </c>
      <c r="H53" s="59">
        <f>(('2010'!F61)/1000)*1000</f>
        <v>8794</v>
      </c>
      <c r="I53" s="60">
        <f t="shared" si="3"/>
        <v>1.6357958826373069E-2</v>
      </c>
      <c r="J53" s="60">
        <f t="shared" si="4"/>
        <v>1.5544242969006587E-2</v>
      </c>
      <c r="K53" s="60">
        <f t="shared" si="5"/>
        <v>1.9778954328923515E-2</v>
      </c>
    </row>
    <row r="54" spans="1:11" x14ac:dyDescent="0.25">
      <c r="A54" s="55" t="str">
        <f>'2012'!B62</f>
        <v>Puerto Rico</v>
      </c>
      <c r="B54" s="59">
        <f>(('2012'!E62)/1000)*1000</f>
        <v>3366593</v>
      </c>
      <c r="C54" s="59">
        <f>(('2011'!E62)/1000)*1000</f>
        <v>3403602</v>
      </c>
      <c r="D54" s="59">
        <f>(('2010'!E62)/1000)*1000</f>
        <v>3392179</v>
      </c>
      <c r="E54" s="59" t="s">
        <v>62</v>
      </c>
      <c r="F54" s="59">
        <f>(('2012'!F62)/1000)*1000</f>
        <v>12125</v>
      </c>
      <c r="G54" s="59">
        <f>(('2011'!F62)/1000)*1000</f>
        <v>12450</v>
      </c>
      <c r="H54" s="59">
        <f>(('2010'!F62)/1000)*1000</f>
        <v>13112</v>
      </c>
      <c r="I54" s="60">
        <f t="shared" si="3"/>
        <v>3.6015639550132732E-3</v>
      </c>
      <c r="J54" s="60">
        <f t="shared" si="4"/>
        <v>3.657889494717655E-3</v>
      </c>
      <c r="K54" s="60">
        <f t="shared" si="5"/>
        <v>3.8653620578395186E-3</v>
      </c>
    </row>
    <row r="55" spans="1:11" x14ac:dyDescent="0.25">
      <c r="A55" s="55"/>
    </row>
    <row r="56" spans="1:11" x14ac:dyDescent="0.25">
      <c r="A56" s="55"/>
    </row>
    <row r="57" spans="1:11" x14ac:dyDescent="0.25">
      <c r="A57" s="55"/>
    </row>
    <row r="58" spans="1:11" x14ac:dyDescent="0.25">
      <c r="A58" s="55"/>
    </row>
    <row r="59" spans="1:11" x14ac:dyDescent="0.25">
      <c r="A59" s="55"/>
    </row>
    <row r="60" spans="1:11" x14ac:dyDescent="0.25">
      <c r="A60" s="55"/>
    </row>
    <row r="61" spans="1:11" x14ac:dyDescent="0.25">
      <c r="A61" s="55"/>
    </row>
    <row r="62" spans="1:11" x14ac:dyDescent="0.25">
      <c r="A62" s="55"/>
    </row>
    <row r="63" spans="1:11" x14ac:dyDescent="0.25">
      <c r="A63" s="55"/>
    </row>
    <row r="64" spans="1:11" x14ac:dyDescent="0.25">
      <c r="A64" s="55"/>
    </row>
    <row r="65" spans="1:1" x14ac:dyDescent="0.25">
      <c r="A65" s="55"/>
    </row>
    <row r="66" spans="1:1" x14ac:dyDescent="0.25">
      <c r="A66" s="55"/>
    </row>
    <row r="67" spans="1:1" x14ac:dyDescent="0.25">
      <c r="A67" s="55"/>
    </row>
    <row r="68" spans="1:1" x14ac:dyDescent="0.25">
      <c r="A68" s="55"/>
    </row>
    <row r="69" spans="1:1" x14ac:dyDescent="0.25">
      <c r="A69" s="55"/>
    </row>
    <row r="70" spans="1:1" x14ac:dyDescent="0.25">
      <c r="A70" s="55"/>
    </row>
    <row r="71" spans="1:1" x14ac:dyDescent="0.25">
      <c r="A71" s="55"/>
    </row>
    <row r="72" spans="1:1" x14ac:dyDescent="0.25">
      <c r="A72" s="55"/>
    </row>
    <row r="73" spans="1:1" x14ac:dyDescent="0.25">
      <c r="A73" s="55"/>
    </row>
    <row r="74" spans="1:1" x14ac:dyDescent="0.25">
      <c r="A74" s="55"/>
    </row>
    <row r="75" spans="1:1" x14ac:dyDescent="0.25">
      <c r="A75" s="55"/>
    </row>
    <row r="76" spans="1:1" x14ac:dyDescent="0.25">
      <c r="A76" s="55"/>
    </row>
    <row r="77" spans="1:1" x14ac:dyDescent="0.25">
      <c r="A77" s="55"/>
    </row>
    <row r="78" spans="1:1" x14ac:dyDescent="0.25">
      <c r="A78" s="55"/>
    </row>
    <row r="79" spans="1:1" x14ac:dyDescent="0.25">
      <c r="A79" s="55"/>
    </row>
    <row r="80" spans="1:1" x14ac:dyDescent="0.25">
      <c r="A80" s="55"/>
    </row>
    <row r="81" spans="1:1" x14ac:dyDescent="0.25">
      <c r="A81" s="55"/>
    </row>
    <row r="82" spans="1:1" x14ac:dyDescent="0.25">
      <c r="A82" s="55"/>
    </row>
    <row r="83" spans="1:1" x14ac:dyDescent="0.25">
      <c r="A83" s="55"/>
    </row>
    <row r="84" spans="1:1" x14ac:dyDescent="0.25">
      <c r="A84" s="55"/>
    </row>
    <row r="85" spans="1:1" x14ac:dyDescent="0.25">
      <c r="A85" s="55"/>
    </row>
    <row r="86" spans="1:1" x14ac:dyDescent="0.25">
      <c r="A86" s="55"/>
    </row>
    <row r="87" spans="1:1" x14ac:dyDescent="0.25">
      <c r="A87" s="55"/>
    </row>
    <row r="88" spans="1:1" x14ac:dyDescent="0.25">
      <c r="A88" s="55"/>
    </row>
    <row r="89" spans="1:1" x14ac:dyDescent="0.25">
      <c r="A89" s="55"/>
    </row>
    <row r="90" spans="1:1" x14ac:dyDescent="0.25">
      <c r="A90" s="55"/>
    </row>
    <row r="91" spans="1:1" x14ac:dyDescent="0.25">
      <c r="A91" s="55"/>
    </row>
    <row r="92" spans="1:1" x14ac:dyDescent="0.25">
      <c r="A92" s="55"/>
    </row>
    <row r="93" spans="1:1" x14ac:dyDescent="0.25">
      <c r="A93" s="55"/>
    </row>
    <row r="94" spans="1:1" x14ac:dyDescent="0.25">
      <c r="A94" s="55"/>
    </row>
    <row r="95" spans="1:1" x14ac:dyDescent="0.25">
      <c r="A95" s="55"/>
    </row>
    <row r="96" spans="1:1" x14ac:dyDescent="0.25">
      <c r="A96" s="55"/>
    </row>
    <row r="97" spans="1:1" x14ac:dyDescent="0.25">
      <c r="A97" s="55"/>
    </row>
    <row r="98" spans="1:1" x14ac:dyDescent="0.25">
      <c r="A98" s="55"/>
    </row>
    <row r="99" spans="1:1" x14ac:dyDescent="0.25">
      <c r="A99" s="55"/>
    </row>
    <row r="100" spans="1:1" x14ac:dyDescent="0.25">
      <c r="A100" s="55"/>
    </row>
    <row r="101" spans="1:1" x14ac:dyDescent="0.25">
      <c r="A101" s="55"/>
    </row>
    <row r="102" spans="1:1" x14ac:dyDescent="0.25">
      <c r="A102" s="55"/>
    </row>
    <row r="103" spans="1:1" x14ac:dyDescent="0.25">
      <c r="A103" s="55"/>
    </row>
    <row r="104" spans="1:1" x14ac:dyDescent="0.25">
      <c r="A104" s="55"/>
    </row>
    <row r="105" spans="1:1" x14ac:dyDescent="0.25">
      <c r="A105" s="55"/>
    </row>
    <row r="106" spans="1:1" x14ac:dyDescent="0.25">
      <c r="A106" s="55"/>
    </row>
    <row r="107" spans="1:1" x14ac:dyDescent="0.25">
      <c r="A107" s="55"/>
    </row>
    <row r="108" spans="1:1" x14ac:dyDescent="0.25">
      <c r="A108" s="55"/>
    </row>
    <row r="109" spans="1:1" x14ac:dyDescent="0.25">
      <c r="A109" s="55"/>
    </row>
    <row r="110" spans="1:1" x14ac:dyDescent="0.25">
      <c r="A110" s="55"/>
    </row>
    <row r="111" spans="1:1" x14ac:dyDescent="0.25">
      <c r="A111" s="55"/>
    </row>
    <row r="112" spans="1:1" x14ac:dyDescent="0.25">
      <c r="A112" s="55"/>
    </row>
    <row r="113" spans="1:1" x14ac:dyDescent="0.25">
      <c r="A113" s="55"/>
    </row>
    <row r="114" spans="1:1" x14ac:dyDescent="0.25">
      <c r="A114" s="55"/>
    </row>
    <row r="115" spans="1:1" x14ac:dyDescent="0.25">
      <c r="A115" s="55"/>
    </row>
    <row r="116" spans="1:1" x14ac:dyDescent="0.25">
      <c r="A116" s="55"/>
    </row>
    <row r="117" spans="1:1" x14ac:dyDescent="0.25">
      <c r="A117" s="55"/>
    </row>
    <row r="118" spans="1:1" x14ac:dyDescent="0.25">
      <c r="A118" s="55"/>
    </row>
    <row r="119" spans="1:1" x14ac:dyDescent="0.25">
      <c r="A119" s="55"/>
    </row>
    <row r="120" spans="1:1" x14ac:dyDescent="0.25">
      <c r="A120" s="55"/>
    </row>
    <row r="121" spans="1:1" x14ac:dyDescent="0.25">
      <c r="A121" s="55"/>
    </row>
    <row r="122" spans="1:1" x14ac:dyDescent="0.25">
      <c r="A122" s="55"/>
    </row>
    <row r="123" spans="1:1" x14ac:dyDescent="0.25">
      <c r="A123" s="55"/>
    </row>
    <row r="124" spans="1:1" x14ac:dyDescent="0.25">
      <c r="A124" s="55"/>
    </row>
    <row r="125" spans="1:1" x14ac:dyDescent="0.25">
      <c r="A125" s="55"/>
    </row>
    <row r="126" spans="1:1" x14ac:dyDescent="0.25">
      <c r="A126" s="5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27" workbookViewId="0">
      <selection activeCell="M37" sqref="M37"/>
    </sheetView>
  </sheetViews>
  <sheetFormatPr defaultRowHeight="15" x14ac:dyDescent="0.25"/>
  <cols>
    <col min="1" max="1" width="19.140625" bestFit="1" customWidth="1"/>
    <col min="2" max="4" width="13.28515625" bestFit="1" customWidth="1"/>
  </cols>
  <sheetData>
    <row r="1" spans="1:4" x14ac:dyDescent="0.25">
      <c r="A1" s="58"/>
      <c r="B1" s="35" t="s">
        <v>117</v>
      </c>
      <c r="C1" s="35" t="s">
        <v>118</v>
      </c>
      <c r="D1" s="35" t="s">
        <v>119</v>
      </c>
    </row>
    <row r="2" spans="1:4" x14ac:dyDescent="0.25">
      <c r="A2" s="55" t="str">
        <f>'2012'!B10</f>
        <v>United States</v>
      </c>
      <c r="B2" s="59">
        <f>(('2012'!C10)/1000)*1000</f>
        <v>310212755</v>
      </c>
      <c r="C2" s="59">
        <f>(('2011'!C10)/1000)*1000</f>
        <v>307900319</v>
      </c>
      <c r="D2" s="59">
        <f>(('2010'!C10)/1000)*1000</f>
        <v>305628607</v>
      </c>
    </row>
    <row r="3" spans="1:4" x14ac:dyDescent="0.25">
      <c r="A3" s="55" t="str">
        <f>'2012'!B11</f>
        <v>Alabama</v>
      </c>
      <c r="B3" s="59">
        <f>(('2012'!C11)/1000)*1000</f>
        <v>4764428</v>
      </c>
      <c r="C3" s="59">
        <f>(('2011'!C11)/1000)*1000</f>
        <v>4745278</v>
      </c>
      <c r="D3" s="59">
        <f>(('2010'!C11)/1000)*1000</f>
        <v>4729509</v>
      </c>
    </row>
    <row r="4" spans="1:4" x14ac:dyDescent="0.25">
      <c r="A4" s="55" t="str">
        <f>'2012'!B12</f>
        <v>Alaska</v>
      </c>
      <c r="B4" s="59">
        <f>(('2012'!C12)/1000)*1000</f>
        <v>721186</v>
      </c>
      <c r="C4" s="59">
        <f>(('2011'!C12)/1000)*1000</f>
        <v>711962</v>
      </c>
      <c r="D4" s="59">
        <f>(('2010'!C12)/1000)*1000</f>
        <v>702974</v>
      </c>
    </row>
    <row r="5" spans="1:4" x14ac:dyDescent="0.25">
      <c r="A5" s="55" t="str">
        <f>'2012'!B13</f>
        <v>Arizona</v>
      </c>
      <c r="B5" s="59">
        <f>(('2012'!C13)/1000)*1000</f>
        <v>6468907</v>
      </c>
      <c r="C5" s="59">
        <f>(('2011'!C13)/1000)*1000</f>
        <v>6402301</v>
      </c>
      <c r="D5" s="59">
        <f>(('2010'!C13)/1000)*1000</f>
        <v>6332786</v>
      </c>
    </row>
    <row r="6" spans="1:4" x14ac:dyDescent="0.25">
      <c r="A6" s="55" t="str">
        <f>'2012'!B14</f>
        <v>Arkansas</v>
      </c>
      <c r="B6" s="59">
        <f>(('2012'!C14)/1000)*1000</f>
        <v>2912680</v>
      </c>
      <c r="C6" s="59">
        <f>(('2011'!C14)/1000)*1000</f>
        <v>2906632</v>
      </c>
      <c r="D6" s="59">
        <f>(('2010'!C14)/1000)*1000</f>
        <v>2888304</v>
      </c>
    </row>
    <row r="7" spans="1:4" x14ac:dyDescent="0.25">
      <c r="A7" s="55" t="str">
        <f>'2012'!B15</f>
        <v>California</v>
      </c>
      <c r="B7" s="59">
        <f>(('2012'!C15)/1000)*1000</f>
        <v>37572738</v>
      </c>
      <c r="C7" s="59">
        <f>(('2011'!C15)/1000)*1000</f>
        <v>37222678</v>
      </c>
      <c r="D7" s="59">
        <f>(('2010'!C15)/1000)*1000</f>
        <v>36907897</v>
      </c>
    </row>
    <row r="8" spans="1:4" x14ac:dyDescent="0.25">
      <c r="A8" s="55" t="str">
        <f>'2012'!B16</f>
        <v>Colorado</v>
      </c>
      <c r="B8" s="59">
        <f>(('2012'!C16)/1000)*1000</f>
        <v>5123944</v>
      </c>
      <c r="C8" s="59">
        <f>(('2011'!C16)/1000)*1000</f>
        <v>5048443</v>
      </c>
      <c r="D8" s="59">
        <f>(('2010'!C16)/1000)*1000</f>
        <v>4988190</v>
      </c>
    </row>
    <row r="9" spans="1:4" x14ac:dyDescent="0.25">
      <c r="A9" s="55" t="str">
        <f>'2012'!B17</f>
        <v>Connecticut</v>
      </c>
      <c r="B9" s="59">
        <f>(('2012'!C17)/1000)*1000</f>
        <v>3555319</v>
      </c>
      <c r="C9" s="59">
        <f>(('2011'!C17)/1000)*1000</f>
        <v>3548667</v>
      </c>
      <c r="D9" s="59">
        <f>(('2010'!C17)/1000)*1000</f>
        <v>3541146</v>
      </c>
    </row>
    <row r="10" spans="1:4" x14ac:dyDescent="0.25">
      <c r="A10" s="55" t="str">
        <f>'2012'!B18</f>
        <v>Delaware</v>
      </c>
      <c r="B10" s="59">
        <f>(('2012'!C18)/1000)*1000</f>
        <v>906576</v>
      </c>
      <c r="C10" s="59">
        <f>(('2011'!C18)/1000)*1000</f>
        <v>897187</v>
      </c>
      <c r="D10" s="59">
        <f>(('2010'!C18)/1000)*1000</f>
        <v>889812</v>
      </c>
    </row>
    <row r="11" spans="1:4" x14ac:dyDescent="0.25">
      <c r="A11" s="55" t="str">
        <f>'2012'!B19</f>
        <v xml:space="preserve">District of Columbia </v>
      </c>
      <c r="B11" s="59">
        <f>(('2012'!C19)/1000)*1000</f>
        <v>624847</v>
      </c>
      <c r="C11" s="59">
        <f>(('2011'!C19)/1000)*1000</f>
        <v>611608</v>
      </c>
      <c r="D11" s="59">
        <f>(('2010'!C19)/1000)*1000</f>
        <v>596747</v>
      </c>
    </row>
    <row r="12" spans="1:4" x14ac:dyDescent="0.25">
      <c r="A12" s="55" t="str">
        <f>'2012'!B20</f>
        <v>Florida</v>
      </c>
      <c r="B12" s="59">
        <f>(('2012'!C20)/1000)*1000</f>
        <v>19114620</v>
      </c>
      <c r="C12" s="59">
        <f>(('2011'!C20)/1000)*1000</f>
        <v>18863948</v>
      </c>
      <c r="D12" s="59">
        <f>(('2010'!C20)/1000)*1000</f>
        <v>18647600</v>
      </c>
    </row>
    <row r="13" spans="1:4" x14ac:dyDescent="0.25">
      <c r="A13" s="55" t="str">
        <f>'2012'!B21</f>
        <v>Georgia</v>
      </c>
      <c r="B13" s="59">
        <f>(('2012'!C21)/1000)*1000</f>
        <v>9796547</v>
      </c>
      <c r="C13" s="59">
        <f>(('2011'!C21)/1000)*1000</f>
        <v>9699859</v>
      </c>
      <c r="D13" s="59">
        <f>(('2010'!C21)/1000)*1000</f>
        <v>9587237</v>
      </c>
    </row>
    <row r="14" spans="1:4" x14ac:dyDescent="0.25">
      <c r="A14" s="55" t="str">
        <f>'2012'!B22</f>
        <v>Hawaii</v>
      </c>
      <c r="B14" s="59">
        <f>(('2012'!C22)/1000)*1000</f>
        <v>1374852</v>
      </c>
      <c r="C14" s="59">
        <f>(('2011'!C22)/1000)*1000</f>
        <v>1357806</v>
      </c>
      <c r="D14" s="59">
        <f>(('2010'!C22)/1000)*1000</f>
        <v>1346274</v>
      </c>
    </row>
    <row r="15" spans="1:4" x14ac:dyDescent="0.25">
      <c r="A15" s="55" t="str">
        <f>'2012'!B23</f>
        <v>Idaho</v>
      </c>
      <c r="B15" s="59">
        <f>(('2012'!C23)/1000)*1000</f>
        <v>1573036</v>
      </c>
      <c r="C15" s="59">
        <f>(('2011'!C23)/1000)*1000</f>
        <v>1559637</v>
      </c>
      <c r="D15" s="59">
        <f>(('2010'!C23)/1000)*1000</f>
        <v>1550967</v>
      </c>
    </row>
    <row r="16" spans="1:4" x14ac:dyDescent="0.25">
      <c r="A16" s="55" t="str">
        <f>'2012'!B24</f>
        <v>Illinois</v>
      </c>
      <c r="B16" s="59">
        <f>(('2012'!C24)/1000)*1000</f>
        <v>12725119</v>
      </c>
      <c r="C16" s="59">
        <f>(('2011'!C24)/1000)*1000</f>
        <v>12718402</v>
      </c>
      <c r="D16" s="59">
        <f>(('2010'!C24)/1000)*1000</f>
        <v>12680126</v>
      </c>
    </row>
    <row r="17" spans="1:4" x14ac:dyDescent="0.25">
      <c r="A17" s="55" t="str">
        <f>'2012'!B25</f>
        <v>Indiana</v>
      </c>
      <c r="B17" s="59">
        <f>(('2012'!C25)/1000)*1000</f>
        <v>6457067</v>
      </c>
      <c r="C17" s="59">
        <f>(('2011'!C25)/1000)*1000</f>
        <v>6437155</v>
      </c>
      <c r="D17" s="59">
        <f>(('2010'!C25)/1000)*1000</f>
        <v>6414862</v>
      </c>
    </row>
    <row r="18" spans="1:4" x14ac:dyDescent="0.25">
      <c r="A18" s="55" t="str">
        <f>'2012'!B26</f>
        <v>Iowa</v>
      </c>
      <c r="B18" s="59">
        <f>(('2012'!C26)/1000)*1000</f>
        <v>3035469</v>
      </c>
      <c r="C18" s="59">
        <f>(('2011'!C26)/1000)*1000</f>
        <v>3027718</v>
      </c>
      <c r="D18" s="59">
        <f>(('2010'!C26)/1000)*1000</f>
        <v>3013053</v>
      </c>
    </row>
    <row r="19" spans="1:4" x14ac:dyDescent="0.25">
      <c r="A19" s="55" t="str">
        <f>'2012'!B27</f>
        <v>Kansas</v>
      </c>
      <c r="B19" s="59">
        <f>(('2012'!C27)/1000)*1000</f>
        <v>2848708</v>
      </c>
      <c r="C19" s="59">
        <f>(('2011'!C27)/1000)*1000</f>
        <v>2833584</v>
      </c>
      <c r="D19" s="59">
        <f>(('2010'!C27)/1000)*1000</f>
        <v>2820894</v>
      </c>
    </row>
    <row r="20" spans="1:4" x14ac:dyDescent="0.25">
      <c r="A20" s="55" t="str">
        <f>'2012'!B28</f>
        <v>Kentucky</v>
      </c>
      <c r="B20" s="59">
        <f>(('2012'!C28)/1000)*1000</f>
        <v>4328626</v>
      </c>
      <c r="C20" s="59">
        <f>(('2011'!C28)/1000)*1000</f>
        <v>4316297</v>
      </c>
      <c r="D20" s="59">
        <f>(('2010'!C28)/1000)*1000</f>
        <v>4296639</v>
      </c>
    </row>
    <row r="21" spans="1:4" x14ac:dyDescent="0.25">
      <c r="A21" s="55" t="str">
        <f>'2012'!B29</f>
        <v>Louisiana</v>
      </c>
      <c r="B21" s="59">
        <f>(('2012'!C29)/1000)*1000</f>
        <v>4545914</v>
      </c>
      <c r="C21" s="59">
        <f>(('2011'!C29)/1000)*1000</f>
        <v>4518629</v>
      </c>
      <c r="D21" s="59">
        <f>(('2010'!C29)/1000)*1000</f>
        <v>4483529</v>
      </c>
    </row>
    <row r="22" spans="1:4" x14ac:dyDescent="0.25">
      <c r="A22" s="55" t="str">
        <f>'2012'!B30</f>
        <v>Maine</v>
      </c>
      <c r="B22" s="59">
        <f>(('2012'!C30)/1000)*1000</f>
        <v>1315586</v>
      </c>
      <c r="C22" s="59">
        <f>(('2011'!C30)/1000)*1000</f>
        <v>1315833</v>
      </c>
      <c r="D22" s="59">
        <f>(('2010'!C30)/1000)*1000</f>
        <v>1313902</v>
      </c>
    </row>
    <row r="23" spans="1:4" x14ac:dyDescent="0.25">
      <c r="A23" s="55" t="str">
        <f>'2012'!B31</f>
        <v>Maryland</v>
      </c>
      <c r="B23" s="59">
        <f>(('2012'!C31)/1000)*1000</f>
        <v>5816472</v>
      </c>
      <c r="C23" s="59">
        <f>(('2011'!C31)/1000)*1000</f>
        <v>5759087</v>
      </c>
      <c r="D23" s="59">
        <f>(('2010'!C31)/1000)*1000</f>
        <v>5716785</v>
      </c>
    </row>
    <row r="24" spans="1:4" x14ac:dyDescent="0.25">
      <c r="A24" s="55" t="str">
        <f>'2012'!B32</f>
        <v>Massachusetts</v>
      </c>
      <c r="B24" s="59">
        <f>(('2012'!C32)/1000)*1000</f>
        <v>6580641</v>
      </c>
      <c r="C24" s="59">
        <f>(('2011'!C32)/1000)*1000</f>
        <v>6515057</v>
      </c>
      <c r="D24" s="59">
        <f>(('2010'!C32)/1000)*1000</f>
        <v>6489250</v>
      </c>
    </row>
    <row r="25" spans="1:4" x14ac:dyDescent="0.25">
      <c r="A25" s="55" t="str">
        <f>'2012'!B33</f>
        <v>Michigan</v>
      </c>
      <c r="B25" s="59">
        <f>(('2012'!C33)/1000)*1000</f>
        <v>9778980</v>
      </c>
      <c r="C25" s="59">
        <f>(('2011'!C33)/1000)*1000</f>
        <v>9766574</v>
      </c>
      <c r="D25" s="59">
        <f>(('2010'!C33)/1000)*1000</f>
        <v>9762127</v>
      </c>
    </row>
    <row r="26" spans="1:4" x14ac:dyDescent="0.25">
      <c r="A26" s="55" t="str">
        <f>'2012'!B34</f>
        <v>Minnesota</v>
      </c>
      <c r="B26" s="59">
        <f>(('2012'!C34)/1000)*1000</f>
        <v>5315228</v>
      </c>
      <c r="C26" s="59">
        <f>(('2011'!C34)/1000)*1000</f>
        <v>5277329</v>
      </c>
      <c r="D26" s="59">
        <f>(('2010'!C34)/1000)*1000</f>
        <v>5244256</v>
      </c>
    </row>
    <row r="27" spans="1:4" x14ac:dyDescent="0.25">
      <c r="A27" s="55" t="str">
        <f>'2012'!B35</f>
        <v>Mississippi</v>
      </c>
      <c r="B27" s="59">
        <f>(('2012'!C35)/1000)*1000</f>
        <v>2947696</v>
      </c>
      <c r="C27" s="59">
        <f>(('2011'!C35)/1000)*1000</f>
        <v>2943021</v>
      </c>
      <c r="D27" s="59">
        <f>(('2010'!C35)/1000)*1000</f>
        <v>2931228</v>
      </c>
    </row>
    <row r="28" spans="1:4" x14ac:dyDescent="0.25">
      <c r="A28" s="55" t="str">
        <f>'2012'!B36</f>
        <v>Missouri</v>
      </c>
      <c r="B28" s="59">
        <f>(('2012'!C36)/1000)*1000</f>
        <v>5951913</v>
      </c>
      <c r="C28" s="59">
        <f>(('2011'!C36)/1000)*1000</f>
        <v>5937896</v>
      </c>
      <c r="D28" s="59">
        <f>(('2010'!C36)/1000)*1000</f>
        <v>5920858</v>
      </c>
    </row>
    <row r="29" spans="1:4" x14ac:dyDescent="0.25">
      <c r="A29" s="55" t="str">
        <f>'2012'!B37</f>
        <v>Montana</v>
      </c>
      <c r="B29" s="59">
        <f>(('2012'!C37)/1000)*1000</f>
        <v>995544</v>
      </c>
      <c r="C29" s="59">
        <f>(('2011'!C37)/1000)*1000</f>
        <v>987076</v>
      </c>
      <c r="D29" s="59">
        <f>(('2010'!C37)/1000)*1000</f>
        <v>978507</v>
      </c>
    </row>
    <row r="30" spans="1:4" x14ac:dyDescent="0.25">
      <c r="A30" s="55" t="str">
        <f>'2012'!B38</f>
        <v>Nebraska</v>
      </c>
      <c r="B30" s="59">
        <f>(('2012'!C38)/1000)*1000</f>
        <v>1829420</v>
      </c>
      <c r="C30" s="59">
        <f>(('2011'!C38)/1000)*1000</f>
        <v>1817126</v>
      </c>
      <c r="D30" s="59">
        <f>(('2010'!C38)/1000)*1000</f>
        <v>1802697</v>
      </c>
    </row>
    <row r="31" spans="1:4" x14ac:dyDescent="0.25">
      <c r="A31" s="55" t="str">
        <f>'2012'!B39</f>
        <v>Nevada</v>
      </c>
      <c r="B31" s="59">
        <f>(('2012'!C39)/1000)*1000</f>
        <v>2725280</v>
      </c>
      <c r="C31" s="59">
        <f>(('2011'!C39)/1000)*1000</f>
        <v>2688336</v>
      </c>
      <c r="D31" s="59">
        <f>(('2010'!C39)/1000)*1000</f>
        <v>2667364</v>
      </c>
    </row>
    <row r="32" spans="1:4" x14ac:dyDescent="0.25">
      <c r="A32" s="55" t="str">
        <f>'2012'!B40</f>
        <v>New Hampshire</v>
      </c>
      <c r="B32" s="59">
        <f>(('2012'!C40)/1000)*1000</f>
        <v>1309203</v>
      </c>
      <c r="C32" s="59">
        <f>(('2011'!C40)/1000)*1000</f>
        <v>1305678</v>
      </c>
      <c r="D32" s="59">
        <f>(('2010'!C40)/1000)*1000</f>
        <v>1303865</v>
      </c>
    </row>
    <row r="33" spans="1:4" x14ac:dyDescent="0.25">
      <c r="A33" s="55" t="str">
        <f>'2012'!B41</f>
        <v>New Jersey</v>
      </c>
      <c r="B33" s="59">
        <f>(('2012'!C41)/1000)*1000</f>
        <v>8772744</v>
      </c>
      <c r="C33" s="59">
        <f>(('2011'!C41)/1000)*1000</f>
        <v>8719952</v>
      </c>
      <c r="D33" s="59">
        <f>(('2010'!C41)/1000)*1000</f>
        <v>8709933</v>
      </c>
    </row>
    <row r="34" spans="1:4" x14ac:dyDescent="0.25">
      <c r="A34" s="55" t="str">
        <f>'2012'!B42</f>
        <v>New Mexico</v>
      </c>
      <c r="B34" s="59">
        <f>(('2012'!C42)/1000)*1000</f>
        <v>2060594.9999999998</v>
      </c>
      <c r="C34" s="59">
        <f>(('2011'!C42)/1000)*1000</f>
        <v>2055293.0000000002</v>
      </c>
      <c r="D34" s="59">
        <f>(('2010'!C42)/1000)*1000</f>
        <v>2039549</v>
      </c>
    </row>
    <row r="35" spans="1:4" x14ac:dyDescent="0.25">
      <c r="A35" s="55" t="str">
        <f>'2012'!B43</f>
        <v>New York</v>
      </c>
      <c r="B35" s="59">
        <f>(('2012'!C43)/1000)*1000</f>
        <v>19352153</v>
      </c>
      <c r="C35" s="59">
        <f>(('2011'!C43)/1000)*1000</f>
        <v>19248685</v>
      </c>
      <c r="D35" s="59">
        <f>(('2010'!C43)/1000)*1000</f>
        <v>19171916</v>
      </c>
    </row>
    <row r="36" spans="1:4" x14ac:dyDescent="0.25">
      <c r="A36" s="55" t="str">
        <f>'2012'!B44</f>
        <v>North Carolina</v>
      </c>
      <c r="B36" s="59">
        <f>(('2012'!C44)/1000)*1000</f>
        <v>9640490</v>
      </c>
      <c r="C36" s="59">
        <f>(('2011'!C44)/1000)*1000</f>
        <v>9539412</v>
      </c>
      <c r="D36" s="59">
        <f>(('2010'!C44)/1000)*1000</f>
        <v>9443000</v>
      </c>
    </row>
    <row r="37" spans="1:4" x14ac:dyDescent="0.25">
      <c r="A37" s="55" t="str">
        <f>'2012'!B45</f>
        <v>North Dakota</v>
      </c>
      <c r="B37" s="59">
        <f>(('2012'!C45)/1000)*1000</f>
        <v>689838</v>
      </c>
      <c r="C37" s="59">
        <f>(('2011'!C45)/1000)*1000</f>
        <v>675161</v>
      </c>
      <c r="D37" s="59">
        <f>(('2010'!C45)/1000)*1000</f>
        <v>665654</v>
      </c>
    </row>
    <row r="38" spans="1:4" x14ac:dyDescent="0.25">
      <c r="A38" s="55" t="str">
        <f>'2012'!B46</f>
        <v>Ohio</v>
      </c>
      <c r="B38" s="59">
        <f>(('2012'!C46)/1000)*1000</f>
        <v>11414635</v>
      </c>
      <c r="C38" s="59">
        <f>(('2011'!C46)/1000)*1000</f>
        <v>11418944</v>
      </c>
      <c r="D38" s="59">
        <f>(('2010'!C46)/1000)*1000</f>
        <v>11405101</v>
      </c>
    </row>
    <row r="39" spans="1:4" x14ac:dyDescent="0.25">
      <c r="A39" s="55" t="str">
        <f>'2012'!B47</f>
        <v>Oklahoma</v>
      </c>
      <c r="B39" s="59">
        <f>(('2012'!C47)/1000)*1000</f>
        <v>3762311</v>
      </c>
      <c r="C39" s="59">
        <f>(('2011'!C47)/1000)*1000</f>
        <v>3742698</v>
      </c>
      <c r="D39" s="59">
        <f>(('2010'!C47)/1000)*1000</f>
        <v>3716264</v>
      </c>
    </row>
    <row r="40" spans="1:4" x14ac:dyDescent="0.25">
      <c r="A40" s="55" t="str">
        <f>'2012'!B48</f>
        <v>Oregon</v>
      </c>
      <c r="B40" s="59">
        <f>(('2012'!C48)/1000)*1000</f>
        <v>3857465</v>
      </c>
      <c r="C40" s="59">
        <f>(('2011'!C48)/1000)*1000</f>
        <v>3828714</v>
      </c>
      <c r="D40" s="59">
        <f>(('2010'!C48)/1000)*1000</f>
        <v>3794008</v>
      </c>
    </row>
    <row r="41" spans="1:4" x14ac:dyDescent="0.25">
      <c r="A41" s="55" t="str">
        <f>'2012'!B49</f>
        <v>Pennsylvania</v>
      </c>
      <c r="B41" s="59">
        <f>(('2012'!C49)/1000)*1000</f>
        <v>12630082</v>
      </c>
      <c r="C41" s="59">
        <f>(('2011'!C49)/1000)*1000</f>
        <v>12610486</v>
      </c>
      <c r="D41" s="59">
        <f>(('2010'!C49)/1000)*1000</f>
        <v>12577555</v>
      </c>
    </row>
    <row r="42" spans="1:4" x14ac:dyDescent="0.25">
      <c r="A42" s="55" t="str">
        <f>'2012'!B50</f>
        <v>Rhode Island</v>
      </c>
      <c r="B42" s="59">
        <f>(('2012'!C50)/1000)*1000</f>
        <v>1040527</v>
      </c>
      <c r="C42" s="59">
        <f>(('2011'!C50)/1000)*1000</f>
        <v>1040021.9999999999</v>
      </c>
      <c r="D42" s="59">
        <f>(('2010'!C50)/1000)*1000</f>
        <v>1042240</v>
      </c>
    </row>
    <row r="43" spans="1:4" x14ac:dyDescent="0.25">
      <c r="A43" s="55" t="str">
        <f>'2012'!B51</f>
        <v>South Carolina</v>
      </c>
      <c r="B43" s="59">
        <f>(('2012'!C51)/1000)*1000</f>
        <v>4668886</v>
      </c>
      <c r="C43" s="59">
        <f>(('2011'!C51)/1000)*1000</f>
        <v>4624180</v>
      </c>
      <c r="D43" s="59">
        <f>(('2010'!C51)/1000)*1000</f>
        <v>4577399</v>
      </c>
    </row>
    <row r="44" spans="1:4" x14ac:dyDescent="0.25">
      <c r="A44" s="55" t="str">
        <f>'2012'!B52</f>
        <v>South Dakota</v>
      </c>
      <c r="B44" s="59">
        <f>(('2012'!C52)/1000)*1000</f>
        <v>821669</v>
      </c>
      <c r="C44" s="59">
        <f>(('2011'!C52)/1000)*1000</f>
        <v>814175</v>
      </c>
      <c r="D44" s="59">
        <f>(('2010'!C52)/1000)*1000</f>
        <v>805616</v>
      </c>
    </row>
    <row r="45" spans="1:4" x14ac:dyDescent="0.25">
      <c r="A45" s="55" t="str">
        <f>'2012'!B53</f>
        <v>Tennessee</v>
      </c>
      <c r="B45" s="59">
        <f>(('2012'!C53)/1000)*1000</f>
        <v>6378278</v>
      </c>
      <c r="C45" s="59">
        <f>(('2011'!C53)/1000)*1000</f>
        <v>6333466</v>
      </c>
      <c r="D45" s="59">
        <f>(('2010'!C53)/1000)*1000</f>
        <v>6282706</v>
      </c>
    </row>
    <row r="46" spans="1:4" x14ac:dyDescent="0.25">
      <c r="A46" s="55" t="str">
        <f>'2012'!B54</f>
        <v>Texas</v>
      </c>
      <c r="B46" s="59">
        <f>(('2012'!C54)/1000)*1000</f>
        <v>25711791</v>
      </c>
      <c r="C46" s="59">
        <f>(('2011'!C54)/1000)*1000</f>
        <v>25327104</v>
      </c>
      <c r="D46" s="59">
        <f>(('2010'!C54)/1000)*1000</f>
        <v>24899075</v>
      </c>
    </row>
    <row r="47" spans="1:4" x14ac:dyDescent="0.25">
      <c r="A47" s="55" t="str">
        <f>'2012'!B55</f>
        <v>Utah</v>
      </c>
      <c r="B47" s="59">
        <f>(('2012'!C55)/1000)*1000</f>
        <v>2805440</v>
      </c>
      <c r="C47" s="59">
        <f>(('2011'!C55)/1000)*1000</f>
        <v>2769627</v>
      </c>
      <c r="D47" s="59">
        <f>(('2010'!C55)/1000)*1000</f>
        <v>2724064</v>
      </c>
    </row>
    <row r="48" spans="1:4" x14ac:dyDescent="0.25">
      <c r="A48" s="55" t="str">
        <f>'2012'!B56</f>
        <v>Vermont</v>
      </c>
      <c r="B48" s="59">
        <f>(('2012'!C56)/1000)*1000</f>
        <v>620224</v>
      </c>
      <c r="C48" s="59">
        <f>(('2011'!C56)/1000)*1000</f>
        <v>621354</v>
      </c>
      <c r="D48" s="59">
        <f>(('2010'!C56)/1000)*1000</f>
        <v>619363</v>
      </c>
    </row>
    <row r="49" spans="1:4" x14ac:dyDescent="0.25">
      <c r="A49" s="55" t="str">
        <f>'2012'!B57</f>
        <v>Virginia</v>
      </c>
      <c r="B49" s="59">
        <f>(('2012'!C57)/1000)*1000</f>
        <v>8085389</v>
      </c>
      <c r="C49" s="59">
        <f>(('2011'!C57)/1000)*1000</f>
        <v>7996552</v>
      </c>
      <c r="D49" s="59">
        <f>(('2010'!C57)/1000)*1000</f>
        <v>7930773</v>
      </c>
    </row>
    <row r="50" spans="1:4" x14ac:dyDescent="0.25">
      <c r="A50" s="55" t="str">
        <f>'2012'!B58</f>
        <v>Washington</v>
      </c>
      <c r="B50" s="59">
        <f>(('2012'!C58)/1000)*1000</f>
        <v>6815763</v>
      </c>
      <c r="C50" s="59">
        <f>(('2011'!C58)/1000)*1000</f>
        <v>6748474</v>
      </c>
      <c r="D50" s="59">
        <f>(('2010'!C58)/1000)*1000</f>
        <v>6661321</v>
      </c>
    </row>
    <row r="51" spans="1:4" x14ac:dyDescent="0.25">
      <c r="A51" s="55" t="str">
        <f>'2012'!B59</f>
        <v>West Virginia</v>
      </c>
      <c r="B51" s="59">
        <f>(('2012'!C59)/1000)*1000</f>
        <v>1837518</v>
      </c>
      <c r="C51" s="59">
        <f>(('2011'!C59)/1000)*1000</f>
        <v>1836614</v>
      </c>
      <c r="D51" s="59">
        <f>(('2010'!C59)/1000)*1000</f>
        <v>1833535</v>
      </c>
    </row>
    <row r="52" spans="1:4" x14ac:dyDescent="0.25">
      <c r="A52" s="55" t="str">
        <f>'2012'!B60</f>
        <v>Wisconsin</v>
      </c>
      <c r="B52" s="59">
        <f>(('2012'!C60)/1000)*1000</f>
        <v>5660677</v>
      </c>
      <c r="C52" s="59">
        <f>(('2011'!C60)/1000)*1000</f>
        <v>5647213</v>
      </c>
      <c r="D52" s="59">
        <f>(('2010'!C60)/1000)*1000</f>
        <v>5623196</v>
      </c>
    </row>
    <row r="53" spans="1:4" x14ac:dyDescent="0.25">
      <c r="A53" s="55" t="str">
        <f>'2012'!B61</f>
        <v>Wyoming</v>
      </c>
      <c r="B53" s="59">
        <f>(('2012'!C61)/1000)*1000</f>
        <v>569734</v>
      </c>
      <c r="C53" s="59">
        <f>(('2011'!C61)/1000)*1000</f>
        <v>561389</v>
      </c>
      <c r="D53" s="59">
        <f>(('2010'!C61)/1000)*1000</f>
        <v>556954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M11" sqref="M11"/>
    </sheetView>
  </sheetViews>
  <sheetFormatPr defaultRowHeight="15" x14ac:dyDescent="0.25"/>
  <cols>
    <col min="1" max="1" width="13.140625" customWidth="1"/>
    <col min="2" max="2" width="17.85546875" customWidth="1"/>
    <col min="3" max="5" width="2" bestFit="1" customWidth="1"/>
    <col min="6" max="7" width="11.28515625" bestFit="1" customWidth="1"/>
  </cols>
  <sheetData>
    <row r="1" spans="1:2" x14ac:dyDescent="0.25">
      <c r="A1" s="68" t="s">
        <v>126</v>
      </c>
      <c r="B1" t="s">
        <v>130</v>
      </c>
    </row>
    <row r="3" spans="1:2" x14ac:dyDescent="0.25">
      <c r="A3" s="68" t="s">
        <v>128</v>
      </c>
      <c r="B3" t="s">
        <v>129</v>
      </c>
    </row>
    <row r="4" spans="1:2" x14ac:dyDescent="0.25">
      <c r="A4" s="69" t="s">
        <v>12</v>
      </c>
      <c r="B4" s="70">
        <v>6</v>
      </c>
    </row>
    <row r="5" spans="1:2" x14ac:dyDescent="0.25">
      <c r="A5" s="69" t="s">
        <v>17</v>
      </c>
      <c r="B5" s="70">
        <v>9</v>
      </c>
    </row>
    <row r="6" spans="1:2" x14ac:dyDescent="0.25">
      <c r="A6" s="69" t="s">
        <v>31</v>
      </c>
      <c r="B6" s="70">
        <v>3</v>
      </c>
    </row>
    <row r="7" spans="1:2" x14ac:dyDescent="0.25">
      <c r="A7" s="69" t="s">
        <v>51</v>
      </c>
      <c r="B7" s="70">
        <v>6</v>
      </c>
    </row>
    <row r="8" spans="1:2" x14ac:dyDescent="0.25">
      <c r="A8" s="69" t="s">
        <v>127</v>
      </c>
      <c r="B8" s="70">
        <v>24</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topLeftCell="A53" workbookViewId="0">
      <selection activeCell="D53" sqref="D53"/>
    </sheetView>
  </sheetViews>
  <sheetFormatPr defaultRowHeight="15" x14ac:dyDescent="0.25"/>
  <cols>
    <col min="1" max="1" width="19.140625" bestFit="1" customWidth="1"/>
    <col min="3" max="3" width="15.28515625" bestFit="1" customWidth="1"/>
  </cols>
  <sheetData>
    <row r="1" spans="1:4" x14ac:dyDescent="0.25">
      <c r="A1" t="s">
        <v>123</v>
      </c>
      <c r="B1" t="s">
        <v>125</v>
      </c>
      <c r="C1" t="s">
        <v>124</v>
      </c>
      <c r="D1" t="s">
        <v>126</v>
      </c>
    </row>
    <row r="2" spans="1:4" x14ac:dyDescent="0.25">
      <c r="A2" t="s">
        <v>14</v>
      </c>
      <c r="B2">
        <v>14595</v>
      </c>
      <c r="C2" t="s">
        <v>40</v>
      </c>
      <c r="D2">
        <f>IF(COUNTIF(C:C,C2)&gt;1,COUNTIF(C:C,C2),"")</f>
        <v>2</v>
      </c>
    </row>
    <row r="3" spans="1:4" x14ac:dyDescent="0.25">
      <c r="A3" t="s">
        <v>17</v>
      </c>
      <c r="B3">
        <v>42870</v>
      </c>
      <c r="C3" t="s">
        <v>18</v>
      </c>
      <c r="D3">
        <f>IF(COUNTIF(C:C,C3)&gt;1,COUNTIF(C:C,C3),"")</f>
        <v>2</v>
      </c>
    </row>
    <row r="4" spans="1:4" x14ac:dyDescent="0.25">
      <c r="A4" t="s">
        <v>20</v>
      </c>
      <c r="B4">
        <v>10604</v>
      </c>
      <c r="C4" t="s">
        <v>55</v>
      </c>
      <c r="D4">
        <f>IF(COUNTIF(C:C,C4)&gt;1,COUNTIF(C:C,C4),"")</f>
        <v>2</v>
      </c>
    </row>
    <row r="5" spans="1:4" x14ac:dyDescent="0.25">
      <c r="A5" t="s">
        <v>22</v>
      </c>
      <c r="B5">
        <v>16907</v>
      </c>
      <c r="C5" t="s">
        <v>21</v>
      </c>
      <c r="D5">
        <f>IF(COUNTIF(C:C,C5)&gt;1,COUNTIF(C:C,C5),"")</f>
        <v>2</v>
      </c>
    </row>
    <row r="6" spans="1:4" x14ac:dyDescent="0.25">
      <c r="A6" t="s">
        <v>23</v>
      </c>
      <c r="B6">
        <v>8529</v>
      </c>
      <c r="C6" t="s">
        <v>21</v>
      </c>
      <c r="D6">
        <f>IF(COUNTIF(C:C,C6)&gt;1,COUNTIF(C:C,C6),"")</f>
        <v>2</v>
      </c>
    </row>
    <row r="7" spans="1:4" x14ac:dyDescent="0.25">
      <c r="A7" t="s">
        <v>25</v>
      </c>
      <c r="B7">
        <v>13227</v>
      </c>
      <c r="C7" t="s">
        <v>43</v>
      </c>
      <c r="D7">
        <f>IF(COUNTIF(C:C,C7)&gt;1,COUNTIF(C:C,C7),"")</f>
        <v>2</v>
      </c>
    </row>
    <row r="8" spans="1:4" x14ac:dyDescent="0.25">
      <c r="A8" t="s">
        <v>28</v>
      </c>
      <c r="B8">
        <v>23925</v>
      </c>
      <c r="C8" t="s">
        <v>54</v>
      </c>
      <c r="D8">
        <f>IF(COUNTIF(C:C,C8)&gt;1,COUNTIF(C:C,C8),"")</f>
        <v>2</v>
      </c>
    </row>
    <row r="9" spans="1:4" x14ac:dyDescent="0.25">
      <c r="A9" t="s">
        <v>29</v>
      </c>
      <c r="B9">
        <v>18990</v>
      </c>
      <c r="C9" t="s">
        <v>37</v>
      </c>
      <c r="D9">
        <f>IF(COUNTIF(C:C,C9)&gt;1,COUNTIF(C:C,C9),"")</f>
        <v>2</v>
      </c>
    </row>
    <row r="10" spans="1:4" x14ac:dyDescent="0.25">
      <c r="A10" t="s">
        <v>37</v>
      </c>
      <c r="B10">
        <v>13331</v>
      </c>
      <c r="C10" t="s">
        <v>29</v>
      </c>
      <c r="D10">
        <f>IF(COUNTIF(C:C,C10)&gt;1,COUNTIF(C:C,C10),"")</f>
        <v>2</v>
      </c>
    </row>
    <row r="11" spans="1:4" x14ac:dyDescent="0.25">
      <c r="A11" t="s">
        <v>38</v>
      </c>
      <c r="B11">
        <v>42574</v>
      </c>
      <c r="C11" t="s">
        <v>40</v>
      </c>
      <c r="D11">
        <f>IF(COUNTIF(C:C,C11)&gt;1,COUNTIF(C:C,C11),"")</f>
        <v>2</v>
      </c>
    </row>
    <row r="12" spans="1:4" x14ac:dyDescent="0.25">
      <c r="A12" t="s">
        <v>41</v>
      </c>
      <c r="B12">
        <v>25575</v>
      </c>
      <c r="C12" t="s">
        <v>54</v>
      </c>
      <c r="D12">
        <f>IF(COUNTIF(C:C,C12)&gt;1,COUNTIF(C:C,C12),"")</f>
        <v>2</v>
      </c>
    </row>
    <row r="13" spans="1:4" x14ac:dyDescent="0.25">
      <c r="A13" t="s">
        <v>45</v>
      </c>
      <c r="B13">
        <v>25525</v>
      </c>
      <c r="C13" t="s">
        <v>55</v>
      </c>
      <c r="D13">
        <f>IF(COUNTIF(C:C,C13)&gt;1,COUNTIF(C:C,C13),"")</f>
        <v>2</v>
      </c>
    </row>
    <row r="14" spans="1:4" x14ac:dyDescent="0.25">
      <c r="A14" t="s">
        <v>47</v>
      </c>
      <c r="B14">
        <v>6863</v>
      </c>
      <c r="C14" t="s">
        <v>29</v>
      </c>
      <c r="D14">
        <f>IF(COUNTIF(C:C,C14)&gt;1,COUNTIF(C:C,C14),"")</f>
        <v>2</v>
      </c>
    </row>
    <row r="15" spans="1:4" x14ac:dyDescent="0.25">
      <c r="A15" t="s">
        <v>48</v>
      </c>
      <c r="B15">
        <v>25532</v>
      </c>
      <c r="C15" t="s">
        <v>41</v>
      </c>
      <c r="D15">
        <f>IF(COUNTIF(C:C,C15)&gt;1,COUNTIF(C:C,C15),"")</f>
        <v>2</v>
      </c>
    </row>
    <row r="16" spans="1:4" x14ac:dyDescent="0.25">
      <c r="A16" t="s">
        <v>50</v>
      </c>
      <c r="B16">
        <v>17606</v>
      </c>
      <c r="C16" t="s">
        <v>18</v>
      </c>
      <c r="D16">
        <f>IF(COUNTIF(C:C,C16)&gt;1,COUNTIF(C:C,C16),"")</f>
        <v>2</v>
      </c>
    </row>
    <row r="17" spans="1:4" x14ac:dyDescent="0.25">
      <c r="A17" t="s">
        <v>53</v>
      </c>
      <c r="B17">
        <v>2960</v>
      </c>
      <c r="C17" t="s">
        <v>37</v>
      </c>
      <c r="D17">
        <f>IF(COUNTIF(C:C,C17)&gt;1,COUNTIF(C:C,C17),"")</f>
        <v>2</v>
      </c>
    </row>
    <row r="18" spans="1:4" x14ac:dyDescent="0.25">
      <c r="A18" t="s">
        <v>54</v>
      </c>
      <c r="B18">
        <v>26759</v>
      </c>
      <c r="C18" t="s">
        <v>41</v>
      </c>
      <c r="D18">
        <f>IF(COUNTIF(C:C,C18)&gt;1,COUNTIF(C:C,C18),"")</f>
        <v>2</v>
      </c>
    </row>
    <row r="19" spans="1:4" x14ac:dyDescent="0.25">
      <c r="A19" t="s">
        <v>56</v>
      </c>
      <c r="B19">
        <v>7820</v>
      </c>
      <c r="C19" t="s">
        <v>43</v>
      </c>
      <c r="D19">
        <f>IF(COUNTIF(C:C,C19)&gt;1,COUNTIF(C:C,C19),"")</f>
        <v>2</v>
      </c>
    </row>
    <row r="20" spans="1:4" x14ac:dyDescent="0.25">
      <c r="A20" t="s">
        <v>42</v>
      </c>
      <c r="B20">
        <v>6672</v>
      </c>
      <c r="C20" t="s">
        <v>31</v>
      </c>
      <c r="D20">
        <f>IF(COUNTIF(C:C,C20)&gt;1,COUNTIF(C:C,C20),"")</f>
        <v>3</v>
      </c>
    </row>
    <row r="21" spans="1:4" x14ac:dyDescent="0.25">
      <c r="A21" t="s">
        <v>49</v>
      </c>
      <c r="B21">
        <v>3442</v>
      </c>
      <c r="C21" t="s">
        <v>31</v>
      </c>
      <c r="D21">
        <f>IF(COUNTIF(C:C,C21)&gt;1,COUNTIF(C:C,C21),"")</f>
        <v>3</v>
      </c>
    </row>
    <row r="22" spans="1:4" x14ac:dyDescent="0.25">
      <c r="A22" t="s">
        <v>57</v>
      </c>
      <c r="B22">
        <v>17618</v>
      </c>
      <c r="C22" t="s">
        <v>31</v>
      </c>
      <c r="D22">
        <f>IF(COUNTIF(C:C,C22)&gt;1,COUNTIF(C:C,C22),"")</f>
        <v>3</v>
      </c>
    </row>
    <row r="23" spans="1:4" x14ac:dyDescent="0.25">
      <c r="A23" t="s">
        <v>10</v>
      </c>
      <c r="B23">
        <v>38916</v>
      </c>
      <c r="C23" t="s">
        <v>12</v>
      </c>
      <c r="D23">
        <f>IF(COUNTIF(C:C,C23)&gt;1,COUNTIF(C:C,C23),"")</f>
        <v>6</v>
      </c>
    </row>
    <row r="24" spans="1:4" x14ac:dyDescent="0.25">
      <c r="A24" t="s">
        <v>11</v>
      </c>
      <c r="B24">
        <v>13781</v>
      </c>
      <c r="C24" t="s">
        <v>51</v>
      </c>
      <c r="D24">
        <f>IF(COUNTIF(C:C,C24)&gt;1,COUNTIF(C:C,C24),"")</f>
        <v>6</v>
      </c>
    </row>
    <row r="25" spans="1:4" x14ac:dyDescent="0.25">
      <c r="A25" t="s">
        <v>12</v>
      </c>
      <c r="B25">
        <v>62702</v>
      </c>
      <c r="C25" t="s">
        <v>51</v>
      </c>
      <c r="D25">
        <f>IF(COUNTIF(C:C,C25)&gt;1,COUNTIF(C:C,C25),"")</f>
        <v>6</v>
      </c>
    </row>
    <row r="26" spans="1:4" x14ac:dyDescent="0.25">
      <c r="A26" t="s">
        <v>13</v>
      </c>
      <c r="B26">
        <v>16616</v>
      </c>
      <c r="C26" t="s">
        <v>51</v>
      </c>
      <c r="D26">
        <f>IF(COUNTIF(C:C,C26)&gt;1,COUNTIF(C:C,C26),"")</f>
        <v>6</v>
      </c>
    </row>
    <row r="27" spans="1:4" x14ac:dyDescent="0.25">
      <c r="A27" t="s">
        <v>19</v>
      </c>
      <c r="B27">
        <v>11906</v>
      </c>
      <c r="C27" t="s">
        <v>12</v>
      </c>
      <c r="D27">
        <f>IF(COUNTIF(C:C,C27)&gt;1,COUNTIF(C:C,C27),"")</f>
        <v>6</v>
      </c>
    </row>
    <row r="28" spans="1:4" x14ac:dyDescent="0.25">
      <c r="A28" t="s">
        <v>26</v>
      </c>
      <c r="B28">
        <v>29348</v>
      </c>
      <c r="C28" t="s">
        <v>51</v>
      </c>
      <c r="D28">
        <f>IF(COUNTIF(C:C,C28)&gt;1,COUNTIF(C:C,C28),"")</f>
        <v>6</v>
      </c>
    </row>
    <row r="29" spans="1:4" x14ac:dyDescent="0.25">
      <c r="A29" t="s">
        <v>36</v>
      </c>
      <c r="B29">
        <v>27968</v>
      </c>
      <c r="C29" t="s">
        <v>12</v>
      </c>
      <c r="D29">
        <f>IF(COUNTIF(C:C,C29)&gt;1,COUNTIF(C:C,C29),"")</f>
        <v>6</v>
      </c>
    </row>
    <row r="30" spans="1:4" x14ac:dyDescent="0.25">
      <c r="A30" t="s">
        <v>39</v>
      </c>
      <c r="B30">
        <v>16762</v>
      </c>
      <c r="C30" t="s">
        <v>51</v>
      </c>
      <c r="D30">
        <f>IF(COUNTIF(C:C,C30)&gt;1,COUNTIF(C:C,C30),"")</f>
        <v>6</v>
      </c>
    </row>
    <row r="31" spans="1:4" x14ac:dyDescent="0.25">
      <c r="A31" t="s">
        <v>44</v>
      </c>
      <c r="B31">
        <v>26284</v>
      </c>
      <c r="C31" t="s">
        <v>51</v>
      </c>
      <c r="D31">
        <f>IF(COUNTIF(C:C,C31)&gt;1,COUNTIF(C:C,C31),"")</f>
        <v>6</v>
      </c>
    </row>
    <row r="32" spans="1:4" x14ac:dyDescent="0.25">
      <c r="A32" t="s">
        <v>51</v>
      </c>
      <c r="B32">
        <v>43005</v>
      </c>
      <c r="C32" t="s">
        <v>12</v>
      </c>
      <c r="D32">
        <f>IF(COUNTIF(C:C,C32)&gt;1,COUNTIF(C:C,C32),"")</f>
        <v>6</v>
      </c>
    </row>
    <row r="33" spans="1:4" x14ac:dyDescent="0.25">
      <c r="A33" t="s">
        <v>52</v>
      </c>
      <c r="B33">
        <v>12172</v>
      </c>
      <c r="C33" t="s">
        <v>12</v>
      </c>
      <c r="D33">
        <f>IF(COUNTIF(C:C,C33)&gt;1,COUNTIF(C:C,C33),"")</f>
        <v>6</v>
      </c>
    </row>
    <row r="34" spans="1:4" x14ac:dyDescent="0.25">
      <c r="A34" t="s">
        <v>55</v>
      </c>
      <c r="B34">
        <v>34569</v>
      </c>
      <c r="C34" t="s">
        <v>12</v>
      </c>
      <c r="D34">
        <f>IF(COUNTIF(C:C,C34)&gt;1,COUNTIF(C:C,C34),"")</f>
        <v>6</v>
      </c>
    </row>
    <row r="35" spans="1:4" x14ac:dyDescent="0.25">
      <c r="A35" t="s">
        <v>8</v>
      </c>
      <c r="B35">
        <v>18599</v>
      </c>
      <c r="C35" t="s">
        <v>17</v>
      </c>
      <c r="D35">
        <f>IF(COUNTIF(C:C,C35)&gt;1,COUNTIF(C:C,C35),"")</f>
        <v>9</v>
      </c>
    </row>
    <row r="36" spans="1:4" x14ac:dyDescent="0.25">
      <c r="A36" t="s">
        <v>9</v>
      </c>
      <c r="B36">
        <v>10704</v>
      </c>
      <c r="C36" t="s">
        <v>17</v>
      </c>
      <c r="D36">
        <f>IF(COUNTIF(C:C,C36)&gt;1,COUNTIF(C:C,C36),"")</f>
        <v>9</v>
      </c>
    </row>
    <row r="37" spans="1:4" x14ac:dyDescent="0.25">
      <c r="A37" t="s">
        <v>18</v>
      </c>
      <c r="B37">
        <v>42754</v>
      </c>
      <c r="C37" t="s">
        <v>17</v>
      </c>
      <c r="D37">
        <f>IF(COUNTIF(C:C,C37)&gt;1,COUNTIF(C:C,C37),"")</f>
        <v>9</v>
      </c>
    </row>
    <row r="38" spans="1:4" x14ac:dyDescent="0.25">
      <c r="A38" t="s">
        <v>27</v>
      </c>
      <c r="B38">
        <v>7348</v>
      </c>
      <c r="C38" t="s">
        <v>17</v>
      </c>
      <c r="D38">
        <f>IF(COUNTIF(C:C,C38)&gt;1,COUNTIF(C:C,C38),"")</f>
        <v>9</v>
      </c>
    </row>
    <row r="39" spans="1:4" x14ac:dyDescent="0.25">
      <c r="A39" t="s">
        <v>30</v>
      </c>
      <c r="B39">
        <v>23400</v>
      </c>
      <c r="C39" t="s">
        <v>17</v>
      </c>
      <c r="D39">
        <f>IF(COUNTIF(C:C,C39)&gt;1,COUNTIF(C:C,C39),"")</f>
        <v>9</v>
      </c>
    </row>
    <row r="40" spans="1:4" x14ac:dyDescent="0.25">
      <c r="A40" t="s">
        <v>40</v>
      </c>
      <c r="B40">
        <v>53009</v>
      </c>
      <c r="C40" t="s">
        <v>17</v>
      </c>
      <c r="D40">
        <f>IF(COUNTIF(C:C,C40)&gt;1,COUNTIF(C:C,C40),"")</f>
        <v>9</v>
      </c>
    </row>
    <row r="41" spans="1:4" x14ac:dyDescent="0.25">
      <c r="A41" t="s">
        <v>43</v>
      </c>
      <c r="B41">
        <v>22927</v>
      </c>
      <c r="C41" t="s">
        <v>17</v>
      </c>
      <c r="D41">
        <f>IF(COUNTIF(C:C,C41)&gt;1,COUNTIF(C:C,C41),"")</f>
        <v>9</v>
      </c>
    </row>
    <row r="42" spans="1:4" x14ac:dyDescent="0.25">
      <c r="A42" t="s">
        <v>46</v>
      </c>
      <c r="B42">
        <v>25659</v>
      </c>
      <c r="C42" t="s">
        <v>17</v>
      </c>
      <c r="D42">
        <f>IF(COUNTIF(C:C,C42)&gt;1,COUNTIF(C:C,C42),"")</f>
        <v>9</v>
      </c>
    </row>
    <row r="43" spans="1:4" x14ac:dyDescent="0.25">
      <c r="A43" t="s">
        <v>62</v>
      </c>
      <c r="B43">
        <v>21638</v>
      </c>
      <c r="C43" t="s">
        <v>17</v>
      </c>
      <c r="D43">
        <f>IF(COUNTIF(C:C,C43)&gt;1,COUNTIF(C:C,C43),"")</f>
        <v>9</v>
      </c>
    </row>
    <row r="44" spans="1:4" x14ac:dyDescent="0.25">
      <c r="A44" t="s">
        <v>15</v>
      </c>
      <c r="B44">
        <v>4814</v>
      </c>
      <c r="C44" t="s">
        <v>46</v>
      </c>
      <c r="D44" t="str">
        <f>IF(COUNTIF(C:C,C44)&gt;1,COUNTIF(C:C,C44),"")</f>
        <v/>
      </c>
    </row>
    <row r="45" spans="1:4" x14ac:dyDescent="0.25">
      <c r="A45" t="s">
        <v>16</v>
      </c>
      <c r="B45">
        <v>21213</v>
      </c>
      <c r="C45" t="s">
        <v>28</v>
      </c>
      <c r="D45" t="str">
        <f>IF(COUNTIF(C:C,C45)&gt;1,COUNTIF(C:C,C45),"")</f>
        <v/>
      </c>
    </row>
    <row r="46" spans="1:4" x14ac:dyDescent="0.25">
      <c r="A46" t="s">
        <v>21</v>
      </c>
      <c r="B46">
        <v>28436</v>
      </c>
      <c r="C46" t="s">
        <v>22</v>
      </c>
      <c r="D46" t="str">
        <f>IF(COUNTIF(C:C,C46)&gt;1,COUNTIF(C:C,C46),"")</f>
        <v/>
      </c>
    </row>
    <row r="47" spans="1:4" x14ac:dyDescent="0.25">
      <c r="A47" t="s">
        <v>24</v>
      </c>
      <c r="B47">
        <v>20218</v>
      </c>
      <c r="C47" t="s">
        <v>33</v>
      </c>
      <c r="D47" t="str">
        <f>IF(COUNTIF(C:C,C47)&gt;1,COUNTIF(C:C,C47),"")</f>
        <v/>
      </c>
    </row>
    <row r="48" spans="1:4" x14ac:dyDescent="0.25">
      <c r="A48" t="s">
        <v>31</v>
      </c>
      <c r="B48">
        <v>18965</v>
      </c>
      <c r="C48" t="s">
        <v>57</v>
      </c>
      <c r="D48" t="str">
        <f>IF(COUNTIF(C:C,C48)&gt;1,COUNTIF(C:C,C48),"")</f>
        <v/>
      </c>
    </row>
    <row r="49" spans="1:4" x14ac:dyDescent="0.25">
      <c r="A49" t="s">
        <v>32</v>
      </c>
      <c r="B49">
        <v>10568</v>
      </c>
      <c r="C49" t="s">
        <v>50</v>
      </c>
      <c r="D49" t="str">
        <f>IF(COUNTIF(C:C,C49)&gt;1,COUNTIF(C:C,C49),"")</f>
        <v/>
      </c>
    </row>
    <row r="50" spans="1:4" x14ac:dyDescent="0.25">
      <c r="A50" t="s">
        <v>33</v>
      </c>
      <c r="B50">
        <v>21022</v>
      </c>
      <c r="C50" t="s">
        <v>24</v>
      </c>
      <c r="D50" t="str">
        <f>IF(COUNTIF(C:C,C50)&gt;1,COUNTIF(C:C,C50),"")</f>
        <v/>
      </c>
    </row>
    <row r="51" spans="1:4" x14ac:dyDescent="0.25">
      <c r="A51" t="s">
        <v>34</v>
      </c>
      <c r="B51">
        <v>3800</v>
      </c>
      <c r="C51" t="s">
        <v>20</v>
      </c>
      <c r="D51" t="str">
        <f>IF(COUNTIF(C:C,C51)&gt;1,COUNTIF(C:C,C51),"")</f>
        <v/>
      </c>
    </row>
    <row r="52" spans="1:4" x14ac:dyDescent="0.25">
      <c r="A52" t="s">
        <v>35</v>
      </c>
      <c r="B52">
        <v>7698</v>
      </c>
      <c r="C52" t="s">
        <v>23</v>
      </c>
      <c r="D52" t="str">
        <f>IF(COUNTIF(C:C,C52)&gt;1,COUNTIF(C:C,C52),"")</f>
        <v/>
      </c>
    </row>
    <row r="53" spans="1:4" x14ac:dyDescent="0.25">
      <c r="A53" t="s">
        <v>58</v>
      </c>
      <c r="B53">
        <v>5602</v>
      </c>
      <c r="C53" t="s">
        <v>13</v>
      </c>
      <c r="D53" t="str">
        <f>IF(COUNTIF(C:C,C53)&gt;1,COUNTIF(C:C,C53),"")</f>
        <v/>
      </c>
    </row>
  </sheetData>
  <sortState ref="A2:BM58">
    <sortCondition ref="D2:D5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Contest Rules</vt:lpstr>
      <vt:lpstr>2012</vt:lpstr>
      <vt:lpstr>2011</vt:lpstr>
      <vt:lpstr>2010</vt:lpstr>
      <vt:lpstr>Sheet1</vt:lpstr>
      <vt:lpstr>Sheet2</vt:lpstr>
      <vt:lpstr>Sheet3</vt:lpstr>
      <vt:lpstr>Sheet5</vt:lpstr>
      <vt:lpstr>Sheet4</vt:lpstr>
      <vt:lpstr>Sheet6</vt:lpstr>
    </vt:vector>
  </TitlesOfParts>
  <Company>Chandoo.org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Purnachandra Rao Duggirala</dc:creator>
  <cp:lastModifiedBy>fdamri1</cp:lastModifiedBy>
  <dcterms:created xsi:type="dcterms:W3CDTF">2014-04-04T05:34:30Z</dcterms:created>
  <dcterms:modified xsi:type="dcterms:W3CDTF">2014-04-17T21:19:11Z</dcterms:modified>
</cp:coreProperties>
</file>