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nlo1\Desktop\"/>
    </mc:Choice>
  </mc:AlternateContent>
  <bookViews>
    <workbookView xWindow="0" yWindow="0" windowWidth="19200" windowHeight="11745"/>
  </bookViews>
  <sheets>
    <sheet name="Report" sheetId="1" r:id="rId1"/>
    <sheet name="Actual" sheetId="2" r:id="rId2"/>
  </sheets>
  <definedNames>
    <definedName name="_xlnm._FilterDatabase" localSheetId="0" hidden="1">Report!$W$3:$AC$23</definedName>
    <definedName name="budget_pt">Report!#REF!</definedName>
    <definedName name="chart_actual">OFFSET(Report!$Y$4,,,MATCH("X",Report!$Y$4:$Y$21,0)-1)</definedName>
    <definedName name="chart_axis">OFFSET(Report!$X$4,,,MATCH("X",Report!$Y$4:$Y$21,0)-1)</definedName>
    <definedName name="chart_budget">OFFSET(Report!#REF!,,,MATCH("X",Report!#REF!,0)-1)</definedName>
    <definedName name="_xlnm.Criteria" localSheetId="0">Report!$Y$28</definedName>
    <definedName name="slicer_selection">Report!$Y$28</definedName>
    <definedName name="Slicer_Variable">#N/A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 i="1" l="1"/>
  <c r="Y6" i="1"/>
  <c r="Y7" i="1"/>
  <c r="Y8" i="1"/>
  <c r="Y9" i="1"/>
  <c r="Y10" i="1"/>
  <c r="Y11" i="1"/>
  <c r="Y12" i="1"/>
  <c r="Y13" i="1"/>
  <c r="Y14" i="1"/>
  <c r="Y15" i="1"/>
  <c r="Y16" i="1"/>
  <c r="Y17" i="1"/>
  <c r="Y18" i="1"/>
  <c r="Y19" i="1"/>
  <c r="Y20" i="1"/>
  <c r="Y21" i="1"/>
  <c r="Y22" i="1"/>
  <c r="Y23" i="1"/>
  <c r="AC5" i="1"/>
  <c r="AC6" i="1"/>
  <c r="AC7" i="1"/>
  <c r="AC8" i="1"/>
  <c r="AC9" i="1"/>
  <c r="AC10" i="1"/>
  <c r="AC11" i="1"/>
  <c r="AC12" i="1"/>
  <c r="AC13" i="1"/>
  <c r="AC14" i="1"/>
  <c r="AC15" i="1"/>
  <c r="AC16" i="1"/>
  <c r="AC17" i="1"/>
  <c r="AC18" i="1"/>
  <c r="AC19" i="1"/>
  <c r="AC20" i="1"/>
  <c r="AC21" i="1"/>
  <c r="AC22" i="1"/>
  <c r="AC23" i="1"/>
  <c r="AB5" i="1"/>
  <c r="AB6" i="1"/>
  <c r="AB7" i="1"/>
  <c r="AB8" i="1"/>
  <c r="AB9" i="1"/>
  <c r="AB10" i="1"/>
  <c r="AB11" i="1"/>
  <c r="AB12" i="1"/>
  <c r="AB13" i="1"/>
  <c r="AB14" i="1"/>
  <c r="AB15" i="1"/>
  <c r="AB16" i="1"/>
  <c r="AB17" i="1"/>
  <c r="AB18" i="1"/>
  <c r="AB19" i="1"/>
  <c r="AB20" i="1"/>
  <c r="AB21" i="1"/>
  <c r="AB22" i="1"/>
  <c r="AB23" i="1"/>
  <c r="AA5" i="1"/>
  <c r="AA6" i="1"/>
  <c r="AA7" i="1"/>
  <c r="AA8" i="1"/>
  <c r="AA9" i="1"/>
  <c r="AA10" i="1"/>
  <c r="AA11" i="1"/>
  <c r="AA12" i="1"/>
  <c r="AA13" i="1"/>
  <c r="AA14" i="1"/>
  <c r="AA15" i="1"/>
  <c r="AA16" i="1"/>
  <c r="AA17" i="1"/>
  <c r="AA18" i="1"/>
  <c r="AA19" i="1"/>
  <c r="AA20" i="1"/>
  <c r="AA21" i="1"/>
  <c r="AA22" i="1"/>
  <c r="AA23" i="1"/>
  <c r="Z5" i="1"/>
  <c r="Z6" i="1"/>
  <c r="Z7" i="1"/>
  <c r="Z8" i="1"/>
  <c r="Z9" i="1"/>
  <c r="Z10" i="1"/>
  <c r="Z11" i="1"/>
  <c r="Z12" i="1"/>
  <c r="Z13" i="1"/>
  <c r="Z14" i="1"/>
  <c r="Z15" i="1"/>
  <c r="Z16" i="1"/>
  <c r="Z17" i="1"/>
  <c r="Z18" i="1"/>
  <c r="Z19" i="1"/>
  <c r="Z20" i="1"/>
  <c r="Z21" i="1"/>
  <c r="Z22" i="1"/>
  <c r="Z23" i="1"/>
  <c r="AH7" i="1" l="1"/>
  <c r="AI6" i="1"/>
  <c r="AJ5" i="1"/>
  <c r="AG7" i="1"/>
  <c r="AH6" i="1"/>
  <c r="AI5" i="1"/>
  <c r="AF7" i="1"/>
  <c r="AG6" i="1"/>
  <c r="AH5" i="1"/>
  <c r="AJ7" i="1"/>
  <c r="AF6" i="1"/>
  <c r="AG5" i="1"/>
  <c r="AI7" i="1"/>
  <c r="AJ6" i="1"/>
  <c r="AF5" i="1"/>
  <c r="AB27" i="1"/>
  <c r="AA4" i="1"/>
  <c r="Z4" i="1"/>
  <c r="AC4" i="1"/>
  <c r="AB4" i="1"/>
  <c r="Y4" i="1"/>
  <c r="Y24" i="1" s="1"/>
  <c r="AF8" i="1" s="1"/>
  <c r="AG4" i="1" l="1"/>
  <c r="Z24" i="1"/>
  <c r="AG8" i="1" s="1"/>
  <c r="AI4" i="1"/>
  <c r="AB24" i="1"/>
  <c r="AI8" i="1" s="1"/>
  <c r="AJ4" i="1"/>
  <c r="AC24" i="1"/>
  <c r="AJ8" i="1" s="1"/>
  <c r="AH4" i="1"/>
  <c r="AA24" i="1"/>
  <c r="AH8" i="1" s="1"/>
  <c r="AF4" i="1"/>
</calcChain>
</file>

<file path=xl/sharedStrings.xml><?xml version="1.0" encoding="utf-8"?>
<sst xmlns="http://schemas.openxmlformats.org/spreadsheetml/2006/main" count="92" uniqueCount="22">
  <si>
    <t>Row Labels</t>
  </si>
  <si>
    <t>Chart Table</t>
  </si>
  <si>
    <t>Slicer Selection</t>
  </si>
  <si>
    <t>Dynamic Label:</t>
  </si>
  <si>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</si>
  <si>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</si>
  <si>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</si>
  <si>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</si>
  <si>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</si>
  <si>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</si>
  <si>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</si>
  <si>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</si>
  <si>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</si>
  <si>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</si>
  <si>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</si>
  <si>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</si>
  <si>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</si>
  <si>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</si>
  <si>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</si>
  <si>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</si>
  <si>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Entry No</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</si>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</sst>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mmm"/>
    <numFmt numFmtId="166" formatCode="_-* #,##0_-;\-* #,##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theme="0" tint="-0.14999847407452621"/>
      </patternFill>
    </fill>
  </fills>
  <borders count="8">
    <border>
      <left/>
      <right/>
      <top/>
      <bottom/>
      <diagonal/>
    </border>
    <border>
      <left/>
      <right/>
      <top/>
      <bottom style="thin">
        <color indexed="64"/>
      </bottom>
      <diagonal/>
    </border>
    <border>
      <left/>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20">
    <xf numFmtId="0" fontId="0" fillId="0" borderId="0" xfId="0"/>
    <xf numFmtId="164" fontId="0" fillId="0" borderId="0" xfId="0" applyNumberFormat="1"/>
    <xf numFmtId="14"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1" fillId="2" borderId="1" xfId="0" applyFont="1" applyFill="1" applyBorder="1" applyAlignment="1">
      <alignment horizontal="right"/>
    </xf>
    <xf numFmtId="0" fontId="1" fillId="3" borderId="2" xfId="0" applyFont="1" applyFill="1" applyBorder="1"/>
    <xf numFmtId="165" fontId="0" fillId="0" borderId="0" xfId="0" applyNumberFormat="1" applyAlignment="1">
      <alignment horizontal="left"/>
    </xf>
    <xf numFmtId="43" fontId="0" fillId="0" borderId="0" xfId="1" applyFont="1"/>
    <xf numFmtId="0" fontId="3" fillId="0" borderId="0" xfId="0" applyFont="1"/>
    <xf numFmtId="0" fontId="0" fillId="0" borderId="0" xfId="0" applyAlignment="1">
      <alignment horizontal="center"/>
    </xf>
    <xf numFmtId="1" fontId="0" fillId="0" borderId="0" xfId="0" applyNumberFormat="1" applyAlignment="1">
      <alignment horizontal="center"/>
    </xf>
    <xf numFmtId="166" fontId="0" fillId="0" borderId="0" xfId="1" applyNumberFormat="1" applyFont="1" applyAlignment="1">
      <alignment horizontal="right"/>
    </xf>
    <xf numFmtId="0" fontId="0" fillId="0" borderId="0" xfId="0" applyAlignment="1">
      <alignment horizontal="right"/>
    </xf>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1" fillId="2" borderId="5" xfId="0" applyFont="1" applyFill="1" applyBorder="1" applyAlignment="1">
      <alignment horizontal="centerContinuous"/>
    </xf>
    <xf numFmtId="0" fontId="1" fillId="2" borderId="6" xfId="0" applyFont="1" applyFill="1" applyBorder="1"/>
    <xf numFmtId="0" fontId="1" fillId="2" borderId="7" xfId="0" applyFont="1" applyFill="1" applyBorder="1" applyAlignment="1">
      <alignment horizontal="right"/>
    </xf>
  </cellXfs>
  <cellStyles count="2">
    <cellStyle name="Comma" xfId="1" builtinId="3"/>
    <cellStyle name="Normal" xfId="0" builtinId="0"/>
  </cellStyles>
  <dxfs count="22">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19" formatCode="d/mm/yyyy"/>
    </dxf>
    <dxf>
      <numFmt numFmtId="3" formatCode="#,##0"/>
    </dxf>
    <dxf>
      <numFmt numFmtId="3" formatCode="#,##0"/>
    </dxf>
    <dxf>
      <numFmt numFmtId="3" formatCode="#,##0"/>
    </dxf>
    <dxf>
      <numFmt numFmtId="3" formatCode="#,##0"/>
    </dxf>
    <dxf>
      <numFmt numFmtId="3" formatCode="#,##0"/>
    </dxf>
    <dxf>
      <numFmt numFmtId="165" formatCode="mmm"/>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tint="0.59999389629810485"/>
        </patternFill>
      </fill>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4" tint="0.59999389629810485"/>
        </patternFill>
      </fill>
      <alignment horizontal="right" vertical="bottom" textRotation="0" wrapText="0" indent="0" justifyLastLine="0" shrinkToFit="0" readingOrder="0"/>
    </dxf>
  </dxfs>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Report!$AB$27</c:f>
          <c:strCache>
            <c:ptCount val="1"/>
            <c:pt idx="0">
              <c:v>Fixed Cost</c:v>
            </c:pt>
          </c:strCache>
        </c:strRef>
      </c:tx>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Report!$AE$4</c:f>
              <c:strCache>
                <c:ptCount val="1"/>
                <c:pt idx="0">
                  <c:v>ACC Ltd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Report!$AF$3:$AJ$3</c:f>
              <c:strCache>
                <c:ptCount val="5"/>
                <c:pt idx="0">
                  <c:v>2011</c:v>
                </c:pt>
                <c:pt idx="1">
                  <c:v>2012</c:v>
                </c:pt>
                <c:pt idx="2">
                  <c:v>2013</c:v>
                </c:pt>
                <c:pt idx="3">
                  <c:v>2014</c:v>
                </c:pt>
                <c:pt idx="4">
                  <c:v>2015</c:v>
                </c:pt>
              </c:strCache>
            </c:strRef>
          </c:cat>
          <c:val>
            <c:numRef>
              <c:f>Report!$AF$4:$AJ$4</c:f>
              <c:numCache>
                <c:formatCode>#,##0</c:formatCode>
                <c:ptCount val="5"/>
                <c:pt idx="0">
                  <c:v>27</c:v>
                </c:pt>
                <c:pt idx="1">
                  <c:v>26</c:v>
                </c:pt>
                <c:pt idx="2">
                  <c:v>29</c:v>
                </c:pt>
                <c:pt idx="3">
                  <c:v>29</c:v>
                </c:pt>
                <c:pt idx="4">
                  <c:v>30</c:v>
                </c:pt>
              </c:numCache>
            </c:numRef>
          </c:val>
        </c:ser>
        <c:ser>
          <c:idx val="1"/>
          <c:order val="1"/>
          <c:tx>
            <c:strRef>
              <c:f>Report!$AE$5</c:f>
              <c:strCache>
                <c:ptCount val="1"/>
                <c:pt idx="0">
                  <c:v>Ultratech Cement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Report!$AF$3:$AJ$3</c:f>
              <c:strCache>
                <c:ptCount val="5"/>
                <c:pt idx="0">
                  <c:v>2011</c:v>
                </c:pt>
                <c:pt idx="1">
                  <c:v>2012</c:v>
                </c:pt>
                <c:pt idx="2">
                  <c:v>2013</c:v>
                </c:pt>
                <c:pt idx="3">
                  <c:v>2014</c:v>
                </c:pt>
                <c:pt idx="4">
                  <c:v>2015</c:v>
                </c:pt>
              </c:strCache>
            </c:strRef>
          </c:cat>
          <c:val>
            <c:numRef>
              <c:f>Report!$AF$5:$AJ$5</c:f>
              <c:numCache>
                <c:formatCode>#,##0</c:formatCode>
                <c:ptCount val="5"/>
                <c:pt idx="0">
                  <c:v>24</c:v>
                </c:pt>
                <c:pt idx="1">
                  <c:v>22</c:v>
                </c:pt>
                <c:pt idx="2">
                  <c:v>22</c:v>
                </c:pt>
                <c:pt idx="3">
                  <c:v>24</c:v>
                </c:pt>
                <c:pt idx="4">
                  <c:v>24</c:v>
                </c:pt>
              </c:numCache>
            </c:numRef>
          </c:val>
        </c:ser>
        <c:ser>
          <c:idx val="2"/>
          <c:order val="2"/>
          <c:tx>
            <c:strRef>
              <c:f>Report!$AE$6</c:f>
              <c:strCache>
                <c:ptCount val="1"/>
                <c:pt idx="0">
                  <c:v>Ambuja Cement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Report!$AF$3:$AJ$3</c:f>
              <c:strCache>
                <c:ptCount val="5"/>
                <c:pt idx="0">
                  <c:v>2011</c:v>
                </c:pt>
                <c:pt idx="1">
                  <c:v>2012</c:v>
                </c:pt>
                <c:pt idx="2">
                  <c:v>2013</c:v>
                </c:pt>
                <c:pt idx="3">
                  <c:v>2014</c:v>
                </c:pt>
                <c:pt idx="4">
                  <c:v>2015</c:v>
                </c:pt>
              </c:strCache>
            </c:strRef>
          </c:cat>
          <c:val>
            <c:numRef>
              <c:f>Report!$AF$6:$AJ$6</c:f>
              <c:numCache>
                <c:formatCode>#,##0</c:formatCode>
                <c:ptCount val="5"/>
                <c:pt idx="0">
                  <c:v>25</c:v>
                </c:pt>
                <c:pt idx="1">
                  <c:v>25</c:v>
                </c:pt>
                <c:pt idx="2">
                  <c:v>27</c:v>
                </c:pt>
                <c:pt idx="3">
                  <c:v>27</c:v>
                </c:pt>
                <c:pt idx="4">
                  <c:v>30</c:v>
                </c:pt>
              </c:numCache>
            </c:numRef>
          </c:val>
        </c:ser>
        <c:ser>
          <c:idx val="3"/>
          <c:order val="3"/>
          <c:tx>
            <c:strRef>
              <c:f>Report!$AE$7</c:f>
              <c:strCache>
                <c:ptCount val="1"/>
                <c:pt idx="0">
                  <c:v>JK Lakshmi Cement</c:v>
                </c:pt>
              </c:strCache>
            </c:strRef>
          </c:tx>
          <c:spPr>
            <a:solidFill>
              <a:schemeClr val="accent4"/>
            </a:solidFill>
            <a:ln>
              <a:solidFill>
                <a:schemeClr val="accent4"/>
              </a:solidFill>
            </a:ln>
            <a:effectLst/>
          </c:spPr>
          <c:invertIfNegative val="0"/>
          <c:dLbls>
            <c:dLbl>
              <c:idx val="4"/>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extLst>
                <c:ext xmlns:c15="http://schemas.microsoft.com/office/drawing/2012/chart" uri="{CE6537A1-D6FC-4f65-9D91-7224C49458BB}">
                  <c15:layout>
                    <c:manualLayout>
                      <c:w val="3.239786951174619E-2"/>
                      <c:h val="6.8562700230822893E-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Report!$AF$3:$AJ$3</c:f>
              <c:strCache>
                <c:ptCount val="5"/>
                <c:pt idx="0">
                  <c:v>2011</c:v>
                </c:pt>
                <c:pt idx="1">
                  <c:v>2012</c:v>
                </c:pt>
                <c:pt idx="2">
                  <c:v>2013</c:v>
                </c:pt>
                <c:pt idx="3">
                  <c:v>2014</c:v>
                </c:pt>
                <c:pt idx="4">
                  <c:v>2015</c:v>
                </c:pt>
              </c:strCache>
            </c:strRef>
          </c:cat>
          <c:val>
            <c:numRef>
              <c:f>Report!$AF$7:$AJ$7</c:f>
              <c:numCache>
                <c:formatCode>#,##0</c:formatCode>
                <c:ptCount val="5"/>
                <c:pt idx="0">
                  <c:v>19</c:v>
                </c:pt>
                <c:pt idx="1">
                  <c:v>20</c:v>
                </c:pt>
                <c:pt idx="2">
                  <c:v>19</c:v>
                </c:pt>
                <c:pt idx="3">
                  <c:v>19</c:v>
                </c:pt>
                <c:pt idx="4">
                  <c:v>18</c:v>
                </c:pt>
              </c:numCache>
            </c:numRef>
          </c:val>
        </c:ser>
        <c:dLbls>
          <c:showLegendKey val="0"/>
          <c:showVal val="0"/>
          <c:showCatName val="0"/>
          <c:showSerName val="0"/>
          <c:showPercent val="0"/>
          <c:showBubbleSize val="0"/>
        </c:dLbls>
        <c:gapWidth val="150"/>
        <c:overlap val="100"/>
        <c:axId val="140736160"/>
        <c:axId val="182838432"/>
      </c:barChart>
      <c:catAx>
        <c:axId val="14073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838432"/>
        <c:crosses val="autoZero"/>
        <c:auto val="1"/>
        <c:lblAlgn val="ctr"/>
        <c:lblOffset val="100"/>
        <c:noMultiLvlLbl val="0"/>
      </c:catAx>
      <c:valAx>
        <c:axId val="182838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361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140805</xdr:colOff>
      <xdr:row>1</xdr:row>
      <xdr:rowOff>111402</xdr:rowOff>
    </xdr:from>
    <xdr:to>
      <xdr:col>1</xdr:col>
      <xdr:colOff>26505</xdr:colOff>
      <xdr:row>14</xdr:row>
      <xdr:rowOff>159027</xdr:rowOff>
    </xdr:to>
    <mc:AlternateContent xmlns:mc="http://schemas.openxmlformats.org/markup-compatibility/2006" xmlns:a14="http://schemas.microsoft.com/office/drawing/2010/main">
      <mc:Choice Requires="a14">
        <xdr:graphicFrame macro="">
          <xdr:nvGraphicFramePr>
            <xdr:cNvPr id="3" name="Variable"/>
            <xdr:cNvGraphicFramePr/>
          </xdr:nvGraphicFramePr>
          <xdr:xfrm>
            <a:off x="0" y="0"/>
            <a:ext cx="0" cy="0"/>
          </xdr:xfrm>
          <a:graphic>
            <a:graphicData uri="http://schemas.microsoft.com/office/drawing/2010/slicer">
              <sle:slicer xmlns:sle="http://schemas.microsoft.com/office/drawing/2010/slicer" name="Variable"/>
            </a:graphicData>
          </a:graphic>
        </xdr:graphicFrame>
      </mc:Choice>
      <mc:Fallback xmlns="">
        <xdr:sp macro="" textlink="">
          <xdr:nvSpPr>
            <xdr:cNvPr id="0" name=""/>
            <xdr:cNvSpPr>
              <a:spLocks noTextEdit="1"/>
            </xdr:cNvSpPr>
          </xdr:nvSpPr>
          <xdr:spPr>
            <a:xfrm>
              <a:off x="140805" y="301902"/>
              <a:ext cx="16002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149086</xdr:colOff>
      <xdr:row>0</xdr:row>
      <xdr:rowOff>164823</xdr:rowOff>
    </xdr:from>
    <xdr:to>
      <xdr:col>22</xdr:col>
      <xdr:colOff>2247900</xdr:colOff>
      <xdr:row>23</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nny Lo" refreshedDate="42555.596529629627" createdVersion="5" refreshedVersion="5" minRefreshableVersion="3" recordCount="858">
  <cacheSource type="worksheet">
    <worksheetSource name="Actual"/>
  </cacheSource>
  <cacheFields count="8">
    <cacheField name="Company" numFmtId="0">
      <sharedItems containsBlank="1" count="5">
        <s v="ACC Ltd"/>
        <s v="Ultratech Cement"/>
        <s v="Ambuja Cement"/>
        <s v="JK Lakshmi Cement"/>
        <m/>
      </sharedItems>
    </cacheField>
    <cacheField name="Variable" numFmtId="0">
      <sharedItems containsBlank="1" count="6">
        <s v="Other variable cost"/>
        <s v="Power &amp; Fuel"/>
        <s v="Freight &amp; Forwarding"/>
        <s v="Fixed Cost"/>
        <s v="Profit"/>
        <m/>
      </sharedItems>
    </cacheField>
    <cacheField name="2011" numFmtId="0">
      <sharedItems containsString="0" containsBlank="1" containsNumber="1" containsInteger="1" minValue="8" maxValue="30"/>
    </cacheField>
    <cacheField name="2012" numFmtId="0">
      <sharedItems containsString="0" containsBlank="1" containsNumber="1" containsInteger="1" minValue="9" maxValue="26"/>
    </cacheField>
    <cacheField name="2013" numFmtId="0">
      <sharedItems containsString="0" containsBlank="1" containsNumber="1" containsInteger="1" minValue="7" maxValue="29"/>
    </cacheField>
    <cacheField name="2014" numFmtId="0">
      <sharedItems containsString="0" containsBlank="1" containsNumber="1" containsInteger="1" minValue="8" maxValue="30"/>
    </cacheField>
    <cacheField name="2015" numFmtId="0">
      <sharedItems containsString="0" containsBlank="1" containsNumber="1" containsInteger="1" minValue="8" maxValue="30"/>
    </cacheField>
    <cacheField name="Entry No" numFmtId="0">
      <sharedItems containsString="0" containsBlank="1" containsNumber="1" containsInteger="1" minValue="1" maxValue="2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8">
  <r>
    <x v="0"/>
    <x v="0"/>
    <n v="15"/>
    <n v="18"/>
    <n v="22"/>
    <n v="20"/>
    <n v="19"/>
    <n v="1"/>
  </r>
  <r>
    <x v="0"/>
    <x v="1"/>
    <n v="23"/>
    <n v="21"/>
    <n v="21"/>
    <n v="21"/>
    <n v="20"/>
    <n v="2"/>
  </r>
  <r>
    <x v="0"/>
    <x v="2"/>
    <n v="20"/>
    <n v="20"/>
    <n v="21"/>
    <n v="22"/>
    <n v="23"/>
    <n v="3"/>
  </r>
  <r>
    <x v="0"/>
    <x v="3"/>
    <n v="27"/>
    <n v="26"/>
    <n v="29"/>
    <n v="29"/>
    <n v="30"/>
    <n v="4"/>
  </r>
  <r>
    <x v="0"/>
    <x v="4"/>
    <n v="15"/>
    <n v="15"/>
    <n v="7"/>
    <n v="8"/>
    <n v="8"/>
    <n v="5"/>
  </r>
  <r>
    <x v="1"/>
    <x v="0"/>
    <n v="16"/>
    <n v="17"/>
    <n v="18"/>
    <n v="19"/>
    <n v="18"/>
    <n v="6"/>
  </r>
  <r>
    <x v="1"/>
    <x v="1"/>
    <n v="23"/>
    <n v="24"/>
    <n v="21"/>
    <n v="20"/>
    <n v="21"/>
    <n v="7"/>
  </r>
  <r>
    <x v="1"/>
    <x v="2"/>
    <n v="22"/>
    <n v="20"/>
    <n v="21"/>
    <n v="23"/>
    <n v="24"/>
    <n v="8"/>
  </r>
  <r>
    <x v="1"/>
    <x v="3"/>
    <n v="24"/>
    <n v="22"/>
    <n v="22"/>
    <n v="24"/>
    <n v="24"/>
    <n v="9"/>
  </r>
  <r>
    <x v="1"/>
    <x v="4"/>
    <n v="17"/>
    <n v="17"/>
    <n v="8"/>
    <n v="9"/>
    <n v="9"/>
    <n v="10"/>
  </r>
  <r>
    <x v="2"/>
    <x v="0"/>
    <n v="11"/>
    <n v="9"/>
    <n v="13"/>
    <n v="12"/>
    <n v="11"/>
    <n v="11"/>
  </r>
  <r>
    <x v="2"/>
    <x v="1"/>
    <n v="23"/>
    <n v="24"/>
    <n v="22"/>
    <n v="23"/>
    <n v="22"/>
    <n v="12"/>
  </r>
  <r>
    <x v="2"/>
    <x v="2"/>
    <n v="23"/>
    <n v="23"/>
    <n v="25"/>
    <n v="24"/>
    <n v="27"/>
    <n v="13"/>
  </r>
  <r>
    <x v="2"/>
    <x v="3"/>
    <n v="25"/>
    <n v="25"/>
    <n v="27"/>
    <n v="27"/>
    <n v="30"/>
    <n v="14"/>
  </r>
  <r>
    <x v="2"/>
    <x v="4"/>
    <n v="18"/>
    <n v="19"/>
    <n v="13"/>
    <n v="14"/>
    <n v="10"/>
    <n v="15"/>
  </r>
  <r>
    <x v="3"/>
    <x v="0"/>
    <n v="23"/>
    <n v="25"/>
    <n v="26"/>
    <n v="30"/>
    <n v="29"/>
    <n v="16"/>
  </r>
  <r>
    <x v="3"/>
    <x v="1"/>
    <n v="30"/>
    <n v="24"/>
    <n v="20"/>
    <n v="21"/>
    <n v="21"/>
    <n v="17"/>
  </r>
  <r>
    <x v="3"/>
    <x v="2"/>
    <n v="20"/>
    <n v="19"/>
    <n v="21"/>
    <n v="22"/>
    <n v="22"/>
    <n v="18"/>
  </r>
  <r>
    <x v="3"/>
    <x v="3"/>
    <n v="19"/>
    <n v="20"/>
    <n v="19"/>
    <n v="19"/>
    <n v="18"/>
    <n v="19"/>
  </r>
  <r>
    <x v="3"/>
    <x v="4"/>
    <n v="8"/>
    <n v="12"/>
    <n v="14"/>
    <n v="8"/>
    <n v="10"/>
    <n v="20"/>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r>
    <x v="4"/>
    <x v="5"/>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ctualPT"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5">
  <location ref="Y27:Y28" firstHeaderRow="1" firstDataRow="1" firstDataCol="1"/>
  <pivotFields count="8">
    <pivotField showAll="0" defaultSubtotal="0"/>
    <pivotField axis="axisRow" showAll="0" defaultSubtotal="0">
      <items count="6">
        <item x="3"/>
        <item h="1" x="2"/>
        <item h="1" x="0"/>
        <item h="1" x="1"/>
        <item h="1" x="4"/>
        <item h="1" x="5"/>
      </items>
    </pivotField>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
    <i>
      <x/>
    </i>
  </rowItems>
  <colItems count="1">
    <i/>
  </colItem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ariable" sourceName="Variable">
  <pivotTables>
    <pivotTable tabId="1" name="ActualPT"/>
  </pivotTables>
  <data>
    <tabular pivotCacheId="1">
      <items count="6">
        <i x="3" s="1"/>
        <i x="2"/>
        <i x="0"/>
        <i x="1"/>
        <i x="4"/>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ariable" cache="Slicer_Variable" caption="Variable" rowHeight="241300"/>
</slicers>
</file>

<file path=xl/tables/table1.xml><?xml version="1.0" encoding="utf-8"?>
<table xmlns="http://schemas.openxmlformats.org/spreadsheetml/2006/main" id="2" name="Table2" displayName="Table2" ref="X3:AC24" totalsRowShown="0" headerRowDxfId="21" headerRowBorderDxfId="20">
  <autoFilter ref="X3:AC24"/>
  <tableColumns count="6">
    <tableColumn id="1" name="Company"/>
    <tableColumn id="2" name="2011" dataDxfId="19">
      <calculatedColumnFormula>SUMIFS(Actual[2011],Actual[Variable],slicer_selection,Actual[Company],"&gt;="&amp;Report!$X4,Actual[Entry No],Report!$W4)</calculatedColumnFormula>
    </tableColumn>
    <tableColumn id="3" name="2012" dataDxfId="18">
      <calculatedColumnFormula>SUMIFS(Actual[2012],Actual[Variable],slicer_selection,Actual[Company],"&gt;="&amp;Report!$X4,Actual[Entry No],Report!$W4)</calculatedColumnFormula>
    </tableColumn>
    <tableColumn id="4" name="2013" dataDxfId="17">
      <calculatedColumnFormula>SUMIFS(Actual[2013],Actual[Variable],slicer_selection,Actual[Company],"&gt;="&amp;Report!$X4,Actual[Entry No],Report!$W4)</calculatedColumnFormula>
    </tableColumn>
    <tableColumn id="5" name="2014" dataDxfId="16">
      <calculatedColumnFormula>SUMIFS(Actual[2014],Actual[Variable],slicer_selection,Actual[Company],"&gt;="&amp;Report!$X4,Actual[Entry No],Report!$W4)</calculatedColumnFormula>
    </tableColumn>
    <tableColumn id="6" name="2015" dataDxfId="15">
      <calculatedColumnFormula>SUMIFS(Actual[2015],Actual[Variable],slicer_selection,Actual[Company],"&gt;="&amp;Report!$X4,Actual[Entry No],Report!$W4)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E3:AJ8" totalsRowShown="0" headerRowDxfId="14" headerRowBorderDxfId="13">
  <autoFilter ref="AE3:AJ8"/>
  <tableColumns count="6">
    <tableColumn id="1" name="Company" dataDxfId="12"/>
    <tableColumn id="2" name="2011" dataDxfId="11">
      <calculatedColumnFormula>SUMIF(Table2[Company],Table3[[#This Row],[Company]],Table2[2011])</calculatedColumnFormula>
    </tableColumn>
    <tableColumn id="3" name="2012" dataDxfId="10">
      <calculatedColumnFormula>SUMIF(Table2[Company],Table3[[#This Row],[Company]],Table2[2012])</calculatedColumnFormula>
    </tableColumn>
    <tableColumn id="4" name="2013" dataDxfId="9">
      <calculatedColumnFormula>SUMIF(Table2[Company],Table3[[#This Row],[Company]],Table2[2013])</calculatedColumnFormula>
    </tableColumn>
    <tableColumn id="5" name="2014" dataDxfId="8">
      <calculatedColumnFormula>SUMIF(Table2[Company],Table3[[#This Row],[Company]],Table2[2014])</calculatedColumnFormula>
    </tableColumn>
    <tableColumn id="6" name="2015" dataDxfId="7">
      <calculatedColumnFormula>SUMIF(Table2[Company],Table3[[#This Row],[Company]],Table2[2015])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 name="Actual" displayName="Actual" ref="B1:I859" totalsRowShown="0">
  <autoFilter ref="B1:I859"/>
  <tableColumns count="8">
    <tableColumn id="5" name="Company" dataDxfId="6"/>
    <tableColumn id="6" name="Variable" dataDxfId="5" totalsRowDxfId="4"/>
    <tableColumn id="7" name="2011" dataDxfId="3" totalsRowDxfId="2"/>
    <tableColumn id="1" name="2012"/>
    <tableColumn id="2" name="2013"/>
    <tableColumn id="3" name="2014"/>
    <tableColumn id="4" name="2015" dataDxfId="1" totalsRowDxfId="0"/>
    <tableColumn id="8" name="Entry No"/>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2:AJ28"/>
  <sheetViews>
    <sheetView showGridLines="0" tabSelected="1" zoomScale="115" zoomScaleNormal="115" workbookViewId="0">
      <selection activeCell="W7" sqref="W7"/>
    </sheetView>
  </sheetViews>
  <sheetFormatPr defaultRowHeight="15" x14ac:dyDescent="0.25"/>
  <cols>
    <col min="1" max="1" width="25.7109375" customWidth="1"/>
    <col min="2" max="2" width="9.140625" customWidth="1"/>
    <col min="6" max="6" width="34.5703125" customWidth="1"/>
    <col min="7" max="22" width="1.7109375" customWidth="1"/>
    <col min="23" max="23" width="55.85546875" customWidth="1"/>
    <col min="24" max="24" width="18.140625" bestFit="1" customWidth="1"/>
    <col min="25" max="25" width="13.140625" customWidth="1"/>
    <col min="26" max="29" width="7.5703125" customWidth="1"/>
    <col min="30" max="30" width="4.7109375" customWidth="1"/>
    <col min="31" max="31" width="18.140625" bestFit="1" customWidth="1"/>
    <col min="32" max="36" width="11.85546875" customWidth="1"/>
    <col min="37" max="38" width="16.7109375" bestFit="1" customWidth="1"/>
    <col min="39" max="40" width="11.85546875" bestFit="1" customWidth="1"/>
    <col min="41" max="42" width="14.5703125" bestFit="1" customWidth="1"/>
    <col min="43" max="44" width="11.85546875" bestFit="1" customWidth="1"/>
    <col min="45" max="46" width="14.5703125" bestFit="1" customWidth="1"/>
    <col min="47" max="48" width="16.7109375" bestFit="1" customWidth="1"/>
  </cols>
  <sheetData>
    <row r="2" spans="3:36" x14ac:dyDescent="0.25">
      <c r="C2" s="1"/>
      <c r="X2" s="15" t="s">
        <v>1</v>
      </c>
      <c r="Y2" s="16"/>
      <c r="Z2" s="16"/>
      <c r="AA2" s="16"/>
      <c r="AB2" s="16"/>
      <c r="AC2" s="17"/>
      <c r="AE2" s="15" t="s">
        <v>1</v>
      </c>
      <c r="AF2" s="16"/>
      <c r="AG2" s="16"/>
      <c r="AH2" s="16"/>
      <c r="AI2" s="16"/>
      <c r="AJ2" s="17"/>
    </row>
    <row r="3" spans="3:36" x14ac:dyDescent="0.25">
      <c r="X3" s="18" t="s">
        <v>4</v>
      </c>
      <c r="Y3" s="6" t="s">
        <v>6</v>
      </c>
      <c r="Z3" s="6" t="s">
        <v>7</v>
      </c>
      <c r="AA3" s="6" t="s">
        <v>8</v>
      </c>
      <c r="AB3" s="6" t="s">
        <v>9</v>
      </c>
      <c r="AC3" s="19" t="s">
        <v>10</v>
      </c>
      <c r="AE3" s="18" t="s">
        <v>4</v>
      </c>
      <c r="AF3" s="6" t="s">
        <v>6</v>
      </c>
      <c r="AG3" s="6" t="s">
        <v>7</v>
      </c>
      <c r="AH3" s="6" t="s">
        <v>8</v>
      </c>
      <c r="AI3" s="6" t="s">
        <v>9</v>
      </c>
      <c r="AJ3" s="19" t="s">
        <v>10</v>
      </c>
    </row>
    <row r="4" spans="3:36" x14ac:dyDescent="0.25">
      <c r="W4">
        <v>1</v>
      </c>
      <c r="X4" s="8" t="s">
        <v>11</v>
      </c>
      <c r="Y4" s="5">
        <f>SUMIFS(Actual[2011],Actual[Variable],slicer_selection,Actual[Company],"&gt;="&amp;Report!$X4,Actual[Entry No],Report!$W4)</f>
        <v>0</v>
      </c>
      <c r="Z4" s="5">
        <f>SUMIFS(Actual[2012],Actual[Variable],slicer_selection,Actual[Company],"&gt;="&amp;Report!$X4,Actual[Entry No],Report!$W4)</f>
        <v>0</v>
      </c>
      <c r="AA4" s="5">
        <f>SUMIFS(Actual[2013],Actual[Variable],slicer_selection,Actual[Company],"&gt;="&amp;Report!$X4,Actual[Entry No],Report!$W4)</f>
        <v>0</v>
      </c>
      <c r="AB4" s="5">
        <f>SUMIFS(Actual[2014],Actual[Variable],slicer_selection,Actual[Company],"&gt;="&amp;Report!$X4,Actual[Entry No],Report!$W4)</f>
        <v>0</v>
      </c>
      <c r="AC4" s="5">
        <f>SUMIFS(Actual[2015],Actual[Variable],slicer_selection,Actual[Company],"&gt;="&amp;Report!$X4,Actual[Entry No],Report!$W4)</f>
        <v>0</v>
      </c>
      <c r="AE4" s="8" t="s">
        <v>11</v>
      </c>
      <c r="AF4" s="5">
        <f>SUMIF(Table2[Company],Table3[[#This Row],[Company]],Table2[2011])</f>
        <v>27</v>
      </c>
      <c r="AG4" s="5">
        <f>SUMIF(Table2[Company],Table3[[#This Row],[Company]],Table2[2012])</f>
        <v>26</v>
      </c>
      <c r="AH4" s="5">
        <f>SUMIF(Table2[Company],Table3[[#This Row],[Company]],Table2[2013])</f>
        <v>29</v>
      </c>
      <c r="AI4" s="5">
        <f>SUMIF(Table2[Company],Table3[[#This Row],[Company]],Table2[2014])</f>
        <v>29</v>
      </c>
      <c r="AJ4" s="5">
        <f>SUMIF(Table2[Company],Table3[[#This Row],[Company]],Table2[2015])</f>
        <v>30</v>
      </c>
    </row>
    <row r="5" spans="3:36" x14ac:dyDescent="0.25">
      <c r="W5">
        <v>2</v>
      </c>
      <c r="X5" s="8" t="s">
        <v>11</v>
      </c>
      <c r="Y5" s="5">
        <f>SUMIFS(Actual[2011],Actual[Variable],slicer_selection,Actual[Company],"&gt;="&amp;Report!$X5,Actual[Entry No],Report!$W5)</f>
        <v>0</v>
      </c>
      <c r="Z5" s="5">
        <f>SUMIFS(Actual[2012],Actual[Variable],slicer_selection,Actual[Company],"&gt;="&amp;Report!$X5,Actual[Entry No],Report!$W5)</f>
        <v>0</v>
      </c>
      <c r="AA5" s="5">
        <f>SUMIFS(Actual[2013],Actual[Variable],slicer_selection,Actual[Company],"&gt;="&amp;Report!$X5,Actual[Entry No],Report!$W5)</f>
        <v>0</v>
      </c>
      <c r="AB5" s="5">
        <f>SUMIFS(Actual[2014],Actual[Variable],slicer_selection,Actual[Company],"&gt;="&amp;Report!$X5,Actual[Entry No],Report!$W5)</f>
        <v>0</v>
      </c>
      <c r="AC5" s="5">
        <f>SUMIFS(Actual[2015],Actual[Variable],slicer_selection,Actual[Company],"&gt;="&amp;Report!$X5,Actual[Entry No],Report!$W5)</f>
        <v>0</v>
      </c>
      <c r="AE5" s="8" t="s">
        <v>17</v>
      </c>
      <c r="AF5" s="5">
        <f>SUMIF(Table2[Company],Table3[[#This Row],[Company]],Table2[2011])</f>
        <v>24</v>
      </c>
      <c r="AG5" s="5">
        <f>SUMIF(Table2[Company],Table3[[#This Row],[Company]],Table2[2012])</f>
        <v>22</v>
      </c>
      <c r="AH5" s="5">
        <f>SUMIF(Table2[Company],Table3[[#This Row],[Company]],Table2[2013])</f>
        <v>22</v>
      </c>
      <c r="AI5" s="5">
        <f>SUMIF(Table2[Company],Table3[[#This Row],[Company]],Table2[2014])</f>
        <v>24</v>
      </c>
      <c r="AJ5" s="5">
        <f>SUMIF(Table2[Company],Table3[[#This Row],[Company]],Table2[2015])</f>
        <v>24</v>
      </c>
    </row>
    <row r="6" spans="3:36" x14ac:dyDescent="0.25">
      <c r="W6">
        <v>3</v>
      </c>
      <c r="X6" s="8" t="s">
        <v>11</v>
      </c>
      <c r="Y6" s="5">
        <f>SUMIFS(Actual[2011],Actual[Variable],slicer_selection,Actual[Company],"&gt;="&amp;Report!$X6,Actual[Entry No],Report!$W6)</f>
        <v>0</v>
      </c>
      <c r="Z6" s="5">
        <f>SUMIFS(Actual[2012],Actual[Variable],slicer_selection,Actual[Company],"&gt;="&amp;Report!$X6,Actual[Entry No],Report!$W6)</f>
        <v>0</v>
      </c>
      <c r="AA6" s="5">
        <f>SUMIFS(Actual[2013],Actual[Variable],slicer_selection,Actual[Company],"&gt;="&amp;Report!$X6,Actual[Entry No],Report!$W6)</f>
        <v>0</v>
      </c>
      <c r="AB6" s="5">
        <f>SUMIFS(Actual[2014],Actual[Variable],slicer_selection,Actual[Company],"&gt;="&amp;Report!$X6,Actual[Entry No],Report!$W6)</f>
        <v>0</v>
      </c>
      <c r="AC6" s="5">
        <f>SUMIFS(Actual[2015],Actual[Variable],slicer_selection,Actual[Company],"&gt;="&amp;Report!$X6,Actual[Entry No],Report!$W6)</f>
        <v>0</v>
      </c>
      <c r="AE6" s="8" t="s">
        <v>18</v>
      </c>
      <c r="AF6" s="5">
        <f>SUMIF(Table2[Company],Table3[[#This Row],[Company]],Table2[2011])</f>
        <v>25</v>
      </c>
      <c r="AG6" s="5">
        <f>SUMIF(Table2[Company],Table3[[#This Row],[Company]],Table2[2012])</f>
        <v>25</v>
      </c>
      <c r="AH6" s="5">
        <f>SUMIF(Table2[Company],Table3[[#This Row],[Company]],Table2[2013])</f>
        <v>27</v>
      </c>
      <c r="AI6" s="5">
        <f>SUMIF(Table2[Company],Table3[[#This Row],[Company]],Table2[2014])</f>
        <v>27</v>
      </c>
      <c r="AJ6" s="5">
        <f>SUMIF(Table2[Company],Table3[[#This Row],[Company]],Table2[2015])</f>
        <v>30</v>
      </c>
    </row>
    <row r="7" spans="3:36" x14ac:dyDescent="0.25">
      <c r="W7">
        <v>4</v>
      </c>
      <c r="X7" s="8" t="s">
        <v>11</v>
      </c>
      <c r="Y7" s="5">
        <f>SUMIFS(Actual[2011],Actual[Variable],slicer_selection,Actual[Company],"&gt;="&amp;Report!$X7,Actual[Entry No],Report!$W7)</f>
        <v>27</v>
      </c>
      <c r="Z7" s="5">
        <f>SUMIFS(Actual[2012],Actual[Variable],slicer_selection,Actual[Company],"&gt;="&amp;Report!$X7,Actual[Entry No],Report!$W7)</f>
        <v>26</v>
      </c>
      <c r="AA7" s="5">
        <f>SUMIFS(Actual[2013],Actual[Variable],slicer_selection,Actual[Company],"&gt;="&amp;Report!$X7,Actual[Entry No],Report!$W7)</f>
        <v>29</v>
      </c>
      <c r="AB7" s="5">
        <f>SUMIFS(Actual[2014],Actual[Variable],slicer_selection,Actual[Company],"&gt;="&amp;Report!$X7,Actual[Entry No],Report!$W7)</f>
        <v>29</v>
      </c>
      <c r="AC7" s="5">
        <f>SUMIFS(Actual[2015],Actual[Variable],slicer_selection,Actual[Company],"&gt;="&amp;Report!$X7,Actual[Entry No],Report!$W7)</f>
        <v>30</v>
      </c>
      <c r="AE7" t="s">
        <v>19</v>
      </c>
      <c r="AF7" s="5">
        <f>SUMIF(Table2[Company],Table3[[#This Row],[Company]],Table2[2011])</f>
        <v>19</v>
      </c>
      <c r="AG7" s="5">
        <f>SUMIF(Table2[Company],Table3[[#This Row],[Company]],Table2[2012])</f>
        <v>20</v>
      </c>
      <c r="AH7" s="5">
        <f>SUMIF(Table2[Company],Table3[[#This Row],[Company]],Table2[2013])</f>
        <v>19</v>
      </c>
      <c r="AI7" s="5">
        <f>SUMIF(Table2[Company],Table3[[#This Row],[Company]],Table2[2014])</f>
        <v>19</v>
      </c>
      <c r="AJ7" s="5">
        <f>SUMIF(Table2[Company],Table3[[#This Row],[Company]],Table2[2015])</f>
        <v>18</v>
      </c>
    </row>
    <row r="8" spans="3:36" x14ac:dyDescent="0.25">
      <c r="W8">
        <v>5</v>
      </c>
      <c r="X8" s="8" t="s">
        <v>11</v>
      </c>
      <c r="Y8" s="5">
        <f>SUMIFS(Actual[2011],Actual[Variable],slicer_selection,Actual[Company],"&gt;="&amp;Report!$X8,Actual[Entry No],Report!$W8)</f>
        <v>0</v>
      </c>
      <c r="Z8" s="5">
        <f>SUMIFS(Actual[2012],Actual[Variable],slicer_selection,Actual[Company],"&gt;="&amp;Report!$X8,Actual[Entry No],Report!$W8)</f>
        <v>0</v>
      </c>
      <c r="AA8" s="5">
        <f>SUMIFS(Actual[2013],Actual[Variable],slicer_selection,Actual[Company],"&gt;="&amp;Report!$X8,Actual[Entry No],Report!$W8)</f>
        <v>0</v>
      </c>
      <c r="AB8" s="5">
        <f>SUMIFS(Actual[2014],Actual[Variable],slicer_selection,Actual[Company],"&gt;="&amp;Report!$X8,Actual[Entry No],Report!$W8)</f>
        <v>0</v>
      </c>
      <c r="AC8" s="5">
        <f>SUMIFS(Actual[2015],Actual[Variable],slicer_selection,Actual[Company],"&gt;="&amp;Report!$X8,Actual[Entry No],Report!$W8)</f>
        <v>0</v>
      </c>
      <c r="AE8" s="8" t="s">
        <v>21</v>
      </c>
      <c r="AF8" s="5">
        <f>SUMIF(Table2[Company],Table3[[#This Row],[Company]],Table2[2011])</f>
        <v>95</v>
      </c>
      <c r="AG8" s="5">
        <f>SUMIF(Table2[Company],Table3[[#This Row],[Company]],Table2[2012])</f>
        <v>93</v>
      </c>
      <c r="AH8" s="5">
        <f>SUMIF(Table2[Company],Table3[[#This Row],[Company]],Table2[2013])</f>
        <v>97</v>
      </c>
      <c r="AI8" s="5">
        <f>SUMIF(Table2[Company],Table3[[#This Row],[Company]],Table2[2014])</f>
        <v>99</v>
      </c>
      <c r="AJ8" s="5">
        <f>SUMIF(Table2[Company],Table3[[#This Row],[Company]],Table2[2015])</f>
        <v>102</v>
      </c>
    </row>
    <row r="9" spans="3:36" x14ac:dyDescent="0.25">
      <c r="W9">
        <v>6</v>
      </c>
      <c r="X9" s="8" t="s">
        <v>17</v>
      </c>
      <c r="Y9" s="5">
        <f>SUMIFS(Actual[2011],Actual[Variable],slicer_selection,Actual[Company],"&gt;="&amp;Report!$X9,Actual[Entry No],Report!$W9)</f>
        <v>0</v>
      </c>
      <c r="Z9" s="5">
        <f>SUMIFS(Actual[2012],Actual[Variable],slicer_selection,Actual[Company],"&gt;="&amp;Report!$X9,Actual[Entry No],Report!$W9)</f>
        <v>0</v>
      </c>
      <c r="AA9" s="5">
        <f>SUMIFS(Actual[2013],Actual[Variable],slicer_selection,Actual[Company],"&gt;="&amp;Report!$X9,Actual[Entry No],Report!$W9)</f>
        <v>0</v>
      </c>
      <c r="AB9" s="5">
        <f>SUMIFS(Actual[2014],Actual[Variable],slicer_selection,Actual[Company],"&gt;="&amp;Report!$X9,Actual[Entry No],Report!$W9)</f>
        <v>0</v>
      </c>
      <c r="AC9" s="5">
        <f>SUMIFS(Actual[2015],Actual[Variable],slicer_selection,Actual[Company],"&gt;="&amp;Report!$X9,Actual[Entry No],Report!$W9)</f>
        <v>0</v>
      </c>
      <c r="AE9" s="8"/>
      <c r="AF9" s="5"/>
      <c r="AG9" s="5"/>
      <c r="AH9" s="5"/>
      <c r="AI9" s="5"/>
      <c r="AJ9" s="5"/>
    </row>
    <row r="10" spans="3:36" x14ac:dyDescent="0.25">
      <c r="W10">
        <v>7</v>
      </c>
      <c r="X10" s="8" t="s">
        <v>17</v>
      </c>
      <c r="Y10" s="5">
        <f>SUMIFS(Actual[2011],Actual[Variable],slicer_selection,Actual[Company],"&gt;="&amp;Report!$X10,Actual[Entry No],Report!$W10)</f>
        <v>0</v>
      </c>
      <c r="Z10" s="5">
        <f>SUMIFS(Actual[2012],Actual[Variable],slicer_selection,Actual[Company],"&gt;="&amp;Report!$X10,Actual[Entry No],Report!$W10)</f>
        <v>0</v>
      </c>
      <c r="AA10" s="5">
        <f>SUMIFS(Actual[2013],Actual[Variable],slicer_selection,Actual[Company],"&gt;="&amp;Report!$X10,Actual[Entry No],Report!$W10)</f>
        <v>0</v>
      </c>
      <c r="AB10" s="5">
        <f>SUMIFS(Actual[2014],Actual[Variable],slicer_selection,Actual[Company],"&gt;="&amp;Report!$X10,Actual[Entry No],Report!$W10)</f>
        <v>0</v>
      </c>
      <c r="AC10" s="5">
        <f>SUMIFS(Actual[2015],Actual[Variable],slicer_selection,Actual[Company],"&gt;="&amp;Report!$X10,Actual[Entry No],Report!$W10)</f>
        <v>0</v>
      </c>
      <c r="AE10" s="8"/>
      <c r="AF10" s="5"/>
      <c r="AG10" s="5"/>
      <c r="AH10" s="5"/>
      <c r="AI10" s="5"/>
      <c r="AJ10" s="5"/>
    </row>
    <row r="11" spans="3:36" x14ac:dyDescent="0.25">
      <c r="W11">
        <v>8</v>
      </c>
      <c r="X11" s="8" t="s">
        <v>17</v>
      </c>
      <c r="Y11" s="5">
        <f>SUMIFS(Actual[2011],Actual[Variable],slicer_selection,Actual[Company],"&gt;="&amp;Report!$X11,Actual[Entry No],Report!$W11)</f>
        <v>0</v>
      </c>
      <c r="Z11" s="5">
        <f>SUMIFS(Actual[2012],Actual[Variable],slicer_selection,Actual[Company],"&gt;="&amp;Report!$X11,Actual[Entry No],Report!$W11)</f>
        <v>0</v>
      </c>
      <c r="AA11" s="5">
        <f>SUMIFS(Actual[2013],Actual[Variable],slicer_selection,Actual[Company],"&gt;="&amp;Report!$X11,Actual[Entry No],Report!$W11)</f>
        <v>0</v>
      </c>
      <c r="AB11" s="5">
        <f>SUMIFS(Actual[2014],Actual[Variable],slicer_selection,Actual[Company],"&gt;="&amp;Report!$X11,Actual[Entry No],Report!$W11)</f>
        <v>0</v>
      </c>
      <c r="AC11" s="5">
        <f>SUMIFS(Actual[2015],Actual[Variable],slicer_selection,Actual[Company],"&gt;="&amp;Report!$X11,Actual[Entry No],Report!$W11)</f>
        <v>0</v>
      </c>
      <c r="AE11" s="8"/>
      <c r="AF11" s="5"/>
      <c r="AG11" s="5"/>
      <c r="AH11" s="5"/>
      <c r="AI11" s="5"/>
      <c r="AJ11" s="5"/>
    </row>
    <row r="12" spans="3:36" x14ac:dyDescent="0.25">
      <c r="W12">
        <v>9</v>
      </c>
      <c r="X12" s="8" t="s">
        <v>17</v>
      </c>
      <c r="Y12" s="5">
        <f>SUMIFS(Actual[2011],Actual[Variable],slicer_selection,Actual[Company],"&gt;="&amp;Report!$X12,Actual[Entry No],Report!$W12)</f>
        <v>24</v>
      </c>
      <c r="Z12" s="5">
        <f>SUMIFS(Actual[2012],Actual[Variable],slicer_selection,Actual[Company],"&gt;="&amp;Report!$X12,Actual[Entry No],Report!$W12)</f>
        <v>22</v>
      </c>
      <c r="AA12" s="5">
        <f>SUMIFS(Actual[2013],Actual[Variable],slicer_selection,Actual[Company],"&gt;="&amp;Report!$X12,Actual[Entry No],Report!$W12)</f>
        <v>22</v>
      </c>
      <c r="AB12" s="5">
        <f>SUMIFS(Actual[2014],Actual[Variable],slicer_selection,Actual[Company],"&gt;="&amp;Report!$X12,Actual[Entry No],Report!$W12)</f>
        <v>24</v>
      </c>
      <c r="AC12" s="5">
        <f>SUMIFS(Actual[2015],Actual[Variable],slicer_selection,Actual[Company],"&gt;="&amp;Report!$X12,Actual[Entry No],Report!$W12)</f>
        <v>24</v>
      </c>
      <c r="AE12" s="8"/>
      <c r="AF12" s="5"/>
      <c r="AG12" s="5"/>
      <c r="AH12" s="5"/>
      <c r="AI12" s="5"/>
      <c r="AJ12" s="5"/>
    </row>
    <row r="13" spans="3:36" x14ac:dyDescent="0.25">
      <c r="W13">
        <v>10</v>
      </c>
      <c r="X13" s="8" t="s">
        <v>17</v>
      </c>
      <c r="Y13" s="5">
        <f>SUMIFS(Actual[2011],Actual[Variable],slicer_selection,Actual[Company],"&gt;="&amp;Report!$X13,Actual[Entry No],Report!$W13)</f>
        <v>0</v>
      </c>
      <c r="Z13" s="5">
        <f>SUMIFS(Actual[2012],Actual[Variable],slicer_selection,Actual[Company],"&gt;="&amp;Report!$X13,Actual[Entry No],Report!$W13)</f>
        <v>0</v>
      </c>
      <c r="AA13" s="5">
        <f>SUMIFS(Actual[2013],Actual[Variable],slicer_selection,Actual[Company],"&gt;="&amp;Report!$X13,Actual[Entry No],Report!$W13)</f>
        <v>0</v>
      </c>
      <c r="AB13" s="5">
        <f>SUMIFS(Actual[2014],Actual[Variable],slicer_selection,Actual[Company],"&gt;="&amp;Report!$X13,Actual[Entry No],Report!$W13)</f>
        <v>0</v>
      </c>
      <c r="AC13" s="5">
        <f>SUMIFS(Actual[2015],Actual[Variable],slicer_selection,Actual[Company],"&gt;="&amp;Report!$X13,Actual[Entry No],Report!$W13)</f>
        <v>0</v>
      </c>
      <c r="AE13" s="8"/>
      <c r="AF13" s="5"/>
      <c r="AG13" s="5"/>
      <c r="AH13" s="5"/>
      <c r="AI13" s="5"/>
      <c r="AJ13" s="5"/>
    </row>
    <row r="14" spans="3:36" x14ac:dyDescent="0.25">
      <c r="W14">
        <v>11</v>
      </c>
      <c r="X14" s="8" t="s">
        <v>18</v>
      </c>
      <c r="Y14" s="5">
        <f>SUMIFS(Actual[2011],Actual[Variable],slicer_selection,Actual[Company],"&gt;="&amp;Report!$X14,Actual[Entry No],Report!$W14)</f>
        <v>0</v>
      </c>
      <c r="Z14" s="5">
        <f>SUMIFS(Actual[2012],Actual[Variable],slicer_selection,Actual[Company],"&gt;="&amp;Report!$X14,Actual[Entry No],Report!$W14)</f>
        <v>0</v>
      </c>
      <c r="AA14" s="5">
        <f>SUMIFS(Actual[2013],Actual[Variable],slicer_selection,Actual[Company],"&gt;="&amp;Report!$X14,Actual[Entry No],Report!$W14)</f>
        <v>0</v>
      </c>
      <c r="AB14" s="5">
        <f>SUMIFS(Actual[2014],Actual[Variable],slicer_selection,Actual[Company],"&gt;="&amp;Report!$X14,Actual[Entry No],Report!$W14)</f>
        <v>0</v>
      </c>
      <c r="AC14" s="5">
        <f>SUMIFS(Actual[2015],Actual[Variable],slicer_selection,Actual[Company],"&gt;="&amp;Report!$X14,Actual[Entry No],Report!$W14)</f>
        <v>0</v>
      </c>
      <c r="AE14" s="8"/>
      <c r="AF14" s="5"/>
      <c r="AG14" s="5"/>
      <c r="AH14" s="5"/>
      <c r="AI14" s="5"/>
      <c r="AJ14" s="5"/>
    </row>
    <row r="15" spans="3:36" x14ac:dyDescent="0.25">
      <c r="W15">
        <v>12</v>
      </c>
      <c r="X15" s="8" t="s">
        <v>18</v>
      </c>
      <c r="Y15" s="5">
        <f>SUMIFS(Actual[2011],Actual[Variable],slicer_selection,Actual[Company],"&gt;="&amp;Report!$X15,Actual[Entry No],Report!$W15)</f>
        <v>0</v>
      </c>
      <c r="Z15" s="5">
        <f>SUMIFS(Actual[2012],Actual[Variable],slicer_selection,Actual[Company],"&gt;="&amp;Report!$X15,Actual[Entry No],Report!$W15)</f>
        <v>0</v>
      </c>
      <c r="AA15" s="5">
        <f>SUMIFS(Actual[2013],Actual[Variable],slicer_selection,Actual[Company],"&gt;="&amp;Report!$X15,Actual[Entry No],Report!$W15)</f>
        <v>0</v>
      </c>
      <c r="AB15" s="5">
        <f>SUMIFS(Actual[2014],Actual[Variable],slicer_selection,Actual[Company],"&gt;="&amp;Report!$X15,Actual[Entry No],Report!$W15)</f>
        <v>0</v>
      </c>
      <c r="AC15" s="5">
        <f>SUMIFS(Actual[2015],Actual[Variable],slicer_selection,Actual[Company],"&gt;="&amp;Report!$X15,Actual[Entry No],Report!$W15)</f>
        <v>0</v>
      </c>
      <c r="AE15" s="8"/>
      <c r="AF15" s="5"/>
      <c r="AG15" s="5"/>
      <c r="AH15" s="5"/>
      <c r="AI15" s="5"/>
      <c r="AJ15" s="5"/>
    </row>
    <row r="16" spans="3:36" x14ac:dyDescent="0.25">
      <c r="W16">
        <v>13</v>
      </c>
      <c r="X16" t="s">
        <v>18</v>
      </c>
      <c r="Y16" s="5">
        <f>SUMIFS(Actual[2011],Actual[Variable],slicer_selection,Actual[Company],"&gt;="&amp;Report!$X16,Actual[Entry No],Report!$W16)</f>
        <v>0</v>
      </c>
      <c r="Z16" s="5">
        <f>SUMIFS(Actual[2012],Actual[Variable],slicer_selection,Actual[Company],"&gt;="&amp;Report!$X16,Actual[Entry No],Report!$W16)</f>
        <v>0</v>
      </c>
      <c r="AA16" s="5">
        <f>SUMIFS(Actual[2013],Actual[Variable],slicer_selection,Actual[Company],"&gt;="&amp;Report!$X16,Actual[Entry No],Report!$W16)</f>
        <v>0</v>
      </c>
      <c r="AB16" s="5">
        <f>SUMIFS(Actual[2014],Actual[Variable],slicer_selection,Actual[Company],"&gt;="&amp;Report!$X16,Actual[Entry No],Report!$W16)</f>
        <v>0</v>
      </c>
      <c r="AC16" s="5">
        <f>SUMIFS(Actual[2015],Actual[Variable],slicer_selection,Actual[Company],"&gt;="&amp;Report!$X16,Actual[Entry No],Report!$W16)</f>
        <v>0</v>
      </c>
      <c r="AF16" s="5"/>
      <c r="AG16" s="5"/>
      <c r="AH16" s="5"/>
      <c r="AI16" s="5"/>
      <c r="AJ16" s="5"/>
    </row>
    <row r="17" spans="23:36" x14ac:dyDescent="0.25">
      <c r="W17">
        <v>14</v>
      </c>
      <c r="X17" t="s">
        <v>18</v>
      </c>
      <c r="Y17" s="5">
        <f>SUMIFS(Actual[2011],Actual[Variable],slicer_selection,Actual[Company],"&gt;="&amp;Report!$X17,Actual[Entry No],Report!$W17)</f>
        <v>25</v>
      </c>
      <c r="Z17" s="5">
        <f>SUMIFS(Actual[2012],Actual[Variable],slicer_selection,Actual[Company],"&gt;="&amp;Report!$X17,Actual[Entry No],Report!$W17)</f>
        <v>25</v>
      </c>
      <c r="AA17" s="5">
        <f>SUMIFS(Actual[2013],Actual[Variable],slicer_selection,Actual[Company],"&gt;="&amp;Report!$X17,Actual[Entry No],Report!$W17)</f>
        <v>27</v>
      </c>
      <c r="AB17" s="5">
        <f>SUMIFS(Actual[2014],Actual[Variable],slicer_selection,Actual[Company],"&gt;="&amp;Report!$X17,Actual[Entry No],Report!$W17)</f>
        <v>27</v>
      </c>
      <c r="AC17" s="5">
        <f>SUMIFS(Actual[2015],Actual[Variable],slicer_selection,Actual[Company],"&gt;="&amp;Report!$X17,Actual[Entry No],Report!$W17)</f>
        <v>30</v>
      </c>
      <c r="AF17" s="5"/>
      <c r="AG17" s="5"/>
      <c r="AH17" s="5"/>
      <c r="AI17" s="5"/>
      <c r="AJ17" s="5"/>
    </row>
    <row r="18" spans="23:36" x14ac:dyDescent="0.25">
      <c r="W18">
        <v>15</v>
      </c>
      <c r="X18" t="s">
        <v>18</v>
      </c>
      <c r="Y18" s="5">
        <f>SUMIFS(Actual[2011],Actual[Variable],slicer_selection,Actual[Company],"&gt;="&amp;Report!$X18,Actual[Entry No],Report!$W18)</f>
        <v>0</v>
      </c>
      <c r="Z18" s="5">
        <f>SUMIFS(Actual[2012],Actual[Variable],slicer_selection,Actual[Company],"&gt;="&amp;Report!$X18,Actual[Entry No],Report!$W18)</f>
        <v>0</v>
      </c>
      <c r="AA18" s="5">
        <f>SUMIFS(Actual[2013],Actual[Variable],slicer_selection,Actual[Company],"&gt;="&amp;Report!$X18,Actual[Entry No],Report!$W18)</f>
        <v>0</v>
      </c>
      <c r="AB18" s="5">
        <f>SUMIFS(Actual[2014],Actual[Variable],slicer_selection,Actual[Company],"&gt;="&amp;Report!$X18,Actual[Entry No],Report!$W18)</f>
        <v>0</v>
      </c>
      <c r="AC18" s="5">
        <f>SUMIFS(Actual[2015],Actual[Variable],slicer_selection,Actual[Company],"&gt;="&amp;Report!$X18,Actual[Entry No],Report!$W18)</f>
        <v>0</v>
      </c>
      <c r="AF18" s="5"/>
      <c r="AG18" s="5"/>
      <c r="AH18" s="5"/>
      <c r="AI18" s="5"/>
      <c r="AJ18" s="5"/>
    </row>
    <row r="19" spans="23:36" x14ac:dyDescent="0.25">
      <c r="W19">
        <v>16</v>
      </c>
      <c r="X19" t="s">
        <v>19</v>
      </c>
      <c r="Y19" s="5">
        <f>SUMIFS(Actual[2011],Actual[Variable],slicer_selection,Actual[Company],"&gt;="&amp;Report!$X19,Actual[Entry No],Report!$W19)</f>
        <v>0</v>
      </c>
      <c r="Z19" s="5">
        <f>SUMIFS(Actual[2012],Actual[Variable],slicer_selection,Actual[Company],"&gt;="&amp;Report!$X19,Actual[Entry No],Report!$W19)</f>
        <v>0</v>
      </c>
      <c r="AA19" s="5">
        <f>SUMIFS(Actual[2013],Actual[Variable],slicer_selection,Actual[Company],"&gt;="&amp;Report!$X19,Actual[Entry No],Report!$W19)</f>
        <v>0</v>
      </c>
      <c r="AB19" s="5">
        <f>SUMIFS(Actual[2014],Actual[Variable],slicer_selection,Actual[Company],"&gt;="&amp;Report!$X19,Actual[Entry No],Report!$W19)</f>
        <v>0</v>
      </c>
      <c r="AC19" s="5">
        <f>SUMIFS(Actual[2015],Actual[Variable],slicer_selection,Actual[Company],"&gt;="&amp;Report!$X19,Actual[Entry No],Report!$W19)</f>
        <v>0</v>
      </c>
      <c r="AF19" s="5"/>
      <c r="AG19" s="5"/>
      <c r="AH19" s="5"/>
      <c r="AI19" s="5"/>
      <c r="AJ19" s="5"/>
    </row>
    <row r="20" spans="23:36" x14ac:dyDescent="0.25">
      <c r="W20">
        <v>17</v>
      </c>
      <c r="X20" t="s">
        <v>19</v>
      </c>
      <c r="Y20" s="5">
        <f>SUMIFS(Actual[2011],Actual[Variable],slicer_selection,Actual[Company],"&gt;="&amp;Report!$X20,Actual[Entry No],Report!$W20)</f>
        <v>0</v>
      </c>
      <c r="Z20" s="5">
        <f>SUMIFS(Actual[2012],Actual[Variable],slicer_selection,Actual[Company],"&gt;="&amp;Report!$X20,Actual[Entry No],Report!$W20)</f>
        <v>0</v>
      </c>
      <c r="AA20" s="5">
        <f>SUMIFS(Actual[2013],Actual[Variable],slicer_selection,Actual[Company],"&gt;="&amp;Report!$X20,Actual[Entry No],Report!$W20)</f>
        <v>0</v>
      </c>
      <c r="AB20" s="5">
        <f>SUMIFS(Actual[2014],Actual[Variable],slicer_selection,Actual[Company],"&gt;="&amp;Report!$X20,Actual[Entry No],Report!$W20)</f>
        <v>0</v>
      </c>
      <c r="AC20" s="5">
        <f>SUMIFS(Actual[2015],Actual[Variable],slicer_selection,Actual[Company],"&gt;="&amp;Report!$X20,Actual[Entry No],Report!$W20)</f>
        <v>0</v>
      </c>
      <c r="AF20" s="5"/>
      <c r="AG20" s="5"/>
      <c r="AH20" s="5"/>
      <c r="AI20" s="5"/>
      <c r="AJ20" s="5"/>
    </row>
    <row r="21" spans="23:36" x14ac:dyDescent="0.25">
      <c r="W21">
        <v>18</v>
      </c>
      <c r="X21" t="s">
        <v>19</v>
      </c>
      <c r="Y21" s="5">
        <f>SUMIFS(Actual[2011],Actual[Variable],slicer_selection,Actual[Company],"&gt;="&amp;Report!$X21,Actual[Entry No],Report!$W21)</f>
        <v>0</v>
      </c>
      <c r="Z21" s="5">
        <f>SUMIFS(Actual[2012],Actual[Variable],slicer_selection,Actual[Company],"&gt;="&amp;Report!$X21,Actual[Entry No],Report!$W21)</f>
        <v>0</v>
      </c>
      <c r="AA21" s="5">
        <f>SUMIFS(Actual[2013],Actual[Variable],slicer_selection,Actual[Company],"&gt;="&amp;Report!$X21,Actual[Entry No],Report!$W21)</f>
        <v>0</v>
      </c>
      <c r="AB21" s="5">
        <f>SUMIFS(Actual[2014],Actual[Variable],slicer_selection,Actual[Company],"&gt;="&amp;Report!$X21,Actual[Entry No],Report!$W21)</f>
        <v>0</v>
      </c>
      <c r="AC21" s="5">
        <f>SUMIFS(Actual[2015],Actual[Variable],slicer_selection,Actual[Company],"&gt;="&amp;Report!$X21,Actual[Entry No],Report!$W21)</f>
        <v>0</v>
      </c>
      <c r="AF21" s="5"/>
      <c r="AG21" s="5"/>
      <c r="AH21" s="5"/>
      <c r="AI21" s="5"/>
      <c r="AJ21" s="5"/>
    </row>
    <row r="22" spans="23:36" x14ac:dyDescent="0.25">
      <c r="W22">
        <v>19</v>
      </c>
      <c r="X22" t="s">
        <v>19</v>
      </c>
      <c r="Y22" s="5">
        <f>SUMIFS(Actual[2011],Actual[Variable],slicer_selection,Actual[Company],"&gt;="&amp;Report!$X22,Actual[Entry No],Report!$W22)</f>
        <v>19</v>
      </c>
      <c r="Z22" s="5">
        <f>SUMIFS(Actual[2012],Actual[Variable],slicer_selection,Actual[Company],"&gt;="&amp;Report!$X22,Actual[Entry No],Report!$W22)</f>
        <v>20</v>
      </c>
      <c r="AA22" s="5">
        <f>SUMIFS(Actual[2013],Actual[Variable],slicer_selection,Actual[Company],"&gt;="&amp;Report!$X22,Actual[Entry No],Report!$W22)</f>
        <v>19</v>
      </c>
      <c r="AB22" s="5">
        <f>SUMIFS(Actual[2014],Actual[Variable],slicer_selection,Actual[Company],"&gt;="&amp;Report!$X22,Actual[Entry No],Report!$W22)</f>
        <v>19</v>
      </c>
      <c r="AC22" s="5">
        <f>SUMIFS(Actual[2015],Actual[Variable],slicer_selection,Actual[Company],"&gt;="&amp;Report!$X22,Actual[Entry No],Report!$W22)</f>
        <v>18</v>
      </c>
      <c r="AF22" s="5"/>
      <c r="AG22" s="5"/>
      <c r="AH22" s="5"/>
      <c r="AI22" s="5"/>
      <c r="AJ22" s="5"/>
    </row>
    <row r="23" spans="23:36" x14ac:dyDescent="0.25">
      <c r="W23">
        <v>20</v>
      </c>
      <c r="X23" t="s">
        <v>19</v>
      </c>
      <c r="Y23" s="5">
        <f>SUMIFS(Actual[2011],Actual[Variable],slicer_selection,Actual[Company],"&gt;="&amp;Report!$X23,Actual[Entry No],Report!$W23)</f>
        <v>0</v>
      </c>
      <c r="Z23" s="5">
        <f>SUMIFS(Actual[2012],Actual[Variable],slicer_selection,Actual[Company],"&gt;="&amp;Report!$X23,Actual[Entry No],Report!$W23)</f>
        <v>0</v>
      </c>
      <c r="AA23" s="5">
        <f>SUMIFS(Actual[2013],Actual[Variable],slicer_selection,Actual[Company],"&gt;="&amp;Report!$X23,Actual[Entry No],Report!$W23)</f>
        <v>0</v>
      </c>
      <c r="AB23" s="5">
        <f>SUMIFS(Actual[2014],Actual[Variable],slicer_selection,Actual[Company],"&gt;="&amp;Report!$X23,Actual[Entry No],Report!$W23)</f>
        <v>0</v>
      </c>
      <c r="AC23" s="5">
        <f>SUMIFS(Actual[2015],Actual[Variable],slicer_selection,Actual[Company],"&gt;="&amp;Report!$X23,Actual[Entry No],Report!$W23)</f>
        <v>0</v>
      </c>
      <c r="AF23" s="5"/>
      <c r="AG23" s="5"/>
      <c r="AH23" s="5"/>
      <c r="AI23" s="5"/>
      <c r="AJ23" s="5"/>
    </row>
    <row r="24" spans="23:36" x14ac:dyDescent="0.25">
      <c r="X24" t="s">
        <v>21</v>
      </c>
      <c r="Y24" s="5">
        <f>SUBTOTAL(109,Y4:Y23)</f>
        <v>95</v>
      </c>
      <c r="Z24" s="5">
        <f t="shared" ref="Z24:AC24" si="0">SUBTOTAL(109,Z4:Z23)</f>
        <v>93</v>
      </c>
      <c r="AA24" s="5">
        <f t="shared" si="0"/>
        <v>97</v>
      </c>
      <c r="AB24" s="5">
        <f t="shared" si="0"/>
        <v>99</v>
      </c>
      <c r="AC24" s="5">
        <f t="shared" si="0"/>
        <v>102</v>
      </c>
    </row>
    <row r="26" spans="23:36" x14ac:dyDescent="0.25">
      <c r="Y26" s="7" t="s">
        <v>2</v>
      </c>
      <c r="AB26" s="7" t="s">
        <v>3</v>
      </c>
    </row>
    <row r="27" spans="23:36" x14ac:dyDescent="0.25">
      <c r="Y27" s="3" t="s">
        <v>0</v>
      </c>
      <c r="AB27" s="10" t="str">
        <f>IF(ISBLANK(AE5),slicer_selection,slicer_selection)</f>
        <v>Fixed Cost</v>
      </c>
    </row>
    <row r="28" spans="23:36" x14ac:dyDescent="0.25">
      <c r="Y28" s="4" t="s">
        <v>15</v>
      </c>
    </row>
  </sheetData>
  <pageMargins left="0.7" right="0.7" top="0.75" bottom="0.75" header="0.3" footer="0.3"/>
  <pageSetup paperSize="9" orientation="portrait" r:id="rId2"/>
  <drawing r:id="rId3"/>
  <tableParts count="2">
    <tablePart r:id="rId4"/>
    <tablePart r:id="rId5"/>
  </tableParts>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859"/>
  <sheetViews>
    <sheetView workbookViewId="0">
      <selection activeCell="B22" sqref="B22"/>
    </sheetView>
  </sheetViews>
  <sheetFormatPr defaultRowHeight="15" x14ac:dyDescent="0.25"/>
  <cols>
    <col min="2" max="2" width="18.140625" style="2" bestFit="1" customWidth="1"/>
    <col min="3" max="3" width="19.85546875" style="2" bestFit="1" customWidth="1"/>
    <col min="4" max="4" width="9.5703125" style="2" bestFit="1" customWidth="1"/>
    <col min="5" max="8" width="9.5703125" bestFit="1" customWidth="1"/>
    <col min="9" max="9" width="13.28515625" bestFit="1" customWidth="1"/>
  </cols>
  <sheetData>
    <row r="1" spans="2:9" x14ac:dyDescent="0.25">
      <c r="B1" t="s">
        <v>4</v>
      </c>
      <c r="C1" t="s">
        <v>5</v>
      </c>
      <c r="D1" s="11" t="s">
        <v>6</v>
      </c>
      <c r="E1" s="11" t="s">
        <v>7</v>
      </c>
      <c r="F1" s="11" t="s">
        <v>8</v>
      </c>
      <c r="G1" s="11" t="s">
        <v>9</v>
      </c>
      <c r="H1" s="11" t="s">
        <v>10</v>
      </c>
      <c r="I1" t="s">
        <v>20</v>
      </c>
    </row>
    <row r="2" spans="2:9" x14ac:dyDescent="0.25">
      <c r="B2" t="s">
        <v>11</v>
      </c>
      <c r="C2" t="s">
        <v>12</v>
      </c>
      <c r="D2" s="11">
        <v>15</v>
      </c>
      <c r="E2" s="11">
        <v>18</v>
      </c>
      <c r="F2" s="11">
        <v>22</v>
      </c>
      <c r="G2" s="11">
        <v>20</v>
      </c>
      <c r="H2" s="11">
        <v>19</v>
      </c>
      <c r="I2" s="13">
        <v>1</v>
      </c>
    </row>
    <row r="3" spans="2:9" x14ac:dyDescent="0.25">
      <c r="B3" t="s">
        <v>11</v>
      </c>
      <c r="C3" t="s">
        <v>13</v>
      </c>
      <c r="D3" s="11">
        <v>23</v>
      </c>
      <c r="E3" s="11">
        <v>21</v>
      </c>
      <c r="F3" s="11">
        <v>21</v>
      </c>
      <c r="G3" s="11">
        <v>21</v>
      </c>
      <c r="H3" s="11">
        <v>20</v>
      </c>
      <c r="I3" s="14">
        <v>2</v>
      </c>
    </row>
    <row r="4" spans="2:9" x14ac:dyDescent="0.25">
      <c r="B4" t="s">
        <v>11</v>
      </c>
      <c r="C4" t="s">
        <v>14</v>
      </c>
      <c r="D4" s="11">
        <v>20</v>
      </c>
      <c r="E4" s="11">
        <v>20</v>
      </c>
      <c r="F4" s="11">
        <v>21</v>
      </c>
      <c r="G4" s="11">
        <v>22</v>
      </c>
      <c r="H4" s="11">
        <v>23</v>
      </c>
      <c r="I4" s="13">
        <v>3</v>
      </c>
    </row>
    <row r="5" spans="2:9" x14ac:dyDescent="0.25">
      <c r="B5" t="s">
        <v>11</v>
      </c>
      <c r="C5" t="s">
        <v>15</v>
      </c>
      <c r="D5" s="11">
        <v>27</v>
      </c>
      <c r="E5" s="11">
        <v>26</v>
      </c>
      <c r="F5" s="11">
        <v>29</v>
      </c>
      <c r="G5" s="11">
        <v>29</v>
      </c>
      <c r="H5" s="11">
        <v>30</v>
      </c>
      <c r="I5" s="14">
        <v>4</v>
      </c>
    </row>
    <row r="6" spans="2:9" x14ac:dyDescent="0.25">
      <c r="B6" t="s">
        <v>11</v>
      </c>
      <c r="C6" t="s">
        <v>16</v>
      </c>
      <c r="D6" s="11">
        <v>15</v>
      </c>
      <c r="E6" s="11">
        <v>15</v>
      </c>
      <c r="F6" s="11">
        <v>7</v>
      </c>
      <c r="G6" s="11">
        <v>8</v>
      </c>
      <c r="H6" s="11">
        <v>8</v>
      </c>
      <c r="I6" s="13">
        <v>5</v>
      </c>
    </row>
    <row r="7" spans="2:9" x14ac:dyDescent="0.25">
      <c r="B7" t="s">
        <v>17</v>
      </c>
      <c r="C7" t="s">
        <v>12</v>
      </c>
      <c r="D7" s="11">
        <v>16</v>
      </c>
      <c r="E7" s="11">
        <v>17</v>
      </c>
      <c r="F7" s="11">
        <v>18</v>
      </c>
      <c r="G7" s="11">
        <v>19</v>
      </c>
      <c r="H7" s="11">
        <v>18</v>
      </c>
      <c r="I7" s="14">
        <v>6</v>
      </c>
    </row>
    <row r="8" spans="2:9" x14ac:dyDescent="0.25">
      <c r="B8" t="s">
        <v>17</v>
      </c>
      <c r="C8" t="s">
        <v>13</v>
      </c>
      <c r="D8" s="11">
        <v>23</v>
      </c>
      <c r="E8" s="11">
        <v>24</v>
      </c>
      <c r="F8" s="11">
        <v>21</v>
      </c>
      <c r="G8" s="11">
        <v>20</v>
      </c>
      <c r="H8" s="11">
        <v>21</v>
      </c>
      <c r="I8" s="13">
        <v>7</v>
      </c>
    </row>
    <row r="9" spans="2:9" x14ac:dyDescent="0.25">
      <c r="B9" t="s">
        <v>17</v>
      </c>
      <c r="C9" t="s">
        <v>14</v>
      </c>
      <c r="D9" s="11">
        <v>22</v>
      </c>
      <c r="E9" s="11">
        <v>20</v>
      </c>
      <c r="F9" s="11">
        <v>21</v>
      </c>
      <c r="G9" s="11">
        <v>23</v>
      </c>
      <c r="H9" s="11">
        <v>24</v>
      </c>
      <c r="I9" s="14">
        <v>8</v>
      </c>
    </row>
    <row r="10" spans="2:9" x14ac:dyDescent="0.25">
      <c r="B10" t="s">
        <v>17</v>
      </c>
      <c r="C10" t="s">
        <v>15</v>
      </c>
      <c r="D10" s="11">
        <v>24</v>
      </c>
      <c r="E10" s="11">
        <v>22</v>
      </c>
      <c r="F10" s="11">
        <v>22</v>
      </c>
      <c r="G10" s="11">
        <v>24</v>
      </c>
      <c r="H10" s="11">
        <v>24</v>
      </c>
      <c r="I10" s="13">
        <v>9</v>
      </c>
    </row>
    <row r="11" spans="2:9" x14ac:dyDescent="0.25">
      <c r="B11" t="s">
        <v>17</v>
      </c>
      <c r="C11" t="s">
        <v>16</v>
      </c>
      <c r="D11" s="11">
        <v>17</v>
      </c>
      <c r="E11" s="11">
        <v>17</v>
      </c>
      <c r="F11" s="11">
        <v>8</v>
      </c>
      <c r="G11" s="11">
        <v>9</v>
      </c>
      <c r="H11" s="11">
        <v>9</v>
      </c>
      <c r="I11" s="14">
        <v>10</v>
      </c>
    </row>
    <row r="12" spans="2:9" x14ac:dyDescent="0.25">
      <c r="B12" t="s">
        <v>18</v>
      </c>
      <c r="C12" t="s">
        <v>12</v>
      </c>
      <c r="D12" s="11">
        <v>11</v>
      </c>
      <c r="E12" s="11">
        <v>9</v>
      </c>
      <c r="F12" s="11">
        <v>13</v>
      </c>
      <c r="G12" s="11">
        <v>12</v>
      </c>
      <c r="H12" s="11">
        <v>11</v>
      </c>
      <c r="I12" s="13">
        <v>11</v>
      </c>
    </row>
    <row r="13" spans="2:9" x14ac:dyDescent="0.25">
      <c r="B13" t="s">
        <v>18</v>
      </c>
      <c r="C13" t="s">
        <v>13</v>
      </c>
      <c r="D13" s="11">
        <v>23</v>
      </c>
      <c r="E13" s="11">
        <v>24</v>
      </c>
      <c r="F13" s="11">
        <v>22</v>
      </c>
      <c r="G13" s="11">
        <v>23</v>
      </c>
      <c r="H13" s="11">
        <v>22</v>
      </c>
      <c r="I13" s="14">
        <v>12</v>
      </c>
    </row>
    <row r="14" spans="2:9" x14ac:dyDescent="0.25">
      <c r="B14" t="s">
        <v>18</v>
      </c>
      <c r="C14" t="s">
        <v>14</v>
      </c>
      <c r="D14" s="11">
        <v>23</v>
      </c>
      <c r="E14" s="11">
        <v>23</v>
      </c>
      <c r="F14" s="11">
        <v>25</v>
      </c>
      <c r="G14" s="11">
        <v>24</v>
      </c>
      <c r="H14" s="11">
        <v>27</v>
      </c>
      <c r="I14" s="13">
        <v>13</v>
      </c>
    </row>
    <row r="15" spans="2:9" x14ac:dyDescent="0.25">
      <c r="B15" t="s">
        <v>18</v>
      </c>
      <c r="C15" t="s">
        <v>15</v>
      </c>
      <c r="D15" s="11">
        <v>25</v>
      </c>
      <c r="E15" s="11">
        <v>25</v>
      </c>
      <c r="F15" s="11">
        <v>27</v>
      </c>
      <c r="G15" s="11">
        <v>27</v>
      </c>
      <c r="H15" s="11">
        <v>30</v>
      </c>
      <c r="I15" s="14">
        <v>14</v>
      </c>
    </row>
    <row r="16" spans="2:9" x14ac:dyDescent="0.25">
      <c r="B16" t="s">
        <v>18</v>
      </c>
      <c r="C16" t="s">
        <v>16</v>
      </c>
      <c r="D16" s="11">
        <v>18</v>
      </c>
      <c r="E16" s="11">
        <v>19</v>
      </c>
      <c r="F16" s="11">
        <v>13</v>
      </c>
      <c r="G16" s="11">
        <v>14</v>
      </c>
      <c r="H16" s="11">
        <v>10</v>
      </c>
      <c r="I16" s="13">
        <v>15</v>
      </c>
    </row>
    <row r="17" spans="2:9" x14ac:dyDescent="0.25">
      <c r="B17" t="s">
        <v>19</v>
      </c>
      <c r="C17" t="s">
        <v>12</v>
      </c>
      <c r="D17" s="12">
        <v>23</v>
      </c>
      <c r="E17" s="12">
        <v>25</v>
      </c>
      <c r="F17" s="12">
        <v>26</v>
      </c>
      <c r="G17" s="12">
        <v>30</v>
      </c>
      <c r="H17" s="12">
        <v>29</v>
      </c>
      <c r="I17" s="14">
        <v>16</v>
      </c>
    </row>
    <row r="18" spans="2:9" x14ac:dyDescent="0.25">
      <c r="B18" t="s">
        <v>19</v>
      </c>
      <c r="C18" t="s">
        <v>13</v>
      </c>
      <c r="D18" s="12">
        <v>30</v>
      </c>
      <c r="E18" s="12">
        <v>24</v>
      </c>
      <c r="F18" s="12">
        <v>20</v>
      </c>
      <c r="G18" s="12">
        <v>21</v>
      </c>
      <c r="H18" s="12">
        <v>21</v>
      </c>
      <c r="I18" s="13">
        <v>17</v>
      </c>
    </row>
    <row r="19" spans="2:9" x14ac:dyDescent="0.25">
      <c r="B19" t="s">
        <v>19</v>
      </c>
      <c r="C19" t="s">
        <v>14</v>
      </c>
      <c r="D19" s="12">
        <v>20</v>
      </c>
      <c r="E19" s="12">
        <v>19</v>
      </c>
      <c r="F19" s="12">
        <v>21</v>
      </c>
      <c r="G19" s="12">
        <v>22</v>
      </c>
      <c r="H19" s="12">
        <v>22</v>
      </c>
      <c r="I19" s="14">
        <v>18</v>
      </c>
    </row>
    <row r="20" spans="2:9" x14ac:dyDescent="0.25">
      <c r="B20" t="s">
        <v>19</v>
      </c>
      <c r="C20" t="s">
        <v>15</v>
      </c>
      <c r="D20" s="12">
        <v>19</v>
      </c>
      <c r="E20" s="12">
        <v>20</v>
      </c>
      <c r="F20" s="12">
        <v>19</v>
      </c>
      <c r="G20" s="12">
        <v>19</v>
      </c>
      <c r="H20" s="12">
        <v>18</v>
      </c>
      <c r="I20" s="13">
        <v>19</v>
      </c>
    </row>
    <row r="21" spans="2:9" x14ac:dyDescent="0.25">
      <c r="B21" t="s">
        <v>19</v>
      </c>
      <c r="C21" t="s">
        <v>16</v>
      </c>
      <c r="D21" s="12">
        <v>8</v>
      </c>
      <c r="E21" s="12">
        <v>12</v>
      </c>
      <c r="F21" s="12">
        <v>14</v>
      </c>
      <c r="G21" s="12">
        <v>8</v>
      </c>
      <c r="H21" s="12">
        <v>10</v>
      </c>
      <c r="I21" s="14">
        <v>20</v>
      </c>
    </row>
    <row r="22" spans="2:9" x14ac:dyDescent="0.25">
      <c r="H22" s="2"/>
    </row>
    <row r="23" spans="2:9" x14ac:dyDescent="0.25">
      <c r="H23" s="2"/>
    </row>
    <row r="24" spans="2:9" x14ac:dyDescent="0.25">
      <c r="H24" s="2"/>
    </row>
    <row r="25" spans="2:9" x14ac:dyDescent="0.25">
      <c r="H25" s="2"/>
    </row>
    <row r="26" spans="2:9" x14ac:dyDescent="0.25">
      <c r="H26" s="2"/>
    </row>
    <row r="27" spans="2:9" x14ac:dyDescent="0.25">
      <c r="H27" s="2"/>
    </row>
    <row r="28" spans="2:9" x14ac:dyDescent="0.25">
      <c r="H28" s="2"/>
    </row>
    <row r="29" spans="2:9" x14ac:dyDescent="0.25">
      <c r="H29" s="2"/>
    </row>
    <row r="30" spans="2:9" x14ac:dyDescent="0.25">
      <c r="H30" s="2"/>
    </row>
    <row r="31" spans="2:9" x14ac:dyDescent="0.25">
      <c r="H31" s="2"/>
    </row>
    <row r="32" spans="2:9" x14ac:dyDescent="0.25">
      <c r="H32" s="2"/>
    </row>
    <row r="33" spans="8:8" x14ac:dyDescent="0.25">
      <c r="H33" s="2"/>
    </row>
    <row r="34" spans="8:8" x14ac:dyDescent="0.25">
      <c r="H34" s="2"/>
    </row>
    <row r="35" spans="8:8" x14ac:dyDescent="0.25">
      <c r="H35" s="2"/>
    </row>
    <row r="36" spans="8:8" x14ac:dyDescent="0.25">
      <c r="H36" s="2"/>
    </row>
    <row r="37" spans="8:8" x14ac:dyDescent="0.25">
      <c r="H37" s="2"/>
    </row>
    <row r="38" spans="8:8" x14ac:dyDescent="0.25">
      <c r="H38" s="2"/>
    </row>
    <row r="39" spans="8:8" x14ac:dyDescent="0.25">
      <c r="H39" s="2"/>
    </row>
    <row r="40" spans="8:8" x14ac:dyDescent="0.25">
      <c r="H40" s="2"/>
    </row>
    <row r="41" spans="8:8" x14ac:dyDescent="0.25">
      <c r="H41" s="2"/>
    </row>
    <row r="42" spans="8:8" x14ac:dyDescent="0.25">
      <c r="H42" s="2"/>
    </row>
    <row r="43" spans="8:8" x14ac:dyDescent="0.25">
      <c r="H43" s="2"/>
    </row>
    <row r="44" spans="8:8" x14ac:dyDescent="0.25">
      <c r="H44" s="2"/>
    </row>
    <row r="45" spans="8:8" x14ac:dyDescent="0.25">
      <c r="H45" s="2"/>
    </row>
    <row r="46" spans="8:8" x14ac:dyDescent="0.25">
      <c r="H46" s="2"/>
    </row>
    <row r="47" spans="8:8" x14ac:dyDescent="0.25">
      <c r="H47" s="2"/>
    </row>
    <row r="48" spans="8:8" x14ac:dyDescent="0.25">
      <c r="H48" s="2"/>
    </row>
    <row r="49" spans="8:8" x14ac:dyDescent="0.25">
      <c r="H49" s="2"/>
    </row>
    <row r="50" spans="8:8" x14ac:dyDescent="0.25">
      <c r="H50" s="2"/>
    </row>
    <row r="51" spans="8:8" x14ac:dyDescent="0.25">
      <c r="H51" s="2"/>
    </row>
    <row r="52" spans="8:8" x14ac:dyDescent="0.25">
      <c r="H52" s="2"/>
    </row>
    <row r="53" spans="8:8" x14ac:dyDescent="0.25">
      <c r="H53" s="2"/>
    </row>
    <row r="54" spans="8:8" x14ac:dyDescent="0.25">
      <c r="H54" s="2"/>
    </row>
    <row r="55" spans="8:8" x14ac:dyDescent="0.25">
      <c r="H55" s="2"/>
    </row>
    <row r="56" spans="8:8" x14ac:dyDescent="0.25">
      <c r="H56" s="2"/>
    </row>
    <row r="57" spans="8:8" x14ac:dyDescent="0.25">
      <c r="H57" s="2"/>
    </row>
    <row r="58" spans="8:8" x14ac:dyDescent="0.25">
      <c r="H58" s="2"/>
    </row>
    <row r="59" spans="8:8" x14ac:dyDescent="0.25">
      <c r="H59" s="2"/>
    </row>
    <row r="60" spans="8:8" x14ac:dyDescent="0.25">
      <c r="H60" s="2"/>
    </row>
    <row r="61" spans="8:8" x14ac:dyDescent="0.25">
      <c r="H61" s="2"/>
    </row>
    <row r="62" spans="8:8" x14ac:dyDescent="0.25">
      <c r="H62" s="2"/>
    </row>
    <row r="63" spans="8:8" x14ac:dyDescent="0.25">
      <c r="H63" s="2"/>
    </row>
    <row r="64" spans="8:8"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row r="122" spans="8:8" x14ac:dyDescent="0.25">
      <c r="H122" s="2"/>
    </row>
    <row r="123" spans="8:8" x14ac:dyDescent="0.25">
      <c r="H123" s="2"/>
    </row>
    <row r="124" spans="8:8" x14ac:dyDescent="0.25">
      <c r="H124" s="2"/>
    </row>
    <row r="125" spans="8:8" x14ac:dyDescent="0.25">
      <c r="H125" s="2"/>
    </row>
    <row r="126" spans="8:8" x14ac:dyDescent="0.25">
      <c r="H126" s="2"/>
    </row>
    <row r="127" spans="8:8" x14ac:dyDescent="0.25">
      <c r="H127" s="2"/>
    </row>
    <row r="128" spans="8:8" x14ac:dyDescent="0.25">
      <c r="H128" s="2"/>
    </row>
    <row r="129" spans="7:8" x14ac:dyDescent="0.25">
      <c r="H129" s="2"/>
    </row>
    <row r="130" spans="7:8" x14ac:dyDescent="0.25">
      <c r="H130" s="2"/>
    </row>
    <row r="131" spans="7:8" x14ac:dyDescent="0.25">
      <c r="H131" s="2"/>
    </row>
    <row r="132" spans="7:8" x14ac:dyDescent="0.25">
      <c r="H132" s="2"/>
    </row>
    <row r="133" spans="7:8" x14ac:dyDescent="0.25">
      <c r="H133" s="2"/>
    </row>
    <row r="134" spans="7:8" x14ac:dyDescent="0.25">
      <c r="H134" s="2"/>
    </row>
    <row r="135" spans="7:8" x14ac:dyDescent="0.25">
      <c r="H135" s="2"/>
    </row>
    <row r="136" spans="7:8" x14ac:dyDescent="0.25">
      <c r="H136" s="2"/>
    </row>
    <row r="137" spans="7:8" x14ac:dyDescent="0.25">
      <c r="H137" s="2"/>
    </row>
    <row r="138" spans="7:8" x14ac:dyDescent="0.25">
      <c r="H138" s="2"/>
    </row>
    <row r="139" spans="7:8" x14ac:dyDescent="0.25">
      <c r="H139" s="2"/>
    </row>
    <row r="140" spans="7:8" x14ac:dyDescent="0.25">
      <c r="G140" s="9"/>
      <c r="H140" s="2"/>
    </row>
    <row r="141" spans="7:8" x14ac:dyDescent="0.25">
      <c r="G141" s="9"/>
      <c r="H141" s="2"/>
    </row>
    <row r="142" spans="7:8" x14ac:dyDescent="0.25">
      <c r="G142" s="9"/>
      <c r="H142" s="2"/>
    </row>
    <row r="143" spans="7:8" x14ac:dyDescent="0.25">
      <c r="G143" s="9"/>
      <c r="H143" s="2"/>
    </row>
    <row r="144" spans="7:8" x14ac:dyDescent="0.25">
      <c r="G144" s="9"/>
      <c r="H144" s="2"/>
    </row>
    <row r="145" spans="7:8" x14ac:dyDescent="0.25">
      <c r="G145" s="9"/>
      <c r="H145" s="2"/>
    </row>
    <row r="146" spans="7:8" x14ac:dyDescent="0.25">
      <c r="G146" s="9"/>
      <c r="H146" s="2"/>
    </row>
    <row r="147" spans="7:8" x14ac:dyDescent="0.25">
      <c r="G147" s="9"/>
      <c r="H147" s="2"/>
    </row>
    <row r="148" spans="7:8" x14ac:dyDescent="0.25">
      <c r="H148" s="2"/>
    </row>
    <row r="149" spans="7:8" x14ac:dyDescent="0.25">
      <c r="H149" s="2"/>
    </row>
    <row r="150" spans="7:8" x14ac:dyDescent="0.25">
      <c r="H150" s="2"/>
    </row>
    <row r="151" spans="7:8" x14ac:dyDescent="0.25">
      <c r="H151" s="2"/>
    </row>
    <row r="152" spans="7:8" x14ac:dyDescent="0.25">
      <c r="H152" s="2"/>
    </row>
    <row r="153" spans="7:8" x14ac:dyDescent="0.25">
      <c r="H153" s="2"/>
    </row>
    <row r="154" spans="7:8" x14ac:dyDescent="0.25">
      <c r="H154" s="2"/>
    </row>
    <row r="155" spans="7:8" x14ac:dyDescent="0.25">
      <c r="H155" s="2"/>
    </row>
    <row r="156" spans="7:8" x14ac:dyDescent="0.25">
      <c r="H156" s="2"/>
    </row>
    <row r="157" spans="7:8" x14ac:dyDescent="0.25">
      <c r="H157" s="2"/>
    </row>
    <row r="158" spans="7:8" x14ac:dyDescent="0.25">
      <c r="H158" s="2"/>
    </row>
    <row r="159" spans="7:8" x14ac:dyDescent="0.25">
      <c r="H159" s="2"/>
    </row>
    <row r="160" spans="7:8" x14ac:dyDescent="0.25">
      <c r="H160" s="2"/>
    </row>
    <row r="161" spans="8:8" x14ac:dyDescent="0.25">
      <c r="H161" s="2"/>
    </row>
    <row r="162" spans="8:8" x14ac:dyDescent="0.25">
      <c r="H162" s="2"/>
    </row>
    <row r="163" spans="8:8" x14ac:dyDescent="0.25">
      <c r="H163" s="2"/>
    </row>
    <row r="164" spans="8:8" x14ac:dyDescent="0.25">
      <c r="H164" s="2"/>
    </row>
    <row r="165" spans="8:8" x14ac:dyDescent="0.25">
      <c r="H165" s="2"/>
    </row>
    <row r="166" spans="8:8" x14ac:dyDescent="0.25">
      <c r="H166" s="2"/>
    </row>
    <row r="167" spans="8:8" x14ac:dyDescent="0.25">
      <c r="H167" s="2"/>
    </row>
    <row r="168" spans="8:8" x14ac:dyDescent="0.25">
      <c r="H168" s="2"/>
    </row>
    <row r="169" spans="8:8" x14ac:dyDescent="0.25">
      <c r="H169" s="2"/>
    </row>
    <row r="170" spans="8:8" x14ac:dyDescent="0.25">
      <c r="H170" s="2"/>
    </row>
    <row r="171" spans="8:8" x14ac:dyDescent="0.25">
      <c r="H171" s="2"/>
    </row>
    <row r="172" spans="8:8" x14ac:dyDescent="0.25">
      <c r="H172" s="2"/>
    </row>
    <row r="173" spans="8:8" x14ac:dyDescent="0.25">
      <c r="H173" s="2"/>
    </row>
    <row r="174" spans="8:8" x14ac:dyDescent="0.25">
      <c r="H174" s="2"/>
    </row>
    <row r="175" spans="8:8" x14ac:dyDescent="0.25">
      <c r="H175" s="2"/>
    </row>
    <row r="176" spans="8:8" x14ac:dyDescent="0.25">
      <c r="H176" s="2"/>
    </row>
    <row r="177" spans="8:8" x14ac:dyDescent="0.25">
      <c r="H177" s="2"/>
    </row>
    <row r="178" spans="8:8" x14ac:dyDescent="0.25">
      <c r="H178" s="2"/>
    </row>
    <row r="179" spans="8:8" x14ac:dyDescent="0.25">
      <c r="H179" s="2"/>
    </row>
    <row r="180" spans="8:8" x14ac:dyDescent="0.25">
      <c r="H180" s="2"/>
    </row>
    <row r="181" spans="8:8" x14ac:dyDescent="0.25">
      <c r="H181" s="2"/>
    </row>
    <row r="182" spans="8:8" x14ac:dyDescent="0.25">
      <c r="H182" s="2"/>
    </row>
    <row r="183" spans="8:8" x14ac:dyDescent="0.25">
      <c r="H183" s="2"/>
    </row>
    <row r="184" spans="8:8" x14ac:dyDescent="0.25">
      <c r="H184" s="2"/>
    </row>
    <row r="185" spans="8:8" x14ac:dyDescent="0.25">
      <c r="H185" s="2"/>
    </row>
    <row r="186" spans="8:8" x14ac:dyDescent="0.25">
      <c r="H186" s="2"/>
    </row>
    <row r="187" spans="8:8" x14ac:dyDescent="0.25">
      <c r="H187" s="2"/>
    </row>
    <row r="188" spans="8:8" x14ac:dyDescent="0.25">
      <c r="H188" s="2"/>
    </row>
    <row r="189" spans="8:8" x14ac:dyDescent="0.25">
      <c r="H189" s="2"/>
    </row>
    <row r="190" spans="8:8" x14ac:dyDescent="0.25">
      <c r="H190" s="2"/>
    </row>
    <row r="191" spans="8:8" x14ac:dyDescent="0.25">
      <c r="H191" s="2"/>
    </row>
    <row r="192" spans="8:8" x14ac:dyDescent="0.25">
      <c r="H192" s="2"/>
    </row>
    <row r="193" spans="8:8" x14ac:dyDescent="0.25">
      <c r="H193" s="2"/>
    </row>
    <row r="194" spans="8:8" x14ac:dyDescent="0.25">
      <c r="H194" s="2"/>
    </row>
    <row r="195" spans="8:8" x14ac:dyDescent="0.25">
      <c r="H195" s="2"/>
    </row>
    <row r="196" spans="8:8" x14ac:dyDescent="0.25">
      <c r="H196" s="2"/>
    </row>
    <row r="197" spans="8:8" x14ac:dyDescent="0.25">
      <c r="H197" s="2"/>
    </row>
    <row r="198" spans="8:8" x14ac:dyDescent="0.25">
      <c r="H198" s="2"/>
    </row>
    <row r="199" spans="8:8" x14ac:dyDescent="0.25">
      <c r="H199" s="2"/>
    </row>
    <row r="200" spans="8:8" x14ac:dyDescent="0.25">
      <c r="H200" s="2"/>
    </row>
    <row r="201" spans="8:8" x14ac:dyDescent="0.25">
      <c r="H201" s="2"/>
    </row>
    <row r="202" spans="8:8" x14ac:dyDescent="0.25">
      <c r="H202" s="2"/>
    </row>
    <row r="203" spans="8:8" x14ac:dyDescent="0.25">
      <c r="H203" s="2"/>
    </row>
    <row r="204" spans="8:8" x14ac:dyDescent="0.25">
      <c r="H204" s="2"/>
    </row>
    <row r="205" spans="8:8" x14ac:dyDescent="0.25">
      <c r="H205" s="2"/>
    </row>
    <row r="206" spans="8:8" x14ac:dyDescent="0.25">
      <c r="H206" s="2"/>
    </row>
    <row r="207" spans="8:8" x14ac:dyDescent="0.25">
      <c r="H207" s="2"/>
    </row>
    <row r="208" spans="8:8" x14ac:dyDescent="0.25">
      <c r="H208" s="2"/>
    </row>
    <row r="209" spans="8:8" x14ac:dyDescent="0.25">
      <c r="H209" s="2"/>
    </row>
    <row r="210" spans="8:8" x14ac:dyDescent="0.25">
      <c r="H210" s="2"/>
    </row>
    <row r="211" spans="8:8" x14ac:dyDescent="0.25">
      <c r="H211" s="2"/>
    </row>
    <row r="212" spans="8:8" x14ac:dyDescent="0.25">
      <c r="H212" s="2"/>
    </row>
    <row r="213" spans="8:8" x14ac:dyDescent="0.25">
      <c r="H213" s="2"/>
    </row>
    <row r="214" spans="8:8" x14ac:dyDescent="0.25">
      <c r="H214" s="2"/>
    </row>
    <row r="215" spans="8:8" x14ac:dyDescent="0.25">
      <c r="H215" s="2"/>
    </row>
    <row r="216" spans="8:8" x14ac:dyDescent="0.25">
      <c r="H216" s="2"/>
    </row>
    <row r="217" spans="8:8" x14ac:dyDescent="0.25">
      <c r="H217" s="2"/>
    </row>
    <row r="218" spans="8:8" x14ac:dyDescent="0.25">
      <c r="H218" s="2"/>
    </row>
    <row r="219" spans="8:8" x14ac:dyDescent="0.25">
      <c r="H219" s="2"/>
    </row>
    <row r="220" spans="8:8" x14ac:dyDescent="0.25">
      <c r="H220" s="2"/>
    </row>
    <row r="221" spans="8:8" x14ac:dyDescent="0.25">
      <c r="H221" s="2"/>
    </row>
    <row r="222" spans="8:8" x14ac:dyDescent="0.25">
      <c r="H222" s="2"/>
    </row>
    <row r="223" spans="8:8" x14ac:dyDescent="0.25">
      <c r="H223" s="2"/>
    </row>
    <row r="224" spans="8:8" x14ac:dyDescent="0.25">
      <c r="H224" s="2"/>
    </row>
    <row r="225" spans="8:8" x14ac:dyDescent="0.25">
      <c r="H225" s="2"/>
    </row>
    <row r="226" spans="8:8" x14ac:dyDescent="0.25">
      <c r="H226" s="2"/>
    </row>
    <row r="227" spans="8:8" x14ac:dyDescent="0.25">
      <c r="H227" s="2"/>
    </row>
    <row r="228" spans="8:8" x14ac:dyDescent="0.25">
      <c r="H228" s="2"/>
    </row>
    <row r="229" spans="8:8" x14ac:dyDescent="0.25">
      <c r="H229" s="2"/>
    </row>
    <row r="230" spans="8:8" x14ac:dyDescent="0.25">
      <c r="H230" s="2"/>
    </row>
    <row r="231" spans="8:8" x14ac:dyDescent="0.25">
      <c r="H231" s="2"/>
    </row>
    <row r="232" spans="8:8" x14ac:dyDescent="0.25">
      <c r="H232" s="2"/>
    </row>
    <row r="233" spans="8:8" x14ac:dyDescent="0.25">
      <c r="H233" s="2"/>
    </row>
    <row r="234" spans="8:8" x14ac:dyDescent="0.25">
      <c r="H234" s="2"/>
    </row>
    <row r="235" spans="8:8" x14ac:dyDescent="0.25">
      <c r="H235" s="2"/>
    </row>
    <row r="236" spans="8:8" x14ac:dyDescent="0.25">
      <c r="H236" s="2"/>
    </row>
    <row r="237" spans="8:8" x14ac:dyDescent="0.25">
      <c r="H237" s="2"/>
    </row>
    <row r="238" spans="8:8" x14ac:dyDescent="0.25">
      <c r="H238" s="2"/>
    </row>
    <row r="239" spans="8:8" x14ac:dyDescent="0.25">
      <c r="H239" s="2"/>
    </row>
    <row r="240" spans="8:8" x14ac:dyDescent="0.25">
      <c r="H240" s="2"/>
    </row>
    <row r="241" spans="8:8" x14ac:dyDescent="0.25">
      <c r="H241" s="2"/>
    </row>
    <row r="242" spans="8:8" x14ac:dyDescent="0.25">
      <c r="H242" s="2"/>
    </row>
    <row r="243" spans="8:8" x14ac:dyDescent="0.25">
      <c r="H243" s="2"/>
    </row>
    <row r="244" spans="8:8" x14ac:dyDescent="0.25">
      <c r="H244" s="2"/>
    </row>
    <row r="245" spans="8:8" x14ac:dyDescent="0.25">
      <c r="H245" s="2"/>
    </row>
    <row r="246" spans="8:8" x14ac:dyDescent="0.25">
      <c r="H246" s="2"/>
    </row>
    <row r="247" spans="8:8" x14ac:dyDescent="0.25">
      <c r="H247" s="2"/>
    </row>
    <row r="248" spans="8:8" x14ac:dyDescent="0.25">
      <c r="H248" s="2"/>
    </row>
    <row r="249" spans="8:8" x14ac:dyDescent="0.25">
      <c r="H249" s="2"/>
    </row>
    <row r="250" spans="8:8" x14ac:dyDescent="0.25">
      <c r="H250" s="2"/>
    </row>
    <row r="251" spans="8:8" x14ac:dyDescent="0.25">
      <c r="H251" s="2"/>
    </row>
    <row r="252" spans="8:8" x14ac:dyDescent="0.25">
      <c r="H252" s="2"/>
    </row>
    <row r="253" spans="8:8" x14ac:dyDescent="0.25">
      <c r="H253" s="2"/>
    </row>
    <row r="254" spans="8:8" x14ac:dyDescent="0.25">
      <c r="H254" s="2"/>
    </row>
    <row r="255" spans="8:8" x14ac:dyDescent="0.25">
      <c r="H255" s="2"/>
    </row>
    <row r="256" spans="8:8" x14ac:dyDescent="0.25">
      <c r="H256" s="2"/>
    </row>
    <row r="257" spans="7:8" x14ac:dyDescent="0.25">
      <c r="G257" s="9"/>
      <c r="H257" s="2"/>
    </row>
    <row r="258" spans="7:8" x14ac:dyDescent="0.25">
      <c r="G258" s="9"/>
      <c r="H258" s="2"/>
    </row>
    <row r="259" spans="7:8" x14ac:dyDescent="0.25">
      <c r="G259" s="9"/>
      <c r="H259" s="2"/>
    </row>
    <row r="260" spans="7:8" x14ac:dyDescent="0.25">
      <c r="G260" s="9"/>
      <c r="H260" s="2"/>
    </row>
    <row r="261" spans="7:8" x14ac:dyDescent="0.25">
      <c r="G261" s="9"/>
      <c r="H261" s="2"/>
    </row>
    <row r="262" spans="7:8" x14ac:dyDescent="0.25">
      <c r="G262" s="9"/>
      <c r="H262" s="2"/>
    </row>
    <row r="263" spans="7:8" x14ac:dyDescent="0.25">
      <c r="G263" s="9"/>
      <c r="H263" s="2"/>
    </row>
    <row r="264" spans="7:8" x14ac:dyDescent="0.25">
      <c r="G264" s="9"/>
      <c r="H264" s="2"/>
    </row>
    <row r="265" spans="7:8" x14ac:dyDescent="0.25">
      <c r="G265" s="9"/>
      <c r="H265" s="2"/>
    </row>
    <row r="266" spans="7:8" x14ac:dyDescent="0.25">
      <c r="G266" s="9"/>
      <c r="H266" s="2"/>
    </row>
    <row r="267" spans="7:8" x14ac:dyDescent="0.25">
      <c r="G267" s="9"/>
      <c r="H267" s="2"/>
    </row>
    <row r="268" spans="7:8" x14ac:dyDescent="0.25">
      <c r="G268" s="9"/>
      <c r="H268" s="2"/>
    </row>
    <row r="269" spans="7:8" x14ac:dyDescent="0.25">
      <c r="H269" s="2"/>
    </row>
    <row r="270" spans="7:8" x14ac:dyDescent="0.25">
      <c r="H270" s="2"/>
    </row>
    <row r="271" spans="7:8" x14ac:dyDescent="0.25">
      <c r="H271" s="2"/>
    </row>
    <row r="272" spans="7:8" x14ac:dyDescent="0.25">
      <c r="H272" s="2"/>
    </row>
    <row r="273" spans="8:8" x14ac:dyDescent="0.25">
      <c r="H273" s="2"/>
    </row>
    <row r="274" spans="8:8" x14ac:dyDescent="0.25">
      <c r="H274" s="2"/>
    </row>
    <row r="275" spans="8:8" x14ac:dyDescent="0.25">
      <c r="H275" s="2"/>
    </row>
    <row r="276" spans="8:8" x14ac:dyDescent="0.25">
      <c r="H276" s="2"/>
    </row>
    <row r="277" spans="8:8" x14ac:dyDescent="0.25">
      <c r="H277" s="2"/>
    </row>
    <row r="278" spans="8:8" x14ac:dyDescent="0.25">
      <c r="H278" s="2"/>
    </row>
    <row r="279" spans="8:8" x14ac:dyDescent="0.25">
      <c r="H279" s="2"/>
    </row>
    <row r="280" spans="8:8" x14ac:dyDescent="0.25">
      <c r="H280" s="2"/>
    </row>
    <row r="281" spans="8:8" x14ac:dyDescent="0.25">
      <c r="H281" s="2"/>
    </row>
    <row r="282" spans="8:8" x14ac:dyDescent="0.25">
      <c r="H282" s="2"/>
    </row>
    <row r="283" spans="8:8" x14ac:dyDescent="0.25">
      <c r="H283" s="2"/>
    </row>
    <row r="284" spans="8:8" x14ac:dyDescent="0.25">
      <c r="H284" s="2"/>
    </row>
    <row r="285" spans="8:8" x14ac:dyDescent="0.25">
      <c r="H285" s="2"/>
    </row>
    <row r="286" spans="8:8" x14ac:dyDescent="0.25">
      <c r="H286" s="2"/>
    </row>
    <row r="287" spans="8:8" x14ac:dyDescent="0.25">
      <c r="H287" s="2"/>
    </row>
    <row r="288" spans="8:8" x14ac:dyDescent="0.25">
      <c r="H288" s="2"/>
    </row>
    <row r="289" spans="8:8" x14ac:dyDescent="0.25">
      <c r="H289" s="2"/>
    </row>
    <row r="290" spans="8:8" x14ac:dyDescent="0.25">
      <c r="H290" s="2"/>
    </row>
    <row r="291" spans="8:8" x14ac:dyDescent="0.25">
      <c r="H291" s="2"/>
    </row>
    <row r="292" spans="8:8" x14ac:dyDescent="0.25">
      <c r="H292" s="2"/>
    </row>
    <row r="293" spans="8:8" x14ac:dyDescent="0.25">
      <c r="H293" s="2"/>
    </row>
    <row r="294" spans="8:8" x14ac:dyDescent="0.25">
      <c r="H294" s="2"/>
    </row>
    <row r="295" spans="8:8" x14ac:dyDescent="0.25">
      <c r="H295" s="2"/>
    </row>
    <row r="296" spans="8:8" x14ac:dyDescent="0.25">
      <c r="H296" s="2"/>
    </row>
    <row r="297" spans="8:8" x14ac:dyDescent="0.25">
      <c r="H297" s="2"/>
    </row>
    <row r="298" spans="8:8" x14ac:dyDescent="0.25">
      <c r="H298" s="2"/>
    </row>
    <row r="299" spans="8:8" x14ac:dyDescent="0.25">
      <c r="H299" s="2"/>
    </row>
    <row r="300" spans="8:8" x14ac:dyDescent="0.25">
      <c r="H300" s="2"/>
    </row>
    <row r="301" spans="8:8" x14ac:dyDescent="0.25">
      <c r="H301" s="2"/>
    </row>
    <row r="302" spans="8:8" x14ac:dyDescent="0.25">
      <c r="H302" s="2"/>
    </row>
    <row r="303" spans="8:8" x14ac:dyDescent="0.25">
      <c r="H303" s="2"/>
    </row>
    <row r="304" spans="8:8" x14ac:dyDescent="0.25">
      <c r="H304" s="2"/>
    </row>
    <row r="305" spans="8:8" x14ac:dyDescent="0.25">
      <c r="H305" s="2"/>
    </row>
    <row r="306" spans="8:8" x14ac:dyDescent="0.25">
      <c r="H306" s="2"/>
    </row>
    <row r="307" spans="8:8" x14ac:dyDescent="0.25">
      <c r="H307" s="2"/>
    </row>
    <row r="308" spans="8:8" x14ac:dyDescent="0.25">
      <c r="H308" s="2"/>
    </row>
    <row r="309" spans="8:8" x14ac:dyDescent="0.25">
      <c r="H309" s="2"/>
    </row>
    <row r="310" spans="8:8" x14ac:dyDescent="0.25">
      <c r="H310" s="2"/>
    </row>
    <row r="311" spans="8:8" x14ac:dyDescent="0.25">
      <c r="H311" s="2"/>
    </row>
    <row r="312" spans="8:8" x14ac:dyDescent="0.25">
      <c r="H312" s="2"/>
    </row>
    <row r="313" spans="8:8" x14ac:dyDescent="0.25">
      <c r="H313" s="2"/>
    </row>
    <row r="314" spans="8:8" x14ac:dyDescent="0.25">
      <c r="H314" s="2"/>
    </row>
    <row r="315" spans="8:8" x14ac:dyDescent="0.25">
      <c r="H315" s="2"/>
    </row>
    <row r="316" spans="8:8" x14ac:dyDescent="0.25">
      <c r="H316" s="2"/>
    </row>
    <row r="317" spans="8:8" x14ac:dyDescent="0.25">
      <c r="H317" s="2"/>
    </row>
    <row r="318" spans="8:8" x14ac:dyDescent="0.25">
      <c r="H318" s="2"/>
    </row>
    <row r="319" spans="8:8" x14ac:dyDescent="0.25">
      <c r="H319" s="2"/>
    </row>
    <row r="320" spans="8:8" x14ac:dyDescent="0.25">
      <c r="H320" s="2"/>
    </row>
    <row r="321" spans="8:8" x14ac:dyDescent="0.25">
      <c r="H321" s="2"/>
    </row>
    <row r="322" spans="8:8" x14ac:dyDescent="0.25">
      <c r="H322" s="2"/>
    </row>
    <row r="323" spans="8:8" x14ac:dyDescent="0.25">
      <c r="H323" s="2"/>
    </row>
    <row r="324" spans="8:8" x14ac:dyDescent="0.25">
      <c r="H324" s="2"/>
    </row>
    <row r="325" spans="8:8" x14ac:dyDescent="0.25">
      <c r="H325" s="2"/>
    </row>
    <row r="326" spans="8:8" x14ac:dyDescent="0.25">
      <c r="H326" s="2"/>
    </row>
    <row r="327" spans="8:8" x14ac:dyDescent="0.25">
      <c r="H327" s="2"/>
    </row>
    <row r="328" spans="8:8" x14ac:dyDescent="0.25">
      <c r="H328" s="2"/>
    </row>
    <row r="329" spans="8:8" x14ac:dyDescent="0.25">
      <c r="H329" s="2"/>
    </row>
    <row r="330" spans="8:8" x14ac:dyDescent="0.25">
      <c r="H330" s="2"/>
    </row>
    <row r="331" spans="8:8" x14ac:dyDescent="0.25">
      <c r="H331" s="2"/>
    </row>
    <row r="332" spans="8:8" x14ac:dyDescent="0.25">
      <c r="H332" s="2"/>
    </row>
    <row r="333" spans="8:8" x14ac:dyDescent="0.25">
      <c r="H333" s="2"/>
    </row>
    <row r="334" spans="8:8" x14ac:dyDescent="0.25">
      <c r="H334" s="2"/>
    </row>
    <row r="335" spans="8:8" x14ac:dyDescent="0.25">
      <c r="H335" s="2"/>
    </row>
    <row r="336" spans="8:8" x14ac:dyDescent="0.25">
      <c r="H336" s="2"/>
    </row>
    <row r="337" spans="8:8" x14ac:dyDescent="0.25">
      <c r="H337" s="2"/>
    </row>
    <row r="338" spans="8:8" x14ac:dyDescent="0.25">
      <c r="H338" s="2"/>
    </row>
    <row r="339" spans="8:8" x14ac:dyDescent="0.25">
      <c r="H339" s="2"/>
    </row>
    <row r="340" spans="8:8" x14ac:dyDescent="0.25">
      <c r="H340" s="2"/>
    </row>
    <row r="341" spans="8:8" x14ac:dyDescent="0.25">
      <c r="H341" s="2"/>
    </row>
    <row r="342" spans="8:8" x14ac:dyDescent="0.25">
      <c r="H342" s="2"/>
    </row>
    <row r="343" spans="8:8" x14ac:dyDescent="0.25">
      <c r="H343" s="2"/>
    </row>
    <row r="344" spans="8:8" x14ac:dyDescent="0.25">
      <c r="H344" s="2"/>
    </row>
    <row r="345" spans="8:8" x14ac:dyDescent="0.25">
      <c r="H345" s="2"/>
    </row>
    <row r="346" spans="8:8" x14ac:dyDescent="0.25">
      <c r="H346" s="2"/>
    </row>
    <row r="347" spans="8:8" x14ac:dyDescent="0.25">
      <c r="H347" s="2"/>
    </row>
    <row r="348" spans="8:8" x14ac:dyDescent="0.25">
      <c r="H348" s="2"/>
    </row>
    <row r="349" spans="8:8" x14ac:dyDescent="0.25">
      <c r="H349" s="2"/>
    </row>
    <row r="350" spans="8:8" x14ac:dyDescent="0.25">
      <c r="H350" s="2"/>
    </row>
    <row r="351" spans="8:8" x14ac:dyDescent="0.25">
      <c r="H351" s="2"/>
    </row>
    <row r="352" spans="8:8" x14ac:dyDescent="0.25">
      <c r="H352" s="2"/>
    </row>
    <row r="353" spans="8:8" x14ac:dyDescent="0.25">
      <c r="H353" s="2"/>
    </row>
    <row r="354" spans="8:8" x14ac:dyDescent="0.25">
      <c r="H354" s="2"/>
    </row>
    <row r="355" spans="8:8" x14ac:dyDescent="0.25">
      <c r="H355" s="2"/>
    </row>
    <row r="356" spans="8:8" x14ac:dyDescent="0.25">
      <c r="H356" s="2"/>
    </row>
    <row r="357" spans="8:8" x14ac:dyDescent="0.25">
      <c r="H357" s="2"/>
    </row>
    <row r="358" spans="8:8" x14ac:dyDescent="0.25">
      <c r="H358" s="2"/>
    </row>
    <row r="359" spans="8:8" x14ac:dyDescent="0.25">
      <c r="H359" s="2"/>
    </row>
    <row r="360" spans="8:8" x14ac:dyDescent="0.25">
      <c r="H360" s="2"/>
    </row>
    <row r="361" spans="8:8" x14ac:dyDescent="0.25">
      <c r="H361" s="2"/>
    </row>
    <row r="362" spans="8:8" x14ac:dyDescent="0.25">
      <c r="H362" s="2"/>
    </row>
    <row r="363" spans="8:8" x14ac:dyDescent="0.25">
      <c r="H363" s="2"/>
    </row>
    <row r="364" spans="8:8" x14ac:dyDescent="0.25">
      <c r="H364" s="2"/>
    </row>
    <row r="365" spans="8:8" x14ac:dyDescent="0.25">
      <c r="H365" s="2"/>
    </row>
    <row r="366" spans="8:8" x14ac:dyDescent="0.25">
      <c r="H366" s="2"/>
    </row>
    <row r="367" spans="8:8" x14ac:dyDescent="0.25">
      <c r="H367" s="2"/>
    </row>
    <row r="368" spans="8:8" x14ac:dyDescent="0.25">
      <c r="H368" s="2"/>
    </row>
    <row r="369" spans="8:8" x14ac:dyDescent="0.25">
      <c r="H369" s="2"/>
    </row>
    <row r="370" spans="8:8" x14ac:dyDescent="0.25">
      <c r="H370" s="2"/>
    </row>
    <row r="371" spans="8:8" x14ac:dyDescent="0.25">
      <c r="H371" s="2"/>
    </row>
    <row r="372" spans="8:8" x14ac:dyDescent="0.25">
      <c r="H372" s="2"/>
    </row>
    <row r="373" spans="8:8" x14ac:dyDescent="0.25">
      <c r="H373" s="2"/>
    </row>
    <row r="374" spans="8:8" x14ac:dyDescent="0.25">
      <c r="H374" s="2"/>
    </row>
    <row r="375" spans="8:8" x14ac:dyDescent="0.25">
      <c r="H375" s="2"/>
    </row>
    <row r="376" spans="8:8" x14ac:dyDescent="0.25">
      <c r="H376" s="2"/>
    </row>
    <row r="377" spans="8:8" x14ac:dyDescent="0.25">
      <c r="H377" s="2"/>
    </row>
    <row r="378" spans="8:8" x14ac:dyDescent="0.25">
      <c r="H378" s="2"/>
    </row>
    <row r="379" spans="8:8" x14ac:dyDescent="0.25">
      <c r="H379" s="2"/>
    </row>
    <row r="380" spans="8:8" x14ac:dyDescent="0.25">
      <c r="H380" s="2"/>
    </row>
    <row r="381" spans="8:8" x14ac:dyDescent="0.25">
      <c r="H381" s="2"/>
    </row>
    <row r="382" spans="8:8" x14ac:dyDescent="0.25">
      <c r="H382" s="2"/>
    </row>
    <row r="383" spans="8:8" x14ac:dyDescent="0.25">
      <c r="H383" s="2"/>
    </row>
    <row r="384" spans="8:8" x14ac:dyDescent="0.25">
      <c r="H384" s="2"/>
    </row>
    <row r="385" spans="8:8" x14ac:dyDescent="0.25">
      <c r="H385" s="2"/>
    </row>
    <row r="386" spans="8:8" x14ac:dyDescent="0.25">
      <c r="H386" s="2"/>
    </row>
    <row r="387" spans="8:8" x14ac:dyDescent="0.25">
      <c r="H387" s="2"/>
    </row>
    <row r="388" spans="8:8" x14ac:dyDescent="0.25">
      <c r="H388" s="2"/>
    </row>
    <row r="389" spans="8:8" x14ac:dyDescent="0.25">
      <c r="H389" s="2"/>
    </row>
    <row r="390" spans="8:8" x14ac:dyDescent="0.25">
      <c r="H390" s="2"/>
    </row>
    <row r="391" spans="8:8" x14ac:dyDescent="0.25">
      <c r="H391" s="2"/>
    </row>
    <row r="392" spans="8:8" x14ac:dyDescent="0.25">
      <c r="H392" s="2"/>
    </row>
    <row r="393" spans="8:8" x14ac:dyDescent="0.25">
      <c r="H393" s="2"/>
    </row>
    <row r="394" spans="8:8" x14ac:dyDescent="0.25">
      <c r="H394" s="2"/>
    </row>
    <row r="395" spans="8:8" x14ac:dyDescent="0.25">
      <c r="H395" s="2"/>
    </row>
    <row r="396" spans="8:8" x14ac:dyDescent="0.25">
      <c r="H396" s="2"/>
    </row>
    <row r="397" spans="8:8" x14ac:dyDescent="0.25">
      <c r="H397" s="2"/>
    </row>
    <row r="398" spans="8:8" x14ac:dyDescent="0.25">
      <c r="H398" s="2"/>
    </row>
    <row r="399" spans="8:8" x14ac:dyDescent="0.25">
      <c r="H399" s="2"/>
    </row>
    <row r="400" spans="8:8" x14ac:dyDescent="0.25">
      <c r="H400" s="2"/>
    </row>
    <row r="401" spans="7:8" x14ac:dyDescent="0.25">
      <c r="G401" s="9"/>
      <c r="H401" s="2"/>
    </row>
    <row r="402" spans="7:8" x14ac:dyDescent="0.25">
      <c r="G402" s="9"/>
      <c r="H402" s="2"/>
    </row>
    <row r="403" spans="7:8" x14ac:dyDescent="0.25">
      <c r="G403" s="9"/>
      <c r="H403" s="2"/>
    </row>
    <row r="404" spans="7:8" x14ac:dyDescent="0.25">
      <c r="G404" s="9"/>
      <c r="H404" s="2"/>
    </row>
    <row r="405" spans="7:8" x14ac:dyDescent="0.25">
      <c r="G405" s="9"/>
      <c r="H405" s="2"/>
    </row>
    <row r="406" spans="7:8" x14ac:dyDescent="0.25">
      <c r="G406" s="9"/>
      <c r="H406" s="2"/>
    </row>
    <row r="407" spans="7:8" x14ac:dyDescent="0.25">
      <c r="G407" s="9"/>
      <c r="H407" s="2"/>
    </row>
    <row r="408" spans="7:8" x14ac:dyDescent="0.25">
      <c r="G408" s="9"/>
      <c r="H408" s="2"/>
    </row>
    <row r="409" spans="7:8" x14ac:dyDescent="0.25">
      <c r="G409" s="9"/>
      <c r="H409" s="2"/>
    </row>
    <row r="410" spans="7:8" x14ac:dyDescent="0.25">
      <c r="H410" s="2"/>
    </row>
    <row r="411" spans="7:8" x14ac:dyDescent="0.25">
      <c r="H411" s="2"/>
    </row>
    <row r="412" spans="7:8" x14ac:dyDescent="0.25">
      <c r="H412" s="2"/>
    </row>
    <row r="413" spans="7:8" x14ac:dyDescent="0.25">
      <c r="H413" s="2"/>
    </row>
    <row r="414" spans="7:8" x14ac:dyDescent="0.25">
      <c r="H414" s="2"/>
    </row>
    <row r="415" spans="7:8" x14ac:dyDescent="0.25">
      <c r="H415" s="2"/>
    </row>
    <row r="416" spans="7:8" x14ac:dyDescent="0.25">
      <c r="H416" s="2"/>
    </row>
    <row r="417" spans="8:8" x14ac:dyDescent="0.25">
      <c r="H417" s="2"/>
    </row>
    <row r="418" spans="8:8" x14ac:dyDescent="0.25">
      <c r="H418" s="2"/>
    </row>
    <row r="419" spans="8:8" x14ac:dyDescent="0.25">
      <c r="H419" s="2"/>
    </row>
    <row r="420" spans="8:8" x14ac:dyDescent="0.25">
      <c r="H420" s="2"/>
    </row>
    <row r="421" spans="8:8" x14ac:dyDescent="0.25">
      <c r="H421" s="2"/>
    </row>
    <row r="422" spans="8:8" x14ac:dyDescent="0.25">
      <c r="H422" s="2"/>
    </row>
    <row r="423" spans="8:8" x14ac:dyDescent="0.25">
      <c r="H423" s="2"/>
    </row>
    <row r="424" spans="8:8" x14ac:dyDescent="0.25">
      <c r="H424" s="2"/>
    </row>
    <row r="425" spans="8:8" x14ac:dyDescent="0.25">
      <c r="H425" s="2"/>
    </row>
    <row r="426" spans="8:8" x14ac:dyDescent="0.25">
      <c r="H426" s="2"/>
    </row>
    <row r="427" spans="8:8" x14ac:dyDescent="0.25">
      <c r="H427" s="2"/>
    </row>
    <row r="428" spans="8:8" x14ac:dyDescent="0.25">
      <c r="H428" s="2"/>
    </row>
    <row r="429" spans="8:8" x14ac:dyDescent="0.25">
      <c r="H429" s="2"/>
    </row>
    <row r="430" spans="8:8" x14ac:dyDescent="0.25">
      <c r="H430" s="2"/>
    </row>
    <row r="431" spans="8:8" x14ac:dyDescent="0.25">
      <c r="H431" s="2"/>
    </row>
    <row r="432" spans="8:8" x14ac:dyDescent="0.25">
      <c r="H432" s="2"/>
    </row>
    <row r="433" spans="8:8" x14ac:dyDescent="0.25">
      <c r="H433" s="2"/>
    </row>
    <row r="434" spans="8:8" x14ac:dyDescent="0.25">
      <c r="H434" s="2"/>
    </row>
    <row r="435" spans="8:8" x14ac:dyDescent="0.25">
      <c r="H435" s="2"/>
    </row>
    <row r="436" spans="8:8" x14ac:dyDescent="0.25">
      <c r="H436" s="2"/>
    </row>
    <row r="437" spans="8:8" x14ac:dyDescent="0.25">
      <c r="H437" s="2"/>
    </row>
    <row r="438" spans="8:8" x14ac:dyDescent="0.25">
      <c r="H438" s="2"/>
    </row>
    <row r="439" spans="8:8" x14ac:dyDescent="0.25">
      <c r="H439" s="2"/>
    </row>
    <row r="440" spans="8:8" x14ac:dyDescent="0.25">
      <c r="H440" s="2"/>
    </row>
    <row r="441" spans="8:8" x14ac:dyDescent="0.25">
      <c r="H441" s="2"/>
    </row>
    <row r="442" spans="8:8" x14ac:dyDescent="0.25">
      <c r="H442" s="2"/>
    </row>
    <row r="443" spans="8:8" x14ac:dyDescent="0.25">
      <c r="H443" s="2"/>
    </row>
    <row r="444" spans="8:8" x14ac:dyDescent="0.25">
      <c r="H444" s="2"/>
    </row>
    <row r="445" spans="8:8" x14ac:dyDescent="0.25">
      <c r="H445" s="2"/>
    </row>
    <row r="446" spans="8:8" x14ac:dyDescent="0.25">
      <c r="H446" s="2"/>
    </row>
    <row r="447" spans="8:8" x14ac:dyDescent="0.25">
      <c r="H447" s="2"/>
    </row>
    <row r="448" spans="8:8" x14ac:dyDescent="0.25">
      <c r="H448" s="2"/>
    </row>
    <row r="449" spans="8:8" x14ac:dyDescent="0.25">
      <c r="H449" s="2"/>
    </row>
    <row r="450" spans="8:8" x14ac:dyDescent="0.25">
      <c r="H450" s="2"/>
    </row>
    <row r="451" spans="8:8" x14ac:dyDescent="0.25">
      <c r="H451" s="2"/>
    </row>
    <row r="452" spans="8:8" x14ac:dyDescent="0.25">
      <c r="H452" s="2"/>
    </row>
    <row r="453" spans="8:8" x14ac:dyDescent="0.25">
      <c r="H453" s="2"/>
    </row>
    <row r="454" spans="8:8" x14ac:dyDescent="0.25">
      <c r="H454" s="2"/>
    </row>
    <row r="455" spans="8:8" x14ac:dyDescent="0.25">
      <c r="H455" s="2"/>
    </row>
    <row r="456" spans="8:8" x14ac:dyDescent="0.25">
      <c r="H456" s="2"/>
    </row>
    <row r="457" spans="8:8" x14ac:dyDescent="0.25">
      <c r="H457" s="2"/>
    </row>
    <row r="458" spans="8:8" x14ac:dyDescent="0.25">
      <c r="H458" s="2"/>
    </row>
    <row r="459" spans="8:8" x14ac:dyDescent="0.25">
      <c r="H459" s="2"/>
    </row>
    <row r="460" spans="8:8" x14ac:dyDescent="0.25">
      <c r="H460" s="2"/>
    </row>
    <row r="461" spans="8:8" x14ac:dyDescent="0.25">
      <c r="H461" s="2"/>
    </row>
    <row r="462" spans="8:8" x14ac:dyDescent="0.25">
      <c r="H462" s="2"/>
    </row>
    <row r="463" spans="8:8" x14ac:dyDescent="0.25">
      <c r="H463" s="2"/>
    </row>
    <row r="464" spans="8:8" x14ac:dyDescent="0.25">
      <c r="H464" s="2"/>
    </row>
    <row r="465" spans="8:8" x14ac:dyDescent="0.25">
      <c r="H465" s="2"/>
    </row>
    <row r="466" spans="8:8" x14ac:dyDescent="0.25">
      <c r="H466" s="2"/>
    </row>
    <row r="467" spans="8:8" x14ac:dyDescent="0.25">
      <c r="H467" s="2"/>
    </row>
    <row r="468" spans="8:8" x14ac:dyDescent="0.25">
      <c r="H468" s="2"/>
    </row>
    <row r="469" spans="8:8" x14ac:dyDescent="0.25">
      <c r="H469" s="2"/>
    </row>
    <row r="470" spans="8:8" x14ac:dyDescent="0.25">
      <c r="H470" s="2"/>
    </row>
    <row r="471" spans="8:8" x14ac:dyDescent="0.25">
      <c r="H471" s="2"/>
    </row>
    <row r="472" spans="8:8" x14ac:dyDescent="0.25">
      <c r="H472" s="2"/>
    </row>
    <row r="473" spans="8:8" x14ac:dyDescent="0.25">
      <c r="H473" s="2"/>
    </row>
    <row r="474" spans="8:8" x14ac:dyDescent="0.25">
      <c r="H474" s="2"/>
    </row>
    <row r="475" spans="8:8" x14ac:dyDescent="0.25">
      <c r="H475" s="2"/>
    </row>
    <row r="476" spans="8:8" x14ac:dyDescent="0.25">
      <c r="H476" s="2"/>
    </row>
    <row r="477" spans="8:8" x14ac:dyDescent="0.25">
      <c r="H477" s="2"/>
    </row>
    <row r="478" spans="8:8" x14ac:dyDescent="0.25">
      <c r="H478" s="2"/>
    </row>
    <row r="479" spans="8:8" x14ac:dyDescent="0.25">
      <c r="H479" s="2"/>
    </row>
    <row r="480" spans="8:8" x14ac:dyDescent="0.25">
      <c r="H480" s="2"/>
    </row>
    <row r="481" spans="8:8" x14ac:dyDescent="0.25">
      <c r="H481" s="2"/>
    </row>
    <row r="482" spans="8:8" x14ac:dyDescent="0.25">
      <c r="H482" s="2"/>
    </row>
    <row r="483" spans="8:8" x14ac:dyDescent="0.25">
      <c r="H483" s="2"/>
    </row>
    <row r="484" spans="8:8" x14ac:dyDescent="0.25">
      <c r="H484" s="2"/>
    </row>
    <row r="485" spans="8:8" x14ac:dyDescent="0.25">
      <c r="H485" s="2"/>
    </row>
    <row r="486" spans="8:8" x14ac:dyDescent="0.25">
      <c r="H486" s="2"/>
    </row>
    <row r="487" spans="8:8" x14ac:dyDescent="0.25">
      <c r="H487" s="2"/>
    </row>
    <row r="488" spans="8:8" x14ac:dyDescent="0.25">
      <c r="H488" s="2"/>
    </row>
    <row r="489" spans="8:8" x14ac:dyDescent="0.25">
      <c r="H489" s="2"/>
    </row>
    <row r="490" spans="8:8" x14ac:dyDescent="0.25">
      <c r="H490" s="2"/>
    </row>
    <row r="491" spans="8:8" x14ac:dyDescent="0.25">
      <c r="H491" s="2"/>
    </row>
    <row r="492" spans="8:8" x14ac:dyDescent="0.25">
      <c r="H492" s="2"/>
    </row>
    <row r="493" spans="8:8" x14ac:dyDescent="0.25">
      <c r="H493" s="2"/>
    </row>
    <row r="494" spans="8:8" x14ac:dyDescent="0.25">
      <c r="H494" s="2"/>
    </row>
    <row r="495" spans="8:8" x14ac:dyDescent="0.25">
      <c r="H495" s="2"/>
    </row>
    <row r="496" spans="8:8" x14ac:dyDescent="0.25">
      <c r="H496" s="2"/>
    </row>
    <row r="497" spans="8:8" x14ac:dyDescent="0.25">
      <c r="H497" s="2"/>
    </row>
    <row r="498" spans="8:8" x14ac:dyDescent="0.25">
      <c r="H498" s="2"/>
    </row>
    <row r="499" spans="8:8" x14ac:dyDescent="0.25">
      <c r="H499" s="2"/>
    </row>
    <row r="500" spans="8:8" x14ac:dyDescent="0.25">
      <c r="H500" s="2"/>
    </row>
    <row r="501" spans="8:8" x14ac:dyDescent="0.25">
      <c r="H501" s="2"/>
    </row>
    <row r="502" spans="8:8" x14ac:dyDescent="0.25">
      <c r="H502" s="2"/>
    </row>
    <row r="503" spans="8:8" x14ac:dyDescent="0.25">
      <c r="H503" s="2"/>
    </row>
    <row r="504" spans="8:8" x14ac:dyDescent="0.25">
      <c r="H504" s="2"/>
    </row>
    <row r="505" spans="8:8" x14ac:dyDescent="0.25">
      <c r="H505" s="2"/>
    </row>
    <row r="506" spans="8:8" x14ac:dyDescent="0.25">
      <c r="H506" s="2"/>
    </row>
    <row r="507" spans="8:8" x14ac:dyDescent="0.25">
      <c r="H507" s="2"/>
    </row>
    <row r="508" spans="8:8" x14ac:dyDescent="0.25">
      <c r="H508" s="2"/>
    </row>
    <row r="509" spans="8:8" x14ac:dyDescent="0.25">
      <c r="H509" s="2"/>
    </row>
    <row r="510" spans="8:8" x14ac:dyDescent="0.25">
      <c r="H510" s="2"/>
    </row>
    <row r="511" spans="8:8" x14ac:dyDescent="0.25">
      <c r="H511" s="2"/>
    </row>
    <row r="512" spans="8:8" x14ac:dyDescent="0.25">
      <c r="H512" s="2"/>
    </row>
    <row r="513" spans="7:8" x14ac:dyDescent="0.25">
      <c r="H513" s="2"/>
    </row>
    <row r="514" spans="7:8" x14ac:dyDescent="0.25">
      <c r="H514" s="2"/>
    </row>
    <row r="515" spans="7:8" x14ac:dyDescent="0.25">
      <c r="G515" s="9"/>
      <c r="H515" s="2"/>
    </row>
    <row r="516" spans="7:8" x14ac:dyDescent="0.25">
      <c r="G516" s="9"/>
      <c r="H516" s="2"/>
    </row>
    <row r="517" spans="7:8" x14ac:dyDescent="0.25">
      <c r="G517" s="9"/>
      <c r="H517" s="2"/>
    </row>
    <row r="518" spans="7:8" x14ac:dyDescent="0.25">
      <c r="G518" s="9"/>
      <c r="H518" s="2"/>
    </row>
    <row r="519" spans="7:8" x14ac:dyDescent="0.25">
      <c r="G519" s="9"/>
      <c r="H519" s="2"/>
    </row>
    <row r="520" spans="7:8" x14ac:dyDescent="0.25">
      <c r="G520" s="9"/>
      <c r="H520" s="2"/>
    </row>
    <row r="521" spans="7:8" x14ac:dyDescent="0.25">
      <c r="G521" s="9"/>
      <c r="H521" s="2"/>
    </row>
    <row r="522" spans="7:8" x14ac:dyDescent="0.25">
      <c r="H522" s="2"/>
    </row>
    <row r="523" spans="7:8" x14ac:dyDescent="0.25">
      <c r="H523" s="2"/>
    </row>
    <row r="524" spans="7:8" x14ac:dyDescent="0.25">
      <c r="H524" s="2"/>
    </row>
    <row r="525" spans="7:8" x14ac:dyDescent="0.25">
      <c r="H525" s="2"/>
    </row>
    <row r="526" spans="7:8" x14ac:dyDescent="0.25">
      <c r="H526" s="2"/>
    </row>
    <row r="527" spans="7:8" x14ac:dyDescent="0.25">
      <c r="H527" s="2"/>
    </row>
    <row r="528" spans="7:8" x14ac:dyDescent="0.25">
      <c r="H528" s="2"/>
    </row>
    <row r="529" spans="8:8" x14ac:dyDescent="0.25">
      <c r="H529" s="2"/>
    </row>
    <row r="530" spans="8:8" x14ac:dyDescent="0.25">
      <c r="H530" s="2"/>
    </row>
    <row r="531" spans="8:8" x14ac:dyDescent="0.25">
      <c r="H531" s="2"/>
    </row>
    <row r="532" spans="8:8" x14ac:dyDescent="0.25">
      <c r="H532" s="2"/>
    </row>
    <row r="533" spans="8:8" x14ac:dyDescent="0.25">
      <c r="H533" s="2"/>
    </row>
    <row r="534" spans="8:8" x14ac:dyDescent="0.25">
      <c r="H534" s="2"/>
    </row>
    <row r="535" spans="8:8" x14ac:dyDescent="0.25">
      <c r="H535" s="2"/>
    </row>
    <row r="536" spans="8:8" x14ac:dyDescent="0.25">
      <c r="H536" s="2"/>
    </row>
    <row r="537" spans="8:8" x14ac:dyDescent="0.25">
      <c r="H537" s="2"/>
    </row>
    <row r="538" spans="8:8" x14ac:dyDescent="0.25">
      <c r="H538" s="2"/>
    </row>
    <row r="539" spans="8:8" x14ac:dyDescent="0.25">
      <c r="H539" s="2"/>
    </row>
    <row r="540" spans="8:8" x14ac:dyDescent="0.25">
      <c r="H540" s="2"/>
    </row>
    <row r="541" spans="8:8" x14ac:dyDescent="0.25">
      <c r="H541" s="2"/>
    </row>
    <row r="542" spans="8:8" x14ac:dyDescent="0.25">
      <c r="H542" s="2"/>
    </row>
    <row r="543" spans="8:8" x14ac:dyDescent="0.25">
      <c r="H543" s="2"/>
    </row>
    <row r="544" spans="8:8" x14ac:dyDescent="0.25">
      <c r="H544" s="2"/>
    </row>
    <row r="545" spans="8:8" x14ac:dyDescent="0.25">
      <c r="H545" s="2"/>
    </row>
    <row r="546" spans="8:8" x14ac:dyDescent="0.25">
      <c r="H546" s="2"/>
    </row>
    <row r="547" spans="8:8" x14ac:dyDescent="0.25">
      <c r="H547" s="2"/>
    </row>
    <row r="548" spans="8:8" x14ac:dyDescent="0.25">
      <c r="H548" s="2"/>
    </row>
    <row r="549" spans="8:8" x14ac:dyDescent="0.25">
      <c r="H549" s="2"/>
    </row>
    <row r="550" spans="8:8" x14ac:dyDescent="0.25">
      <c r="H550" s="2"/>
    </row>
    <row r="551" spans="8:8" x14ac:dyDescent="0.25">
      <c r="H551" s="2"/>
    </row>
    <row r="552" spans="8:8" x14ac:dyDescent="0.25">
      <c r="H552" s="2"/>
    </row>
    <row r="553" spans="8:8" x14ac:dyDescent="0.25">
      <c r="H553" s="2"/>
    </row>
    <row r="554" spans="8:8" x14ac:dyDescent="0.25">
      <c r="H554" s="2"/>
    </row>
    <row r="555" spans="8:8" x14ac:dyDescent="0.25">
      <c r="H555" s="2"/>
    </row>
    <row r="556" spans="8:8" x14ac:dyDescent="0.25">
      <c r="H556" s="2"/>
    </row>
    <row r="557" spans="8:8" x14ac:dyDescent="0.25">
      <c r="H557" s="2"/>
    </row>
    <row r="558" spans="8:8" x14ac:dyDescent="0.25">
      <c r="H558" s="2"/>
    </row>
    <row r="559" spans="8:8" x14ac:dyDescent="0.25">
      <c r="H559" s="2"/>
    </row>
    <row r="560" spans="8:8" x14ac:dyDescent="0.25">
      <c r="H560" s="2"/>
    </row>
    <row r="561" spans="8:8" x14ac:dyDescent="0.25">
      <c r="H561" s="2"/>
    </row>
    <row r="562" spans="8:8" x14ac:dyDescent="0.25">
      <c r="H562" s="2"/>
    </row>
    <row r="563" spans="8:8" x14ac:dyDescent="0.25">
      <c r="H563" s="2"/>
    </row>
    <row r="564" spans="8:8" x14ac:dyDescent="0.25">
      <c r="H564" s="2"/>
    </row>
    <row r="565" spans="8:8" x14ac:dyDescent="0.25">
      <c r="H565" s="2"/>
    </row>
    <row r="566" spans="8:8" x14ac:dyDescent="0.25">
      <c r="H566" s="2"/>
    </row>
    <row r="567" spans="8:8" x14ac:dyDescent="0.25">
      <c r="H567" s="2"/>
    </row>
    <row r="568" spans="8:8" x14ac:dyDescent="0.25">
      <c r="H568" s="2"/>
    </row>
    <row r="569" spans="8:8" x14ac:dyDescent="0.25">
      <c r="H569" s="2"/>
    </row>
    <row r="570" spans="8:8" x14ac:dyDescent="0.25">
      <c r="H570" s="2"/>
    </row>
    <row r="571" spans="8:8" x14ac:dyDescent="0.25">
      <c r="H571" s="2"/>
    </row>
    <row r="572" spans="8:8" x14ac:dyDescent="0.25">
      <c r="H572" s="2"/>
    </row>
    <row r="573" spans="8:8" x14ac:dyDescent="0.25">
      <c r="H573" s="2"/>
    </row>
    <row r="574" spans="8:8" x14ac:dyDescent="0.25">
      <c r="H574" s="2"/>
    </row>
    <row r="575" spans="8:8" x14ac:dyDescent="0.25">
      <c r="H575" s="2"/>
    </row>
    <row r="576" spans="8:8" x14ac:dyDescent="0.25">
      <c r="H576" s="2"/>
    </row>
    <row r="577" spans="8:8" x14ac:dyDescent="0.25">
      <c r="H577" s="2"/>
    </row>
    <row r="578" spans="8:8" x14ac:dyDescent="0.25">
      <c r="H578" s="2"/>
    </row>
    <row r="579" spans="8:8" x14ac:dyDescent="0.25">
      <c r="H579" s="2"/>
    </row>
    <row r="580" spans="8:8" x14ac:dyDescent="0.25">
      <c r="H580" s="2"/>
    </row>
    <row r="581" spans="8:8" x14ac:dyDescent="0.25">
      <c r="H581" s="2"/>
    </row>
    <row r="582" spans="8:8" x14ac:dyDescent="0.25">
      <c r="H582" s="2"/>
    </row>
    <row r="583" spans="8:8" x14ac:dyDescent="0.25">
      <c r="H583" s="2"/>
    </row>
    <row r="584" spans="8:8" x14ac:dyDescent="0.25">
      <c r="H584" s="2"/>
    </row>
    <row r="585" spans="8:8" x14ac:dyDescent="0.25">
      <c r="H585" s="2"/>
    </row>
    <row r="586" spans="8:8" x14ac:dyDescent="0.25">
      <c r="H586" s="2"/>
    </row>
    <row r="587" spans="8:8" x14ac:dyDescent="0.25">
      <c r="H587" s="2"/>
    </row>
    <row r="588" spans="8:8" x14ac:dyDescent="0.25">
      <c r="H588" s="2"/>
    </row>
    <row r="589" spans="8:8" x14ac:dyDescent="0.25">
      <c r="H589" s="2"/>
    </row>
    <row r="590" spans="8:8" x14ac:dyDescent="0.25">
      <c r="H590" s="2"/>
    </row>
    <row r="591" spans="8:8" x14ac:dyDescent="0.25">
      <c r="H591" s="2"/>
    </row>
    <row r="592" spans="8:8" x14ac:dyDescent="0.25">
      <c r="H592" s="2"/>
    </row>
    <row r="593" spans="7:8" x14ac:dyDescent="0.25">
      <c r="H593" s="2"/>
    </row>
    <row r="594" spans="7:8" x14ac:dyDescent="0.25">
      <c r="H594" s="2"/>
    </row>
    <row r="595" spans="7:8" x14ac:dyDescent="0.25">
      <c r="H595" s="2"/>
    </row>
    <row r="596" spans="7:8" x14ac:dyDescent="0.25">
      <c r="H596" s="2"/>
    </row>
    <row r="597" spans="7:8" x14ac:dyDescent="0.25">
      <c r="H597" s="2"/>
    </row>
    <row r="598" spans="7:8" x14ac:dyDescent="0.25">
      <c r="H598" s="2"/>
    </row>
    <row r="599" spans="7:8" x14ac:dyDescent="0.25">
      <c r="G599" s="9"/>
      <c r="H599" s="2"/>
    </row>
    <row r="600" spans="7:8" x14ac:dyDescent="0.25">
      <c r="G600" s="9"/>
      <c r="H600" s="2"/>
    </row>
    <row r="601" spans="7:8" x14ac:dyDescent="0.25">
      <c r="G601" s="9"/>
      <c r="H601" s="2"/>
    </row>
    <row r="602" spans="7:8" x14ac:dyDescent="0.25">
      <c r="G602" s="9"/>
      <c r="H602" s="2"/>
    </row>
    <row r="603" spans="7:8" x14ac:dyDescent="0.25">
      <c r="G603" s="9"/>
      <c r="H603" s="2"/>
    </row>
    <row r="604" spans="7:8" x14ac:dyDescent="0.25">
      <c r="G604" s="9"/>
      <c r="H604" s="2"/>
    </row>
    <row r="605" spans="7:8" x14ac:dyDescent="0.25">
      <c r="H605" s="2"/>
    </row>
    <row r="606" spans="7:8" x14ac:dyDescent="0.25">
      <c r="H606" s="2"/>
    </row>
    <row r="607" spans="7:8" x14ac:dyDescent="0.25">
      <c r="H607" s="2"/>
    </row>
    <row r="608" spans="7:8" x14ac:dyDescent="0.25">
      <c r="H608" s="2"/>
    </row>
    <row r="609" spans="8:8" x14ac:dyDescent="0.25">
      <c r="H609" s="2"/>
    </row>
    <row r="610" spans="8:8" x14ac:dyDescent="0.25">
      <c r="H610" s="2"/>
    </row>
    <row r="611" spans="8:8" x14ac:dyDescent="0.25">
      <c r="H611" s="2"/>
    </row>
    <row r="612" spans="8:8" x14ac:dyDescent="0.25">
      <c r="H612" s="2"/>
    </row>
    <row r="613" spans="8:8" x14ac:dyDescent="0.25">
      <c r="H613" s="2"/>
    </row>
    <row r="614" spans="8:8" x14ac:dyDescent="0.25">
      <c r="H614" s="2"/>
    </row>
    <row r="615" spans="8:8" x14ac:dyDescent="0.25">
      <c r="H615" s="2"/>
    </row>
    <row r="616" spans="8:8" x14ac:dyDescent="0.25">
      <c r="H616" s="2"/>
    </row>
    <row r="617" spans="8:8" x14ac:dyDescent="0.25">
      <c r="H617" s="2"/>
    </row>
    <row r="618" spans="8:8" x14ac:dyDescent="0.25">
      <c r="H618" s="2"/>
    </row>
    <row r="619" spans="8:8" x14ac:dyDescent="0.25">
      <c r="H619" s="2"/>
    </row>
    <row r="620" spans="8:8" x14ac:dyDescent="0.25">
      <c r="H620" s="2"/>
    </row>
    <row r="621" spans="8:8" x14ac:dyDescent="0.25">
      <c r="H621" s="2"/>
    </row>
    <row r="622" spans="8:8" x14ac:dyDescent="0.25">
      <c r="H622" s="2"/>
    </row>
    <row r="623" spans="8:8" x14ac:dyDescent="0.25">
      <c r="H623" s="2"/>
    </row>
    <row r="624" spans="8:8" x14ac:dyDescent="0.25">
      <c r="H624" s="2"/>
    </row>
    <row r="625" spans="8:8" x14ac:dyDescent="0.25">
      <c r="H625" s="2"/>
    </row>
    <row r="626" spans="8:8" x14ac:dyDescent="0.25">
      <c r="H626" s="2"/>
    </row>
    <row r="627" spans="8:8" x14ac:dyDescent="0.25">
      <c r="H627" s="2"/>
    </row>
    <row r="628" spans="8:8" x14ac:dyDescent="0.25">
      <c r="H628" s="2"/>
    </row>
    <row r="629" spans="8:8" x14ac:dyDescent="0.25">
      <c r="H629" s="2"/>
    </row>
    <row r="630" spans="8:8" x14ac:dyDescent="0.25">
      <c r="H630" s="2"/>
    </row>
    <row r="631" spans="8:8" x14ac:dyDescent="0.25">
      <c r="H631" s="2"/>
    </row>
    <row r="632" spans="8:8" x14ac:dyDescent="0.25">
      <c r="H632" s="2"/>
    </row>
    <row r="633" spans="8:8" x14ac:dyDescent="0.25">
      <c r="H633" s="2"/>
    </row>
    <row r="634" spans="8:8" x14ac:dyDescent="0.25">
      <c r="H634" s="2"/>
    </row>
    <row r="635" spans="8:8" x14ac:dyDescent="0.25">
      <c r="H635" s="2"/>
    </row>
    <row r="636" spans="8:8" x14ac:dyDescent="0.25">
      <c r="H636" s="2"/>
    </row>
    <row r="637" spans="8:8" x14ac:dyDescent="0.25">
      <c r="H637" s="2"/>
    </row>
    <row r="638" spans="8:8" x14ac:dyDescent="0.25">
      <c r="H638" s="2"/>
    </row>
    <row r="639" spans="8:8" x14ac:dyDescent="0.25">
      <c r="H639" s="2"/>
    </row>
    <row r="640" spans="8:8" x14ac:dyDescent="0.25">
      <c r="H640" s="2"/>
    </row>
    <row r="641" spans="8:8" x14ac:dyDescent="0.25">
      <c r="H641" s="2"/>
    </row>
    <row r="642" spans="8:8" x14ac:dyDescent="0.25">
      <c r="H642" s="2"/>
    </row>
    <row r="643" spans="8:8" x14ac:dyDescent="0.25">
      <c r="H643" s="2"/>
    </row>
    <row r="644" spans="8:8" x14ac:dyDescent="0.25">
      <c r="H644" s="2"/>
    </row>
    <row r="645" spans="8:8" x14ac:dyDescent="0.25">
      <c r="H645" s="2"/>
    </row>
    <row r="646" spans="8:8" x14ac:dyDescent="0.25">
      <c r="H646" s="2"/>
    </row>
    <row r="647" spans="8:8" x14ac:dyDescent="0.25">
      <c r="H647" s="2"/>
    </row>
    <row r="648" spans="8:8" x14ac:dyDescent="0.25">
      <c r="H648" s="2"/>
    </row>
    <row r="649" spans="8:8" x14ac:dyDescent="0.25">
      <c r="H649" s="2"/>
    </row>
    <row r="650" spans="8:8" x14ac:dyDescent="0.25">
      <c r="H650" s="2"/>
    </row>
    <row r="651" spans="8:8" x14ac:dyDescent="0.25">
      <c r="H651" s="2"/>
    </row>
    <row r="652" spans="8:8" x14ac:dyDescent="0.25">
      <c r="H652" s="2"/>
    </row>
    <row r="653" spans="8:8" x14ac:dyDescent="0.25">
      <c r="H653" s="2"/>
    </row>
    <row r="654" spans="8:8" x14ac:dyDescent="0.25">
      <c r="H654" s="2"/>
    </row>
    <row r="655" spans="8:8" x14ac:dyDescent="0.25">
      <c r="H655" s="2"/>
    </row>
    <row r="656" spans="8:8" x14ac:dyDescent="0.25">
      <c r="H656" s="2"/>
    </row>
    <row r="657" spans="7:8" x14ac:dyDescent="0.25">
      <c r="H657" s="2"/>
    </row>
    <row r="658" spans="7:8" x14ac:dyDescent="0.25">
      <c r="H658" s="2"/>
    </row>
    <row r="659" spans="7:8" x14ac:dyDescent="0.25">
      <c r="H659" s="2"/>
    </row>
    <row r="660" spans="7:8" x14ac:dyDescent="0.25">
      <c r="H660" s="2"/>
    </row>
    <row r="661" spans="7:8" x14ac:dyDescent="0.25">
      <c r="H661" s="2"/>
    </row>
    <row r="662" spans="7:8" x14ac:dyDescent="0.25">
      <c r="H662" s="2"/>
    </row>
    <row r="663" spans="7:8" x14ac:dyDescent="0.25">
      <c r="H663" s="2"/>
    </row>
    <row r="664" spans="7:8" x14ac:dyDescent="0.25">
      <c r="H664" s="2"/>
    </row>
    <row r="665" spans="7:8" x14ac:dyDescent="0.25">
      <c r="H665" s="2"/>
    </row>
    <row r="666" spans="7:8" x14ac:dyDescent="0.25">
      <c r="H666" s="2"/>
    </row>
    <row r="667" spans="7:8" x14ac:dyDescent="0.25">
      <c r="H667" s="2"/>
    </row>
    <row r="668" spans="7:8" x14ac:dyDescent="0.25">
      <c r="G668" s="9"/>
      <c r="H668" s="2"/>
    </row>
    <row r="669" spans="7:8" x14ac:dyDescent="0.25">
      <c r="G669" s="9"/>
      <c r="H669" s="2"/>
    </row>
    <row r="670" spans="7:8" x14ac:dyDescent="0.25">
      <c r="G670" s="9"/>
      <c r="H670" s="2"/>
    </row>
    <row r="671" spans="7:8" x14ac:dyDescent="0.25">
      <c r="G671" s="9"/>
      <c r="H671" s="2"/>
    </row>
    <row r="672" spans="7:8" x14ac:dyDescent="0.25">
      <c r="G672" s="9"/>
      <c r="H672" s="2"/>
    </row>
    <row r="673" spans="8:8" x14ac:dyDescent="0.25">
      <c r="H673" s="2"/>
    </row>
    <row r="674" spans="8:8" x14ac:dyDescent="0.25">
      <c r="H674" s="2"/>
    </row>
    <row r="675" spans="8:8" x14ac:dyDescent="0.25">
      <c r="H675" s="2"/>
    </row>
    <row r="676" spans="8:8" x14ac:dyDescent="0.25">
      <c r="H676" s="2"/>
    </row>
    <row r="677" spans="8:8" x14ac:dyDescent="0.25">
      <c r="H677" s="2"/>
    </row>
    <row r="678" spans="8:8" x14ac:dyDescent="0.25">
      <c r="H678" s="2"/>
    </row>
    <row r="679" spans="8:8" x14ac:dyDescent="0.25">
      <c r="H679" s="2"/>
    </row>
    <row r="680" spans="8:8" x14ac:dyDescent="0.25">
      <c r="H680" s="2"/>
    </row>
    <row r="681" spans="8:8" x14ac:dyDescent="0.25">
      <c r="H681" s="2"/>
    </row>
    <row r="682" spans="8:8" x14ac:dyDescent="0.25">
      <c r="H682" s="2"/>
    </row>
    <row r="683" spans="8:8" x14ac:dyDescent="0.25">
      <c r="H683" s="2"/>
    </row>
    <row r="684" spans="8:8" x14ac:dyDescent="0.25">
      <c r="H684" s="2"/>
    </row>
    <row r="685" spans="8:8" x14ac:dyDescent="0.25">
      <c r="H685" s="2"/>
    </row>
    <row r="686" spans="8:8" x14ac:dyDescent="0.25">
      <c r="H686" s="2"/>
    </row>
    <row r="687" spans="8:8" x14ac:dyDescent="0.25">
      <c r="H687" s="2"/>
    </row>
    <row r="688" spans="8:8" x14ac:dyDescent="0.25">
      <c r="H688" s="2"/>
    </row>
    <row r="689" spans="8:8" x14ac:dyDescent="0.25">
      <c r="H689" s="2"/>
    </row>
    <row r="690" spans="8:8" x14ac:dyDescent="0.25">
      <c r="H690" s="2"/>
    </row>
    <row r="691" spans="8:8" x14ac:dyDescent="0.25">
      <c r="H691" s="2"/>
    </row>
    <row r="692" spans="8:8" x14ac:dyDescent="0.25">
      <c r="H692" s="2"/>
    </row>
    <row r="693" spans="8:8" x14ac:dyDescent="0.25">
      <c r="H693" s="2"/>
    </row>
    <row r="694" spans="8:8" x14ac:dyDescent="0.25">
      <c r="H694" s="2"/>
    </row>
    <row r="695" spans="8:8" x14ac:dyDescent="0.25">
      <c r="H695" s="2"/>
    </row>
    <row r="696" spans="8:8" x14ac:dyDescent="0.25">
      <c r="H696" s="2"/>
    </row>
    <row r="697" spans="8:8" x14ac:dyDescent="0.25">
      <c r="H697" s="2"/>
    </row>
    <row r="698" spans="8:8" x14ac:dyDescent="0.25">
      <c r="H698" s="2"/>
    </row>
    <row r="699" spans="8:8" x14ac:dyDescent="0.25">
      <c r="H699" s="2"/>
    </row>
    <row r="700" spans="8:8" x14ac:dyDescent="0.25">
      <c r="H700" s="2"/>
    </row>
    <row r="701" spans="8:8" x14ac:dyDescent="0.25">
      <c r="H701" s="2"/>
    </row>
    <row r="702" spans="8:8" x14ac:dyDescent="0.25">
      <c r="H702" s="2"/>
    </row>
    <row r="703" spans="8:8" x14ac:dyDescent="0.25">
      <c r="H703" s="2"/>
    </row>
    <row r="704" spans="8:8" x14ac:dyDescent="0.25">
      <c r="H704" s="2"/>
    </row>
    <row r="705" spans="8:8" x14ac:dyDescent="0.25">
      <c r="H705" s="2"/>
    </row>
    <row r="706" spans="8:8" x14ac:dyDescent="0.25">
      <c r="H706" s="2"/>
    </row>
    <row r="707" spans="8:8" x14ac:dyDescent="0.25">
      <c r="H707" s="2"/>
    </row>
    <row r="708" spans="8:8" x14ac:dyDescent="0.25">
      <c r="H708" s="2"/>
    </row>
    <row r="709" spans="8:8" x14ac:dyDescent="0.25">
      <c r="H709" s="2"/>
    </row>
    <row r="710" spans="8:8" x14ac:dyDescent="0.25">
      <c r="H710" s="2"/>
    </row>
    <row r="711" spans="8:8" x14ac:dyDescent="0.25">
      <c r="H711" s="2"/>
    </row>
    <row r="712" spans="8:8" x14ac:dyDescent="0.25">
      <c r="H712" s="2"/>
    </row>
    <row r="713" spans="8:8" x14ac:dyDescent="0.25">
      <c r="H713" s="2"/>
    </row>
    <row r="714" spans="8:8" x14ac:dyDescent="0.25">
      <c r="H714" s="2"/>
    </row>
    <row r="715" spans="8:8" x14ac:dyDescent="0.25">
      <c r="H715" s="2"/>
    </row>
    <row r="716" spans="8:8" x14ac:dyDescent="0.25">
      <c r="H716" s="2"/>
    </row>
    <row r="717" spans="8:8" x14ac:dyDescent="0.25">
      <c r="H717" s="2"/>
    </row>
    <row r="718" spans="8:8" x14ac:dyDescent="0.25">
      <c r="H718" s="2"/>
    </row>
    <row r="719" spans="8:8" x14ac:dyDescent="0.25">
      <c r="H719" s="2"/>
    </row>
    <row r="720" spans="8:8" x14ac:dyDescent="0.25">
      <c r="H720" s="2"/>
    </row>
    <row r="721" spans="7:8" x14ac:dyDescent="0.25">
      <c r="H721" s="2"/>
    </row>
    <row r="722" spans="7:8" x14ac:dyDescent="0.25">
      <c r="H722" s="2"/>
    </row>
    <row r="723" spans="7:8" x14ac:dyDescent="0.25">
      <c r="H723" s="2"/>
    </row>
    <row r="724" spans="7:8" x14ac:dyDescent="0.25">
      <c r="H724" s="2"/>
    </row>
    <row r="725" spans="7:8" x14ac:dyDescent="0.25">
      <c r="G725" s="9"/>
      <c r="H725" s="2"/>
    </row>
    <row r="726" spans="7:8" x14ac:dyDescent="0.25">
      <c r="G726" s="9"/>
      <c r="H726" s="2"/>
    </row>
    <row r="727" spans="7:8" x14ac:dyDescent="0.25">
      <c r="G727" s="9"/>
      <c r="H727" s="2"/>
    </row>
    <row r="728" spans="7:8" x14ac:dyDescent="0.25">
      <c r="G728" s="9"/>
      <c r="H728" s="2"/>
    </row>
    <row r="729" spans="7:8" x14ac:dyDescent="0.25">
      <c r="G729" s="9"/>
      <c r="H729" s="2"/>
    </row>
    <row r="730" spans="7:8" x14ac:dyDescent="0.25">
      <c r="G730" s="9"/>
      <c r="H730" s="2"/>
    </row>
    <row r="731" spans="7:8" x14ac:dyDescent="0.25">
      <c r="G731" s="9"/>
      <c r="H731" s="2"/>
    </row>
    <row r="732" spans="7:8" x14ac:dyDescent="0.25">
      <c r="G732" s="9"/>
      <c r="H732" s="2"/>
    </row>
    <row r="733" spans="7:8" x14ac:dyDescent="0.25">
      <c r="G733" s="9"/>
      <c r="H733" s="2"/>
    </row>
    <row r="734" spans="7:8" x14ac:dyDescent="0.25">
      <c r="G734" s="9"/>
      <c r="H734" s="2"/>
    </row>
    <row r="735" spans="7:8" x14ac:dyDescent="0.25">
      <c r="G735" s="9"/>
      <c r="H735" s="2"/>
    </row>
    <row r="736" spans="7:8" x14ac:dyDescent="0.25">
      <c r="H736" s="2"/>
    </row>
    <row r="737" spans="8:8" x14ac:dyDescent="0.25">
      <c r="H737" s="2"/>
    </row>
    <row r="738" spans="8:8" x14ac:dyDescent="0.25">
      <c r="H738" s="2"/>
    </row>
    <row r="739" spans="8:8" x14ac:dyDescent="0.25">
      <c r="H739" s="2"/>
    </row>
    <row r="740" spans="8:8" x14ac:dyDescent="0.25">
      <c r="H740" s="2"/>
    </row>
    <row r="741" spans="8:8" x14ac:dyDescent="0.25">
      <c r="H741" s="2"/>
    </row>
    <row r="742" spans="8:8" x14ac:dyDescent="0.25">
      <c r="H742" s="2"/>
    </row>
    <row r="743" spans="8:8" x14ac:dyDescent="0.25">
      <c r="H743" s="2"/>
    </row>
    <row r="744" spans="8:8" x14ac:dyDescent="0.25">
      <c r="H744" s="2"/>
    </row>
    <row r="745" spans="8:8" x14ac:dyDescent="0.25">
      <c r="H745" s="2"/>
    </row>
    <row r="746" spans="8:8" x14ac:dyDescent="0.25">
      <c r="H746" s="2"/>
    </row>
    <row r="747" spans="8:8" x14ac:dyDescent="0.25">
      <c r="H747" s="2"/>
    </row>
    <row r="748" spans="8:8" x14ac:dyDescent="0.25">
      <c r="H748" s="2"/>
    </row>
    <row r="749" spans="8:8" x14ac:dyDescent="0.25">
      <c r="H749" s="2"/>
    </row>
    <row r="750" spans="8:8" x14ac:dyDescent="0.25">
      <c r="H750" s="2"/>
    </row>
    <row r="751" spans="8:8" x14ac:dyDescent="0.25">
      <c r="H751" s="2"/>
    </row>
    <row r="752" spans="8:8" x14ac:dyDescent="0.25">
      <c r="H752" s="2"/>
    </row>
    <row r="753" spans="8:8" x14ac:dyDescent="0.25">
      <c r="H753" s="2"/>
    </row>
    <row r="754" spans="8:8" x14ac:dyDescent="0.25">
      <c r="H754" s="2"/>
    </row>
    <row r="755" spans="8:8" x14ac:dyDescent="0.25">
      <c r="H755" s="2"/>
    </row>
    <row r="756" spans="8:8" x14ac:dyDescent="0.25">
      <c r="H756" s="2"/>
    </row>
    <row r="757" spans="8:8" x14ac:dyDescent="0.25">
      <c r="H757" s="2"/>
    </row>
    <row r="758" spans="8:8" x14ac:dyDescent="0.25">
      <c r="H758" s="2"/>
    </row>
    <row r="759" spans="8:8" x14ac:dyDescent="0.25">
      <c r="H759" s="2"/>
    </row>
    <row r="760" spans="8:8" x14ac:dyDescent="0.25">
      <c r="H760" s="2"/>
    </row>
    <row r="761" spans="8:8" x14ac:dyDescent="0.25">
      <c r="H761" s="2"/>
    </row>
    <row r="762" spans="8:8" x14ac:dyDescent="0.25">
      <c r="H762" s="2"/>
    </row>
    <row r="763" spans="8:8" x14ac:dyDescent="0.25">
      <c r="H763" s="2"/>
    </row>
    <row r="764" spans="8:8" x14ac:dyDescent="0.25">
      <c r="H764" s="2"/>
    </row>
    <row r="765" spans="8:8" x14ac:dyDescent="0.25">
      <c r="H765" s="2"/>
    </row>
    <row r="766" spans="8:8" x14ac:dyDescent="0.25">
      <c r="H766" s="2"/>
    </row>
    <row r="767" spans="8:8" x14ac:dyDescent="0.25">
      <c r="H767" s="2"/>
    </row>
    <row r="768" spans="8:8" x14ac:dyDescent="0.25">
      <c r="H768" s="2"/>
    </row>
    <row r="769" spans="8:8" x14ac:dyDescent="0.25">
      <c r="H769" s="2"/>
    </row>
    <row r="770" spans="8:8" x14ac:dyDescent="0.25">
      <c r="H770" s="2"/>
    </row>
    <row r="771" spans="8:8" x14ac:dyDescent="0.25">
      <c r="H771" s="2"/>
    </row>
    <row r="772" spans="8:8" x14ac:dyDescent="0.25">
      <c r="H772" s="2"/>
    </row>
    <row r="773" spans="8:8" x14ac:dyDescent="0.25">
      <c r="H773" s="2"/>
    </row>
    <row r="774" spans="8:8" x14ac:dyDescent="0.25">
      <c r="H774" s="2"/>
    </row>
    <row r="775" spans="8:8" x14ac:dyDescent="0.25">
      <c r="H775" s="2"/>
    </row>
    <row r="776" spans="8:8" x14ac:dyDescent="0.25">
      <c r="H776" s="2"/>
    </row>
    <row r="777" spans="8:8" x14ac:dyDescent="0.25">
      <c r="H777" s="2"/>
    </row>
    <row r="778" spans="8:8" x14ac:dyDescent="0.25">
      <c r="H778" s="2"/>
    </row>
    <row r="779" spans="8:8" x14ac:dyDescent="0.25">
      <c r="H779" s="2"/>
    </row>
    <row r="780" spans="8:8" x14ac:dyDescent="0.25">
      <c r="H780" s="2"/>
    </row>
    <row r="781" spans="8:8" x14ac:dyDescent="0.25">
      <c r="H781" s="2"/>
    </row>
    <row r="782" spans="8:8" x14ac:dyDescent="0.25">
      <c r="H782" s="2"/>
    </row>
    <row r="783" spans="8:8" x14ac:dyDescent="0.25">
      <c r="H783" s="2"/>
    </row>
    <row r="784" spans="8:8" x14ac:dyDescent="0.25">
      <c r="H784" s="2"/>
    </row>
    <row r="785" spans="8:8" x14ac:dyDescent="0.25">
      <c r="H785" s="2"/>
    </row>
    <row r="786" spans="8:8" x14ac:dyDescent="0.25">
      <c r="H786" s="2"/>
    </row>
    <row r="787" spans="8:8" x14ac:dyDescent="0.25">
      <c r="H787" s="2"/>
    </row>
    <row r="788" spans="8:8" x14ac:dyDescent="0.25">
      <c r="H788" s="2"/>
    </row>
    <row r="789" spans="8:8" x14ac:dyDescent="0.25">
      <c r="H789" s="2"/>
    </row>
    <row r="790" spans="8:8" x14ac:dyDescent="0.25">
      <c r="H790" s="2"/>
    </row>
    <row r="791" spans="8:8" x14ac:dyDescent="0.25">
      <c r="H791" s="2"/>
    </row>
    <row r="792" spans="8:8" x14ac:dyDescent="0.25">
      <c r="H792" s="2"/>
    </row>
    <row r="793" spans="8:8" x14ac:dyDescent="0.25">
      <c r="H793" s="2"/>
    </row>
    <row r="794" spans="8:8" x14ac:dyDescent="0.25">
      <c r="H794" s="2"/>
    </row>
    <row r="795" spans="8:8" x14ac:dyDescent="0.25">
      <c r="H795" s="2"/>
    </row>
    <row r="796" spans="8:8" x14ac:dyDescent="0.25">
      <c r="H796" s="2"/>
    </row>
    <row r="797" spans="8:8" x14ac:dyDescent="0.25">
      <c r="H797" s="2"/>
    </row>
    <row r="798" spans="8:8" x14ac:dyDescent="0.25">
      <c r="H798" s="2"/>
    </row>
    <row r="799" spans="8:8" x14ac:dyDescent="0.25">
      <c r="H799" s="2"/>
    </row>
    <row r="800" spans="8:8" x14ac:dyDescent="0.25">
      <c r="H800" s="2"/>
    </row>
    <row r="801" spans="8:8" x14ac:dyDescent="0.25">
      <c r="H801" s="2"/>
    </row>
    <row r="802" spans="8:8" x14ac:dyDescent="0.25">
      <c r="H802" s="2"/>
    </row>
    <row r="803" spans="8:8" x14ac:dyDescent="0.25">
      <c r="H803" s="2"/>
    </row>
    <row r="804" spans="8:8" x14ac:dyDescent="0.25">
      <c r="H804" s="2"/>
    </row>
    <row r="805" spans="8:8" x14ac:dyDescent="0.25">
      <c r="H805" s="2"/>
    </row>
    <row r="806" spans="8:8" x14ac:dyDescent="0.25">
      <c r="H806" s="2"/>
    </row>
    <row r="807" spans="8:8" x14ac:dyDescent="0.25">
      <c r="H807" s="2"/>
    </row>
    <row r="808" spans="8:8" x14ac:dyDescent="0.25">
      <c r="H808" s="2"/>
    </row>
    <row r="809" spans="8:8" x14ac:dyDescent="0.25">
      <c r="H809" s="2"/>
    </row>
    <row r="810" spans="8:8" x14ac:dyDescent="0.25">
      <c r="H810" s="2"/>
    </row>
    <row r="811" spans="8:8" x14ac:dyDescent="0.25">
      <c r="H811" s="2"/>
    </row>
    <row r="812" spans="8:8" x14ac:dyDescent="0.25">
      <c r="H812" s="2"/>
    </row>
    <row r="813" spans="8:8" x14ac:dyDescent="0.25">
      <c r="H813" s="2"/>
    </row>
    <row r="814" spans="8:8" x14ac:dyDescent="0.25">
      <c r="H814" s="2"/>
    </row>
    <row r="815" spans="8:8" x14ac:dyDescent="0.25">
      <c r="H815" s="2"/>
    </row>
    <row r="816" spans="8:8" x14ac:dyDescent="0.25">
      <c r="H816" s="2"/>
    </row>
    <row r="817" spans="8:8" x14ac:dyDescent="0.25">
      <c r="H817" s="2"/>
    </row>
    <row r="818" spans="8:8" x14ac:dyDescent="0.25">
      <c r="H818" s="2"/>
    </row>
    <row r="819" spans="8:8" x14ac:dyDescent="0.25">
      <c r="H819" s="2"/>
    </row>
    <row r="820" spans="8:8" x14ac:dyDescent="0.25">
      <c r="H820" s="2"/>
    </row>
    <row r="821" spans="8:8" x14ac:dyDescent="0.25">
      <c r="H821" s="2"/>
    </row>
    <row r="822" spans="8:8" x14ac:dyDescent="0.25">
      <c r="H822" s="2"/>
    </row>
    <row r="823" spans="8:8" x14ac:dyDescent="0.25">
      <c r="H823" s="2"/>
    </row>
    <row r="824" spans="8:8" x14ac:dyDescent="0.25">
      <c r="H824" s="2"/>
    </row>
    <row r="825" spans="8:8" x14ac:dyDescent="0.25">
      <c r="H825" s="2"/>
    </row>
    <row r="826" spans="8:8" x14ac:dyDescent="0.25">
      <c r="H826" s="2"/>
    </row>
    <row r="827" spans="8:8" x14ac:dyDescent="0.25">
      <c r="H827" s="2"/>
    </row>
    <row r="828" spans="8:8" x14ac:dyDescent="0.25">
      <c r="H828" s="2"/>
    </row>
    <row r="829" spans="8:8" x14ac:dyDescent="0.25">
      <c r="H829" s="2"/>
    </row>
    <row r="830" spans="8:8" x14ac:dyDescent="0.25">
      <c r="H830" s="2"/>
    </row>
    <row r="831" spans="8:8" x14ac:dyDescent="0.25">
      <c r="H831" s="2"/>
    </row>
    <row r="832" spans="8:8" x14ac:dyDescent="0.25">
      <c r="H832" s="2"/>
    </row>
    <row r="833" spans="8:8" x14ac:dyDescent="0.25">
      <c r="H833" s="2"/>
    </row>
    <row r="834" spans="8:8" x14ac:dyDescent="0.25">
      <c r="H834" s="2"/>
    </row>
    <row r="835" spans="8:8" x14ac:dyDescent="0.25">
      <c r="H835" s="2"/>
    </row>
    <row r="836" spans="8:8" x14ac:dyDescent="0.25">
      <c r="H836" s="2"/>
    </row>
    <row r="837" spans="8:8" x14ac:dyDescent="0.25">
      <c r="H837" s="2"/>
    </row>
    <row r="838" spans="8:8" x14ac:dyDescent="0.25">
      <c r="H838" s="2"/>
    </row>
    <row r="839" spans="8:8" x14ac:dyDescent="0.25">
      <c r="H839" s="2"/>
    </row>
    <row r="840" spans="8:8" x14ac:dyDescent="0.25">
      <c r="H840" s="2"/>
    </row>
    <row r="841" spans="8:8" x14ac:dyDescent="0.25">
      <c r="H841" s="2"/>
    </row>
    <row r="842" spans="8:8" x14ac:dyDescent="0.25">
      <c r="H842" s="2"/>
    </row>
    <row r="843" spans="8:8" x14ac:dyDescent="0.25">
      <c r="H843" s="2"/>
    </row>
    <row r="844" spans="8:8" x14ac:dyDescent="0.25">
      <c r="H844" s="2"/>
    </row>
    <row r="845" spans="8:8" x14ac:dyDescent="0.25">
      <c r="H845" s="2"/>
    </row>
    <row r="846" spans="8:8" x14ac:dyDescent="0.25">
      <c r="H846" s="2"/>
    </row>
    <row r="847" spans="8:8" x14ac:dyDescent="0.25">
      <c r="H847" s="2"/>
    </row>
    <row r="848" spans="8:8" x14ac:dyDescent="0.25">
      <c r="H848" s="2"/>
    </row>
    <row r="849" spans="8:8" x14ac:dyDescent="0.25">
      <c r="H849" s="2"/>
    </row>
    <row r="850" spans="8:8" x14ac:dyDescent="0.25">
      <c r="H850" s="2"/>
    </row>
    <row r="851" spans="8:8" x14ac:dyDescent="0.25">
      <c r="H851" s="2"/>
    </row>
    <row r="852" spans="8:8" x14ac:dyDescent="0.25">
      <c r="H852" s="2"/>
    </row>
    <row r="853" spans="8:8" x14ac:dyDescent="0.25">
      <c r="H853" s="2"/>
    </row>
    <row r="854" spans="8:8" x14ac:dyDescent="0.25">
      <c r="H854" s="2"/>
    </row>
    <row r="855" spans="8:8" x14ac:dyDescent="0.25">
      <c r="H855" s="2"/>
    </row>
    <row r="856" spans="8:8" x14ac:dyDescent="0.25">
      <c r="H856" s="2"/>
    </row>
    <row r="857" spans="8:8" x14ac:dyDescent="0.25">
      <c r="H857" s="2"/>
    </row>
    <row r="858" spans="8:8" x14ac:dyDescent="0.25">
      <c r="H858" s="2"/>
    </row>
    <row r="859" spans="8:8" x14ac:dyDescent="0.25">
      <c r="H859" s="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vt:lpstr>
      <vt:lpstr>Actual</vt:lpstr>
      <vt:lpstr>Report!Criteria</vt:lpstr>
      <vt:lpstr>slicer_selection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Lo</dc:creator>
  <cp:lastModifiedBy>Ronny Lo</cp:lastModifiedBy>
  <dcterms:created xsi:type="dcterms:W3CDTF">2015-03-19T11:46:18Z</dcterms:created>
  <dcterms:modified xsi:type="dcterms:W3CDTF">2016-07-04T07:25:58Z</dcterms:modified>
</cp:coreProperties>
</file>