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5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6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"/>
    </mc:Choice>
  </mc:AlternateContent>
  <bookViews>
    <workbookView xWindow="0" yWindow="0" windowWidth="20490" windowHeight="7545" activeTab="2"/>
  </bookViews>
  <sheets>
    <sheet name="Data &amp; Pivot" sheetId="1" r:id="rId1"/>
    <sheet name="Charts" sheetId="2" r:id="rId2"/>
    <sheet name="Charts challenge" sheetId="3" r:id="rId3"/>
  </sheets>
  <externalReferences>
    <externalReference r:id="rId4"/>
  </externalReferences>
  <calcPr calcId="162913"/>
  <pivotCaches>
    <pivotCache cacheId="1" r:id="rId5"/>
  </pivotCaches>
</workbook>
</file>

<file path=xl/calcChain.xml><?xml version="1.0" encoding="utf-8"?>
<calcChain xmlns="http://schemas.openxmlformats.org/spreadsheetml/2006/main">
  <c r="C14" i="2" l="1"/>
  <c r="E14" i="2"/>
  <c r="G14" i="2"/>
  <c r="I14" i="2"/>
  <c r="V17" i="1"/>
  <c r="W17" i="1"/>
  <c r="X17" i="1"/>
  <c r="Y17" i="1"/>
  <c r="AD21" i="1"/>
  <c r="AC21" i="1"/>
  <c r="AB21" i="1"/>
  <c r="AA21" i="1"/>
  <c r="Y21" i="1"/>
  <c r="X21" i="1"/>
  <c r="W21" i="1"/>
  <c r="V21" i="1"/>
  <c r="T21" i="1"/>
  <c r="S21" i="1"/>
  <c r="R21" i="1"/>
  <c r="Q21" i="1"/>
  <c r="O21" i="1"/>
  <c r="N21" i="1"/>
  <c r="M21" i="1"/>
  <c r="L21" i="1"/>
  <c r="J21" i="1"/>
  <c r="AD20" i="1"/>
  <c r="AC20" i="1"/>
  <c r="AB20" i="1"/>
  <c r="AA20" i="1"/>
  <c r="Y20" i="1"/>
  <c r="X20" i="1"/>
  <c r="W20" i="1"/>
  <c r="V20" i="1"/>
  <c r="T20" i="1"/>
  <c r="S20" i="1"/>
  <c r="R20" i="1"/>
  <c r="Q20" i="1"/>
  <c r="O20" i="1"/>
  <c r="N20" i="1"/>
  <c r="M20" i="1"/>
  <c r="L20" i="1"/>
  <c r="J20" i="1"/>
  <c r="AD19" i="1"/>
  <c r="AC19" i="1"/>
  <c r="AB19" i="1"/>
  <c r="AA19" i="1"/>
  <c r="Y19" i="1"/>
  <c r="X19" i="1"/>
  <c r="W19" i="1"/>
  <c r="V19" i="1"/>
  <c r="T19" i="1"/>
  <c r="S19" i="1"/>
  <c r="R19" i="1"/>
  <c r="Q19" i="1"/>
  <c r="O19" i="1"/>
  <c r="N19" i="1"/>
  <c r="M19" i="1"/>
  <c r="L19" i="1"/>
  <c r="J19" i="1"/>
  <c r="AD18" i="1"/>
  <c r="AC18" i="1"/>
  <c r="AB18" i="1"/>
  <c r="AA18" i="1"/>
  <c r="Y18" i="1"/>
  <c r="X18" i="1"/>
  <c r="W18" i="1"/>
  <c r="V18" i="1"/>
  <c r="T18" i="1"/>
  <c r="S18" i="1"/>
  <c r="R18" i="1"/>
  <c r="Q18" i="1"/>
  <c r="O18" i="1"/>
  <c r="N18" i="1"/>
  <c r="M18" i="1"/>
  <c r="L18" i="1"/>
  <c r="J18" i="1"/>
  <c r="AB17" i="1"/>
  <c r="AC17" i="1"/>
  <c r="AD17" i="1"/>
  <c r="AA17" i="1"/>
  <c r="R17" i="1"/>
  <c r="S17" i="1"/>
  <c r="T17" i="1"/>
  <c r="Q17" i="1"/>
  <c r="M17" i="1"/>
  <c r="N17" i="1"/>
  <c r="O17" i="1"/>
  <c r="L17" i="1"/>
  <c r="J17" i="1"/>
  <c r="B6" i="2"/>
  <c r="B16" i="2" s="1"/>
  <c r="B7" i="2"/>
  <c r="B17" i="2" s="1"/>
  <c r="B8" i="2"/>
  <c r="B18" i="2" s="1"/>
  <c r="B9" i="2"/>
  <c r="B19" i="2" s="1"/>
  <c r="B5" i="2"/>
  <c r="B15" i="2" s="1"/>
</calcChain>
</file>

<file path=xl/sharedStrings.xml><?xml version="1.0" encoding="utf-8"?>
<sst xmlns="http://schemas.openxmlformats.org/spreadsheetml/2006/main" count="86" uniqueCount="27">
  <si>
    <t>Company</t>
  </si>
  <si>
    <t>Variable</t>
  </si>
  <si>
    <t>2011</t>
  </si>
  <si>
    <t>2012</t>
  </si>
  <si>
    <t>2013</t>
  </si>
  <si>
    <t>2014</t>
  </si>
  <si>
    <t>2015</t>
  </si>
  <si>
    <t>ACC Ltd</t>
  </si>
  <si>
    <t>Other variable cost</t>
  </si>
  <si>
    <t>Power &amp; Fuel</t>
  </si>
  <si>
    <t>Freight &amp; Forwarding</t>
  </si>
  <si>
    <t>Fixed Cost</t>
  </si>
  <si>
    <t>Profit</t>
  </si>
  <si>
    <t>Ultratech Cement</t>
  </si>
  <si>
    <t>Ambuja Cement</t>
  </si>
  <si>
    <t>JK Lakshmi Cement</t>
  </si>
  <si>
    <t>Column Labels</t>
  </si>
  <si>
    <t>Row Labels</t>
  </si>
  <si>
    <t>Sum of 2011</t>
  </si>
  <si>
    <t>Sum of 2012</t>
  </si>
  <si>
    <t>Sum of 2013</t>
  </si>
  <si>
    <t>Sum of 2014</t>
  </si>
  <si>
    <t>Sum of 2015</t>
  </si>
  <si>
    <t>Indexed Values</t>
  </si>
  <si>
    <r>
      <t xml:space="preserve">Yearly Trends of Key Financial Indicators - 2011 to 2015
</t>
    </r>
    <r>
      <rPr>
        <sz val="8"/>
        <color theme="0" tint="-4.9989318521683403E-2"/>
        <rFont val="Calibri"/>
        <family val="2"/>
        <scheme val="minor"/>
      </rPr>
      <t>Maximum values highlighted.</t>
    </r>
  </si>
  <si>
    <r>
      <t xml:space="preserve">Indexed Trends of Key Financial Indicators - 2011 to 2015
</t>
    </r>
    <r>
      <rPr>
        <sz val="8"/>
        <color theme="0" tint="-4.9989318521683403E-2"/>
        <rFont val="Calibri"/>
        <family val="2"/>
        <scheme val="minor"/>
      </rPr>
      <t>2011 value is 100%. Minimum values highlighted.</t>
    </r>
  </si>
  <si>
    <t>Data &amp; Pivot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</si>
</sst>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9" fontId="0" fillId="0" borderId="0" xfId="1" applyFont="1"/>
    <xf numFmtId="0" fontId="0" fillId="2" borderId="0" xfId="0" applyFill="1" applyAlignment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</cellXfs>
  <cellStyles count="2">
    <cellStyle name="Normal" xfId="0" builtinId="0"/>
    <cellStyle name="Percentagem" xfId="1" builtinId="5"/>
  </cellStyles>
  <dxfs count="5"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DC4E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Pivot'!$C$5</c:f>
              <c:strCache>
                <c:ptCount val="1"/>
                <c:pt idx="0">
                  <c:v>Other variable cost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93-4C5E-9082-F2AEF84099AC}"/>
              </c:ext>
            </c:extLst>
          </c:dPt>
          <c:dLbls>
            <c:dLbl>
              <c:idx val="0"/>
              <c:layout>
                <c:manualLayout>
                  <c:x val="0"/>
                  <c:y val="0.506255439512619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93-4C5E-9082-F2AEF84099AC}"/>
                </c:ext>
              </c:extLst>
            </c:dLbl>
            <c:dLbl>
              <c:idx val="1"/>
              <c:layout>
                <c:manualLayout>
                  <c:x val="-5.0700225084134234E-17"/>
                  <c:y val="0.452777052509428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93-4C5E-9082-F2AEF84099A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193-4C5E-9082-F2AEF84099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Pivot'!$D$5:$H$5</c:f>
              <c:numCache>
                <c:formatCode>General</c:formatCode>
                <c:ptCount val="5"/>
                <c:pt idx="0">
                  <c:v>15</c:v>
                </c:pt>
                <c:pt idx="1">
                  <c:v>18</c:v>
                </c:pt>
                <c:pt idx="2">
                  <c:v>22</c:v>
                </c:pt>
                <c:pt idx="3">
                  <c:v>20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93-4C5E-9082-F2AEF84099A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Pivot'!$J$19</c:f>
              <c:strCache>
                <c:ptCount val="1"/>
                <c:pt idx="0">
                  <c:v>Other variable cost</c:v>
                </c:pt>
              </c:strCache>
            </c:strRef>
          </c:tx>
          <c:spPr>
            <a:ln w="9525" cap="rnd">
              <a:solidFill>
                <a:srgbClr val="DC4E0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193-4C5E-9082-F2AEF84099AC}"/>
              </c:ext>
            </c:extLst>
          </c:dPt>
          <c:dPt>
            <c:idx val="2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C193-4C5E-9082-F2AEF84099AC}"/>
              </c:ext>
            </c:extLst>
          </c:dPt>
          <c:val>
            <c:numRef>
              <c:f>'[1]Data &amp; Pivot'!$K$19:$O$19</c:f>
              <c:numCache>
                <c:formatCode>0%</c:formatCode>
                <c:ptCount val="5"/>
                <c:pt idx="0">
                  <c:v>1</c:v>
                </c:pt>
                <c:pt idx="1">
                  <c:v>1.2</c:v>
                </c:pt>
                <c:pt idx="2">
                  <c:v>1.4666666666666666</c:v>
                </c:pt>
                <c:pt idx="3">
                  <c:v>1.3333333333333333</c:v>
                </c:pt>
                <c:pt idx="4">
                  <c:v>1.2666666666666666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193-4C5E-9082-F2AEF8409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89256"/>
        <c:axId val="39998827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3999882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9989256"/>
        <c:crosses val="max"/>
        <c:crossBetween val="between"/>
      </c:valAx>
      <c:catAx>
        <c:axId val="399989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98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Pivot'!$C$13</c:f>
              <c:strCache>
                <c:ptCount val="1"/>
                <c:pt idx="0">
                  <c:v>Fixed Cost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B1-4E50-80E2-73611D84AA59}"/>
              </c:ext>
            </c:extLst>
          </c:dPt>
          <c:dPt>
            <c:idx val="3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B1-4E50-80E2-73611D84AA59}"/>
              </c:ext>
            </c:extLst>
          </c:dPt>
          <c:dPt>
            <c:idx val="4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B1-4E50-80E2-73611D84AA5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3B1-4E50-80E2-73611D84AA5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3B1-4E50-80E2-73611D84AA59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3B1-4E50-80E2-73611D84AA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Pivot'!$D$13:$H$13</c:f>
              <c:numCache>
                <c:formatCode>General</c:formatCode>
                <c:ptCount val="5"/>
                <c:pt idx="0">
                  <c:v>24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B1-4E50-80E2-73611D84AA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Pivot'!$J$17</c:f>
              <c:strCache>
                <c:ptCount val="1"/>
                <c:pt idx="0">
                  <c:v>Fixed Cost</c:v>
                </c:pt>
              </c:strCache>
            </c:strRef>
          </c:tx>
          <c:spPr>
            <a:ln w="9525" cap="rnd">
              <a:solidFill>
                <a:srgbClr val="DC4E0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63B1-4E50-80E2-73611D84AA59}"/>
              </c:ext>
            </c:extLst>
          </c:dPt>
          <c:dPt>
            <c:idx val="2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3B1-4E50-80E2-73611D84AA59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3B1-4E50-80E2-73611D84AA59}"/>
              </c:ext>
            </c:extLst>
          </c:dPt>
          <c:val>
            <c:numRef>
              <c:f>'[1]Data &amp; Pivot'!$K$17:$O$17</c:f>
              <c:numCache>
                <c:formatCode>0%</c:formatCode>
                <c:ptCount val="5"/>
                <c:pt idx="0">
                  <c:v>1</c:v>
                </c:pt>
                <c:pt idx="1">
                  <c:v>0.96296296296296291</c:v>
                </c:pt>
                <c:pt idx="2">
                  <c:v>1.0740740740740742</c:v>
                </c:pt>
                <c:pt idx="3">
                  <c:v>1.0740740740740742</c:v>
                </c:pt>
                <c:pt idx="4">
                  <c:v>1.1111111111111112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3B1-4E50-80E2-73611D84A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89256"/>
        <c:axId val="39998827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399988272"/>
        <c:scaling>
          <c:orientation val="minMax"/>
          <c:max val="1.6"/>
          <c:min val="0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9989256"/>
        <c:crosses val="max"/>
        <c:crossBetween val="between"/>
      </c:valAx>
      <c:catAx>
        <c:axId val="399989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98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Pivot'!$C$12</c:f>
              <c:strCache>
                <c:ptCount val="1"/>
                <c:pt idx="0">
                  <c:v>Freight &amp; Forwarding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D8-4AC1-9E48-DF33427C16DC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ED8-4AC1-9E48-DF33427C16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Pivot'!$D$12:$H$12</c:f>
              <c:numCache>
                <c:formatCode>General</c:formatCode>
                <c:ptCount val="5"/>
                <c:pt idx="0">
                  <c:v>22</c:v>
                </c:pt>
                <c:pt idx="1">
                  <c:v>20</c:v>
                </c:pt>
                <c:pt idx="2">
                  <c:v>21</c:v>
                </c:pt>
                <c:pt idx="3">
                  <c:v>23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D8-4AC1-9E48-DF33427C1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Pivot'!$J$18</c:f>
              <c:strCache>
                <c:ptCount val="1"/>
                <c:pt idx="0">
                  <c:v>Freight &amp; Forwarding</c:v>
                </c:pt>
              </c:strCache>
            </c:strRef>
          </c:tx>
          <c:spPr>
            <a:ln w="9525" cap="rnd">
              <a:solidFill>
                <a:srgbClr val="DC4E0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ED8-4AC1-9E48-DF33427C16DC}"/>
              </c:ext>
            </c:extLst>
          </c:dPt>
          <c:dPt>
            <c:idx val="1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ED8-4AC1-9E48-DF33427C16DC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5ED8-4AC1-9E48-DF33427C16DC}"/>
              </c:ext>
            </c:extLst>
          </c:dPt>
          <c:val>
            <c:numRef>
              <c:f>'[1]Data &amp; Pivot'!$K$18:$O$18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1.05</c:v>
                </c:pt>
                <c:pt idx="3">
                  <c:v>1.1000000000000001</c:v>
                </c:pt>
                <c:pt idx="4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D8-4AC1-9E48-DF33427C1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89256"/>
        <c:axId val="39998827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399988272"/>
        <c:scaling>
          <c:orientation val="minMax"/>
          <c:max val="1.6"/>
          <c:min val="0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9989256"/>
        <c:crosses val="max"/>
        <c:crossBetween val="between"/>
      </c:valAx>
      <c:catAx>
        <c:axId val="399989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98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Pivot'!$C$14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5C-45A3-B657-400884AD91D8}"/>
              </c:ext>
            </c:extLst>
          </c:dPt>
          <c:dPt>
            <c:idx val="1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15C-45A3-B657-400884AD91D8}"/>
              </c:ext>
            </c:extLst>
          </c:dPt>
          <c:dLbls>
            <c:dLbl>
              <c:idx val="2"/>
              <c:layout>
                <c:manualLayout>
                  <c:x val="-1.0137175359363881E-16"/>
                  <c:y val="0.2939744705541048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5C-45A3-B657-400884AD91D8}"/>
                </c:ext>
              </c:extLst>
            </c:dLbl>
            <c:dLbl>
              <c:idx val="3"/>
              <c:layout>
                <c:manualLayout>
                  <c:x val="0"/>
                  <c:y val="0.323119379170292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5C-45A3-B657-400884AD91D8}"/>
                </c:ext>
              </c:extLst>
            </c:dLbl>
            <c:dLbl>
              <c:idx val="4"/>
              <c:layout>
                <c:manualLayout>
                  <c:x val="0"/>
                  <c:y val="0.313908471134319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5C-45A3-B657-400884AD91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Pivot'!$D$14:$H$14</c:f>
              <c:numCache>
                <c:formatCode>General</c:formatCode>
                <c:ptCount val="5"/>
                <c:pt idx="0">
                  <c:v>17</c:v>
                </c:pt>
                <c:pt idx="1">
                  <c:v>17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5C-45A3-B657-400884AD91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Pivot'!$J$21</c:f>
              <c:strCache>
                <c:ptCount val="1"/>
                <c:pt idx="0">
                  <c:v>Profit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2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15C-45A3-B657-400884AD91D8}"/>
              </c:ext>
            </c:extLst>
          </c:dPt>
          <c:val>
            <c:numRef>
              <c:f>'[1]Data &amp; Pivot'!$K$21:$O$21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0.53333333333333333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15C-45A3-B657-400884AD9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89256"/>
        <c:axId val="39998827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399988272"/>
        <c:scaling>
          <c:orientation val="minMax"/>
          <c:max val="1.8"/>
          <c:min val="0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9989256"/>
        <c:crosses val="max"/>
        <c:crossBetween val="between"/>
      </c:valAx>
      <c:catAx>
        <c:axId val="399989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98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Pivot'!$C$15</c:f>
              <c:strCache>
                <c:ptCount val="1"/>
                <c:pt idx="0">
                  <c:v>Other variable cost</c:v>
                </c:pt>
              </c:strCache>
            </c:strRef>
          </c:tx>
          <c:spPr>
            <a:solidFill>
              <a:srgbClr val="CFCFC4"/>
            </a:solidFill>
            <a:ln>
              <a:solidFill>
                <a:srgbClr val="CFCFC4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76BD"/>
              </a:solidFill>
              <a:ln>
                <a:solidFill>
                  <a:srgbClr val="CFCFC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23D-4B7A-A76C-571141C032E2}"/>
              </c:ext>
            </c:extLst>
          </c:dPt>
          <c:dPt>
            <c:idx val="3"/>
            <c:invertIfNegative val="0"/>
            <c:bubble3D val="0"/>
            <c:spPr>
              <a:solidFill>
                <a:srgbClr val="CFCFC4"/>
              </a:solidFill>
              <a:ln>
                <a:solidFill>
                  <a:srgbClr val="CFCFC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23D-4B7A-A76C-571141C032E2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23D-4B7A-A76C-571141C032E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23D-4B7A-A76C-571141C03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Pivot'!$D$15:$H$15</c:f>
              <c:numCache>
                <c:formatCode>General</c:formatCode>
                <c:ptCount val="5"/>
                <c:pt idx="0">
                  <c:v>11</c:v>
                </c:pt>
                <c:pt idx="1">
                  <c:v>9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3D-4B7A-A76C-571141C032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Pivot'!$J$19</c:f>
              <c:strCache>
                <c:ptCount val="1"/>
                <c:pt idx="0">
                  <c:v>Other variable cost</c:v>
                </c:pt>
              </c:strCache>
            </c:strRef>
          </c:tx>
          <c:spPr>
            <a:ln w="9525" cap="rnd">
              <a:solidFill>
                <a:srgbClr val="DC4E0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923D-4B7A-A76C-571141C032E2}"/>
              </c:ext>
            </c:extLst>
          </c:dPt>
          <c:dPt>
            <c:idx val="1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923D-4B7A-A76C-571141C032E2}"/>
              </c:ext>
            </c:extLst>
          </c:dPt>
          <c:val>
            <c:numRef>
              <c:f>'[1]Data &amp; Pivot'!$K$19:$O$19</c:f>
              <c:numCache>
                <c:formatCode>0%</c:formatCode>
                <c:ptCount val="5"/>
                <c:pt idx="0">
                  <c:v>1</c:v>
                </c:pt>
                <c:pt idx="1">
                  <c:v>1.2</c:v>
                </c:pt>
                <c:pt idx="2">
                  <c:v>1.4666666666666666</c:v>
                </c:pt>
                <c:pt idx="3">
                  <c:v>1.3333333333333333</c:v>
                </c:pt>
                <c:pt idx="4">
                  <c:v>1.2666666666666666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23D-4B7A-A76C-571141C03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239872"/>
        <c:axId val="44523495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4452349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45239872"/>
        <c:crosses val="max"/>
        <c:crossBetween val="between"/>
      </c:valAx>
      <c:catAx>
        <c:axId val="445239872"/>
        <c:scaling>
          <c:orientation val="minMax"/>
        </c:scaling>
        <c:delete val="1"/>
        <c:axPos val="b"/>
        <c:majorTickMark val="out"/>
        <c:minorTickMark val="none"/>
        <c:tickLblPos val="nextTo"/>
        <c:crossAx val="445234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Pivot'!$C$16</c:f>
              <c:strCache>
                <c:ptCount val="1"/>
                <c:pt idx="0">
                  <c:v>Power &amp; Fuel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FCF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AB-4242-A94F-2C21376B1034}"/>
              </c:ext>
            </c:extLst>
          </c:dPt>
          <c:dPt>
            <c:idx val="1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AAB-4242-A94F-2C21376B103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AAB-4242-A94F-2C21376B103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AAB-4242-A94F-2C21376B10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Pivot'!$D$16:$H$16</c:f>
              <c:numCache>
                <c:formatCode>General</c:formatCode>
                <c:ptCount val="5"/>
                <c:pt idx="0">
                  <c:v>23</c:v>
                </c:pt>
                <c:pt idx="1">
                  <c:v>24</c:v>
                </c:pt>
                <c:pt idx="2">
                  <c:v>22</c:v>
                </c:pt>
                <c:pt idx="3">
                  <c:v>23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AB-4242-A94F-2C21376B10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Pivot'!$J$20</c:f>
              <c:strCache>
                <c:ptCount val="1"/>
                <c:pt idx="0">
                  <c:v>Power &amp; Fuel</c:v>
                </c:pt>
              </c:strCache>
            </c:strRef>
          </c:tx>
          <c:spPr>
            <a:ln w="9525" cap="rnd">
              <a:solidFill>
                <a:srgbClr val="DC4E0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AAB-4242-A94F-2C21376B1034}"/>
              </c:ext>
            </c:extLst>
          </c:dPt>
          <c:dPt>
            <c:idx val="2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AAB-4242-A94F-2C21376B1034}"/>
              </c:ext>
            </c:extLst>
          </c:dPt>
          <c:dPt>
            <c:idx val="3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AAB-4242-A94F-2C21376B1034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AAB-4242-A94F-2C21376B1034}"/>
              </c:ext>
            </c:extLst>
          </c:dPt>
          <c:val>
            <c:numRef>
              <c:f>'[1]Data &amp; Pivot'!$K$20:$O$20</c:f>
              <c:numCache>
                <c:formatCode>0%</c:formatCode>
                <c:ptCount val="5"/>
                <c:pt idx="0">
                  <c:v>1</c:v>
                </c:pt>
                <c:pt idx="1">
                  <c:v>0.91304347826086951</c:v>
                </c:pt>
                <c:pt idx="2">
                  <c:v>0.91304347826086951</c:v>
                </c:pt>
                <c:pt idx="3">
                  <c:v>0.91304347826086951</c:v>
                </c:pt>
                <c:pt idx="4">
                  <c:v>0.86956521739130432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AAB-4242-A94F-2C21376B1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89256"/>
        <c:axId val="39998827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399988272"/>
        <c:scaling>
          <c:orientation val="minMax"/>
          <c:max val="1.6"/>
          <c:min val="0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9989256"/>
        <c:crosses val="max"/>
        <c:crossBetween val="between"/>
      </c:valAx>
      <c:catAx>
        <c:axId val="399989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98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Pivot'!$C$18</c:f>
              <c:strCache>
                <c:ptCount val="1"/>
                <c:pt idx="0">
                  <c:v>Fixed Cost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FCF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4EA-4825-A2F9-C49C5F894E40}"/>
              </c:ext>
            </c:extLst>
          </c:dPt>
          <c:dPt>
            <c:idx val="3"/>
            <c:invertIfNegative val="0"/>
            <c:bubble3D val="0"/>
            <c:spPr>
              <a:solidFill>
                <a:srgbClr val="CFCF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4EA-4825-A2F9-C49C5F894E40}"/>
              </c:ext>
            </c:extLst>
          </c:dPt>
          <c:dPt>
            <c:idx val="4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4EA-4825-A2F9-C49C5F894E40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4EA-4825-A2F9-C49C5F894E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Pivot'!$D$18:$H$18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27</c:v>
                </c:pt>
                <c:pt idx="3">
                  <c:v>27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EA-4825-A2F9-C49C5F894E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Pivot'!$J$17</c:f>
              <c:strCache>
                <c:ptCount val="1"/>
                <c:pt idx="0">
                  <c:v>Fixed Cost</c:v>
                </c:pt>
              </c:strCache>
            </c:strRef>
          </c:tx>
          <c:spPr>
            <a:ln w="9525" cap="rnd">
              <a:solidFill>
                <a:srgbClr val="DC4E0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54EA-4825-A2F9-C49C5F894E40}"/>
              </c:ext>
            </c:extLst>
          </c:dPt>
          <c:dPt>
            <c:idx val="1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54EA-4825-A2F9-C49C5F894E40}"/>
              </c:ext>
            </c:extLst>
          </c:dPt>
          <c:dPt>
            <c:idx val="2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54EA-4825-A2F9-C49C5F894E40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54EA-4825-A2F9-C49C5F894E40}"/>
              </c:ext>
            </c:extLst>
          </c:dPt>
          <c:val>
            <c:numRef>
              <c:f>'[1]Data &amp; Pivot'!$K$17:$O$17</c:f>
              <c:numCache>
                <c:formatCode>0%</c:formatCode>
                <c:ptCount val="5"/>
                <c:pt idx="0">
                  <c:v>1</c:v>
                </c:pt>
                <c:pt idx="1">
                  <c:v>0.96296296296296291</c:v>
                </c:pt>
                <c:pt idx="2">
                  <c:v>1.0740740740740742</c:v>
                </c:pt>
                <c:pt idx="3">
                  <c:v>1.0740740740740742</c:v>
                </c:pt>
                <c:pt idx="4">
                  <c:v>1.1111111111111112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4EA-4825-A2F9-C49C5F894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89256"/>
        <c:axId val="39998827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399988272"/>
        <c:scaling>
          <c:orientation val="minMax"/>
          <c:max val="1.6"/>
          <c:min val="0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9989256"/>
        <c:crosses val="max"/>
        <c:crossBetween val="between"/>
      </c:valAx>
      <c:catAx>
        <c:axId val="399989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98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Pivot'!$C$17</c:f>
              <c:strCache>
                <c:ptCount val="1"/>
                <c:pt idx="0">
                  <c:v>Freight &amp; Forwarding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622-4A8F-95BD-83B7C1928F55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622-4A8F-95BD-83B7C1928F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Pivot'!$D$17:$H$17</c:f>
              <c:numCache>
                <c:formatCode>General</c:formatCode>
                <c:ptCount val="5"/>
                <c:pt idx="0">
                  <c:v>23</c:v>
                </c:pt>
                <c:pt idx="1">
                  <c:v>23</c:v>
                </c:pt>
                <c:pt idx="2">
                  <c:v>25</c:v>
                </c:pt>
                <c:pt idx="3">
                  <c:v>24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2-4A8F-95BD-83B7C1928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Pivot'!$J$18</c:f>
              <c:strCache>
                <c:ptCount val="1"/>
                <c:pt idx="0">
                  <c:v>Freight &amp; Forwarding</c:v>
                </c:pt>
              </c:strCache>
            </c:strRef>
          </c:tx>
          <c:spPr>
            <a:ln w="9525" cap="rnd">
              <a:solidFill>
                <a:srgbClr val="DC4E0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622-4A8F-95BD-83B7C1928F55}"/>
              </c:ext>
            </c:extLst>
          </c:dPt>
          <c:dPt>
            <c:idx val="1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622-4A8F-95BD-83B7C1928F55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1622-4A8F-95BD-83B7C1928F55}"/>
              </c:ext>
            </c:extLst>
          </c:dPt>
          <c:val>
            <c:numRef>
              <c:f>'[1]Data &amp; Pivot'!$K$18:$O$18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1.05</c:v>
                </c:pt>
                <c:pt idx="3">
                  <c:v>1.1000000000000001</c:v>
                </c:pt>
                <c:pt idx="4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22-4A8F-95BD-83B7C1928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89256"/>
        <c:axId val="39998827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399988272"/>
        <c:scaling>
          <c:orientation val="minMax"/>
          <c:max val="1.6"/>
          <c:min val="0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9989256"/>
        <c:crosses val="max"/>
        <c:crossBetween val="between"/>
      </c:valAx>
      <c:catAx>
        <c:axId val="399989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98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Pivot'!$C$19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FCF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FA-41B4-ACCA-034B94CBD933}"/>
              </c:ext>
            </c:extLst>
          </c:dPt>
          <c:dPt>
            <c:idx val="1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FA-41B4-ACCA-034B94CBD933}"/>
              </c:ext>
            </c:extLst>
          </c:dPt>
          <c:dLbls>
            <c:dLbl>
              <c:idx val="0"/>
              <c:layout>
                <c:manualLayout>
                  <c:x val="0"/>
                  <c:y val="0.4933144763562518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FA-41B4-ACCA-034B94CBD933}"/>
                </c:ext>
              </c:extLst>
            </c:dLbl>
            <c:dLbl>
              <c:idx val="1"/>
              <c:layout>
                <c:manualLayout>
                  <c:x val="0"/>
                  <c:y val="0.495962431099506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FA-41B4-ACCA-034B94CBD933}"/>
                </c:ext>
              </c:extLst>
            </c:dLbl>
            <c:dLbl>
              <c:idx val="2"/>
              <c:layout>
                <c:manualLayout>
                  <c:x val="0"/>
                  <c:y val="0.541019002030751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FA-41B4-ACCA-034B94CBD933}"/>
                </c:ext>
              </c:extLst>
            </c:dLbl>
            <c:dLbl>
              <c:idx val="3"/>
              <c:layout>
                <c:manualLayout>
                  <c:x val="0"/>
                  <c:y val="0.570163910646939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FA-41B4-ACCA-034B94CBD933}"/>
                </c:ext>
              </c:extLst>
            </c:dLbl>
            <c:dLbl>
              <c:idx val="4"/>
              <c:layout>
                <c:manualLayout>
                  <c:x val="0"/>
                  <c:y val="0.370686103858427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FA-41B4-ACCA-034B94CBD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Pivot'!$D$19:$H$19</c:f>
              <c:numCache>
                <c:formatCode>General</c:formatCode>
                <c:ptCount val="5"/>
                <c:pt idx="0">
                  <c:v>18</c:v>
                </c:pt>
                <c:pt idx="1">
                  <c:v>19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FA-41B4-ACCA-034B94CBD93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Pivot'!$J$21</c:f>
              <c:strCache>
                <c:ptCount val="1"/>
                <c:pt idx="0">
                  <c:v>Profit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2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2FA-41B4-ACCA-034B94CBD933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92FA-41B4-ACCA-034B94CBD933}"/>
              </c:ext>
            </c:extLst>
          </c:dPt>
          <c:val>
            <c:numRef>
              <c:f>'[1]Data &amp; Pivot'!$K$21:$O$21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0.53333333333333333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2FA-41B4-ACCA-034B94CB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89256"/>
        <c:axId val="39998827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399988272"/>
        <c:scaling>
          <c:orientation val="minMax"/>
          <c:max val="1.8"/>
          <c:min val="0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9989256"/>
        <c:crosses val="max"/>
        <c:crossBetween val="between"/>
      </c:valAx>
      <c:catAx>
        <c:axId val="399989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98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Pivot'!$C$20</c:f>
              <c:strCache>
                <c:ptCount val="1"/>
                <c:pt idx="0">
                  <c:v>Other variable cost</c:v>
                </c:pt>
              </c:strCache>
            </c:strRef>
          </c:tx>
          <c:spPr>
            <a:solidFill>
              <a:srgbClr val="CFCFC4"/>
            </a:solidFill>
            <a:ln>
              <a:solidFill>
                <a:srgbClr val="CFCFC4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CFCFC4"/>
              </a:solidFill>
              <a:ln>
                <a:solidFill>
                  <a:srgbClr val="CFCFC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46-4C93-A878-AC5E6514DBE2}"/>
              </c:ext>
            </c:extLst>
          </c:dPt>
          <c:dPt>
            <c:idx val="3"/>
            <c:invertIfNegative val="0"/>
            <c:bubble3D val="0"/>
            <c:spPr>
              <a:solidFill>
                <a:srgbClr val="0076BD"/>
              </a:solidFill>
              <a:ln>
                <a:solidFill>
                  <a:srgbClr val="CFCFC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46-4C93-A878-AC5E6514DBE2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346-4C93-A878-AC5E6514DB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Pivot'!$D$20:$H$20</c:f>
              <c:numCache>
                <c:formatCode>0</c:formatCode>
                <c:ptCount val="5"/>
                <c:pt idx="0">
                  <c:v>23</c:v>
                </c:pt>
                <c:pt idx="1">
                  <c:v>25</c:v>
                </c:pt>
                <c:pt idx="2">
                  <c:v>26</c:v>
                </c:pt>
                <c:pt idx="3">
                  <c:v>30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46-4C93-A878-AC5E6514DB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Pivot'!$J$19</c:f>
              <c:strCache>
                <c:ptCount val="1"/>
                <c:pt idx="0">
                  <c:v>Other variable cost</c:v>
                </c:pt>
              </c:strCache>
            </c:strRef>
          </c:tx>
          <c:spPr>
            <a:ln w="9525" cap="rnd">
              <a:solidFill>
                <a:srgbClr val="DC4E0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346-4C93-A878-AC5E6514DBE2}"/>
              </c:ext>
            </c:extLst>
          </c:dPt>
          <c:dPt>
            <c:idx val="1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E346-4C93-A878-AC5E6514DBE2}"/>
              </c:ext>
            </c:extLst>
          </c:dPt>
          <c:val>
            <c:numRef>
              <c:f>'[1]Data &amp; Pivot'!$K$19:$O$19</c:f>
              <c:numCache>
                <c:formatCode>0%</c:formatCode>
                <c:ptCount val="5"/>
                <c:pt idx="0">
                  <c:v>1</c:v>
                </c:pt>
                <c:pt idx="1">
                  <c:v>1.2</c:v>
                </c:pt>
                <c:pt idx="2">
                  <c:v>1.4666666666666666</c:v>
                </c:pt>
                <c:pt idx="3">
                  <c:v>1.3333333333333333</c:v>
                </c:pt>
                <c:pt idx="4">
                  <c:v>1.2666666666666666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346-4C93-A878-AC5E6514D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239872"/>
        <c:axId val="44523495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4452349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45239872"/>
        <c:crosses val="max"/>
        <c:crossBetween val="between"/>
      </c:valAx>
      <c:catAx>
        <c:axId val="445239872"/>
        <c:scaling>
          <c:orientation val="minMax"/>
        </c:scaling>
        <c:delete val="1"/>
        <c:axPos val="b"/>
        <c:majorTickMark val="out"/>
        <c:minorTickMark val="none"/>
        <c:tickLblPos val="nextTo"/>
        <c:crossAx val="445234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Pivot'!$C$21</c:f>
              <c:strCache>
                <c:ptCount val="1"/>
                <c:pt idx="0">
                  <c:v>Power &amp; Fuel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3B-4D3E-8AC4-F72654F25C9C}"/>
              </c:ext>
            </c:extLst>
          </c:dPt>
          <c:dPt>
            <c:idx val="1"/>
            <c:invertIfNegative val="0"/>
            <c:bubble3D val="0"/>
            <c:spPr>
              <a:solidFill>
                <a:srgbClr val="CFCF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03B-4D3E-8AC4-F72654F25C9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03B-4D3E-8AC4-F72654F25C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Pivot'!$D$21:$H$21</c:f>
              <c:numCache>
                <c:formatCode>0</c:formatCode>
                <c:ptCount val="5"/>
                <c:pt idx="0">
                  <c:v>30</c:v>
                </c:pt>
                <c:pt idx="1">
                  <c:v>24</c:v>
                </c:pt>
                <c:pt idx="2">
                  <c:v>20</c:v>
                </c:pt>
                <c:pt idx="3">
                  <c:v>21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3B-4D3E-8AC4-F72654F25C9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Pivot'!$J$20</c:f>
              <c:strCache>
                <c:ptCount val="1"/>
                <c:pt idx="0">
                  <c:v>Power &amp; Fuel</c:v>
                </c:pt>
              </c:strCache>
            </c:strRef>
          </c:tx>
          <c:spPr>
            <a:ln w="9525" cap="rnd">
              <a:solidFill>
                <a:srgbClr val="DC4E0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03B-4D3E-8AC4-F72654F25C9C}"/>
              </c:ext>
            </c:extLst>
          </c:dPt>
          <c:dPt>
            <c:idx val="2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03B-4D3E-8AC4-F72654F25C9C}"/>
              </c:ext>
            </c:extLst>
          </c:dPt>
          <c:dPt>
            <c:idx val="3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403B-4D3E-8AC4-F72654F25C9C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403B-4D3E-8AC4-F72654F25C9C}"/>
              </c:ext>
            </c:extLst>
          </c:dPt>
          <c:val>
            <c:numRef>
              <c:f>'[1]Data &amp; Pivot'!$K$20:$O$20</c:f>
              <c:numCache>
                <c:formatCode>0%</c:formatCode>
                <c:ptCount val="5"/>
                <c:pt idx="0">
                  <c:v>1</c:v>
                </c:pt>
                <c:pt idx="1">
                  <c:v>0.91304347826086951</c:v>
                </c:pt>
                <c:pt idx="2">
                  <c:v>0.91304347826086951</c:v>
                </c:pt>
                <c:pt idx="3">
                  <c:v>0.91304347826086951</c:v>
                </c:pt>
                <c:pt idx="4">
                  <c:v>0.86956521739130432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03B-4D3E-8AC4-F72654F25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89256"/>
        <c:axId val="39998827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  <c:min val="0"/>
        </c:scaling>
        <c:delete val="0"/>
        <c:axPos val="l"/>
        <c:numFmt formatCode="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399988272"/>
        <c:scaling>
          <c:orientation val="minMax"/>
          <c:max val="1.6"/>
          <c:min val="0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9989256"/>
        <c:crosses val="max"/>
        <c:crossBetween val="between"/>
      </c:valAx>
      <c:catAx>
        <c:axId val="399989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98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Pivot'!$C$6</c:f>
              <c:strCache>
                <c:ptCount val="1"/>
                <c:pt idx="0">
                  <c:v>Power &amp; Fuel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A1-461A-A747-004DED6E96B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0A1-461A-A747-004DED6E96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Pivot'!$D$6:$H$6</c:f>
              <c:numCache>
                <c:formatCode>General</c:formatCode>
                <c:ptCount val="5"/>
                <c:pt idx="0">
                  <c:v>23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A1-461A-A747-004DED6E96B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Pivot'!$J$20</c:f>
              <c:strCache>
                <c:ptCount val="1"/>
                <c:pt idx="0">
                  <c:v>Power &amp; Fuel</c:v>
                </c:pt>
              </c:strCache>
            </c:strRef>
          </c:tx>
          <c:spPr>
            <a:ln w="9525" cap="rnd">
              <a:solidFill>
                <a:srgbClr val="DC4E0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0A1-461A-A747-004DED6E96BC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60A1-461A-A747-004DED6E96BC}"/>
              </c:ext>
            </c:extLst>
          </c:dPt>
          <c:val>
            <c:numRef>
              <c:f>'[1]Data &amp; Pivot'!$K$20:$O$20</c:f>
              <c:numCache>
                <c:formatCode>0%</c:formatCode>
                <c:ptCount val="5"/>
                <c:pt idx="0">
                  <c:v>1</c:v>
                </c:pt>
                <c:pt idx="1">
                  <c:v>0.91304347826086951</c:v>
                </c:pt>
                <c:pt idx="2">
                  <c:v>0.91304347826086951</c:v>
                </c:pt>
                <c:pt idx="3">
                  <c:v>0.91304347826086951</c:v>
                </c:pt>
                <c:pt idx="4">
                  <c:v>0.86956521739130432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A1-461A-A747-004DED6E9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89256"/>
        <c:axId val="39998827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399988272"/>
        <c:scaling>
          <c:orientation val="minMax"/>
          <c:max val="1.6"/>
          <c:min val="0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9989256"/>
        <c:crosses val="max"/>
        <c:crossBetween val="between"/>
      </c:valAx>
      <c:catAx>
        <c:axId val="399989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98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Pivot'!$C$23</c:f>
              <c:strCache>
                <c:ptCount val="1"/>
                <c:pt idx="0">
                  <c:v>Fixed Cost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FCF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39-4ECF-A563-E58512D6C82E}"/>
              </c:ext>
            </c:extLst>
          </c:dPt>
          <c:dPt>
            <c:idx val="1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39-4ECF-A563-E58512D6C82E}"/>
              </c:ext>
            </c:extLst>
          </c:dPt>
          <c:dPt>
            <c:idx val="3"/>
            <c:invertIfNegative val="0"/>
            <c:bubble3D val="0"/>
            <c:spPr>
              <a:solidFill>
                <a:srgbClr val="CFCF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39-4ECF-A563-E58512D6C82E}"/>
              </c:ext>
            </c:extLst>
          </c:dPt>
          <c:dPt>
            <c:idx val="4"/>
            <c:invertIfNegative val="0"/>
            <c:bubble3D val="0"/>
            <c:spPr>
              <a:solidFill>
                <a:srgbClr val="CFCF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39-4ECF-A563-E58512D6C82E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C39-4ECF-A563-E58512D6C8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Pivot'!$D$23:$H$23</c:f>
              <c:numCache>
                <c:formatCode>0</c:formatCode>
                <c:ptCount val="5"/>
                <c:pt idx="0">
                  <c:v>19</c:v>
                </c:pt>
                <c:pt idx="1">
                  <c:v>20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39-4ECF-A563-E58512D6C8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Pivot'!$J$17</c:f>
              <c:strCache>
                <c:ptCount val="1"/>
                <c:pt idx="0">
                  <c:v>Fixed Cost</c:v>
                </c:pt>
              </c:strCache>
            </c:strRef>
          </c:tx>
          <c:spPr>
            <a:ln w="9525" cap="rnd">
              <a:solidFill>
                <a:srgbClr val="DC4E0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C39-4ECF-A563-E58512D6C82E}"/>
              </c:ext>
            </c:extLst>
          </c:dPt>
          <c:dPt>
            <c:idx val="1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C39-4ECF-A563-E58512D6C82E}"/>
              </c:ext>
            </c:extLst>
          </c:dPt>
          <c:dPt>
            <c:idx val="2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C39-4ECF-A563-E58512D6C82E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6C39-4ECF-A563-E58512D6C82E}"/>
              </c:ext>
            </c:extLst>
          </c:dPt>
          <c:val>
            <c:numRef>
              <c:f>'[1]Data &amp; Pivot'!$K$17:$O$17</c:f>
              <c:numCache>
                <c:formatCode>0%</c:formatCode>
                <c:ptCount val="5"/>
                <c:pt idx="0">
                  <c:v>1</c:v>
                </c:pt>
                <c:pt idx="1">
                  <c:v>0.96296296296296291</c:v>
                </c:pt>
                <c:pt idx="2">
                  <c:v>1.0740740740740742</c:v>
                </c:pt>
                <c:pt idx="3">
                  <c:v>1.0740740740740742</c:v>
                </c:pt>
                <c:pt idx="4">
                  <c:v>1.1111111111111112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C39-4ECF-A563-E58512D6C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89256"/>
        <c:axId val="39998827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  <c:min val="0"/>
        </c:scaling>
        <c:delete val="0"/>
        <c:axPos val="l"/>
        <c:numFmt formatCode="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399988272"/>
        <c:scaling>
          <c:orientation val="minMax"/>
          <c:max val="1.6"/>
          <c:min val="0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9989256"/>
        <c:crosses val="max"/>
        <c:crossBetween val="between"/>
      </c:valAx>
      <c:catAx>
        <c:axId val="399989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98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Pivot'!$C$22</c:f>
              <c:strCache>
                <c:ptCount val="1"/>
                <c:pt idx="0">
                  <c:v>Freight &amp; Forwarding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0D-4B7F-B774-9C97637C6823}"/>
              </c:ext>
            </c:extLst>
          </c:dPt>
          <c:dPt>
            <c:idx val="4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0D-4B7F-B774-9C97637C6823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B0D-4B7F-B774-9C97637C682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B0D-4B7F-B774-9C97637C68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Pivot'!$D$22:$H$22</c:f>
              <c:numCache>
                <c:formatCode>0</c:formatCode>
                <c:ptCount val="5"/>
                <c:pt idx="0">
                  <c:v>20</c:v>
                </c:pt>
                <c:pt idx="1">
                  <c:v>19</c:v>
                </c:pt>
                <c:pt idx="2">
                  <c:v>21</c:v>
                </c:pt>
                <c:pt idx="3">
                  <c:v>22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0D-4B7F-B774-9C97637C6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Pivot'!$J$18</c:f>
              <c:strCache>
                <c:ptCount val="1"/>
                <c:pt idx="0">
                  <c:v>Freight &amp; Forwarding</c:v>
                </c:pt>
              </c:strCache>
            </c:strRef>
          </c:tx>
          <c:spPr>
            <a:ln w="9525" cap="rnd">
              <a:solidFill>
                <a:srgbClr val="DC4E0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7B0D-4B7F-B774-9C97637C6823}"/>
              </c:ext>
            </c:extLst>
          </c:dPt>
          <c:dPt>
            <c:idx val="1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7B0D-4B7F-B774-9C97637C6823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7B0D-4B7F-B774-9C97637C6823}"/>
              </c:ext>
            </c:extLst>
          </c:dPt>
          <c:val>
            <c:numRef>
              <c:f>'[1]Data &amp; Pivot'!$K$18:$O$18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1.05</c:v>
                </c:pt>
                <c:pt idx="3">
                  <c:v>1.1000000000000001</c:v>
                </c:pt>
                <c:pt idx="4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0D-4B7F-B774-9C97637C6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89256"/>
        <c:axId val="39998827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  <c:min val="0"/>
        </c:scaling>
        <c:delete val="0"/>
        <c:axPos val="l"/>
        <c:numFmt formatCode="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399988272"/>
        <c:scaling>
          <c:orientation val="minMax"/>
          <c:max val="1.6"/>
          <c:min val="0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9989256"/>
        <c:crosses val="max"/>
        <c:crossBetween val="between"/>
      </c:valAx>
      <c:catAx>
        <c:axId val="399989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98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Pivot'!$C$24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FCF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CD-4E48-A79F-F341CCB5BC71}"/>
              </c:ext>
            </c:extLst>
          </c:dPt>
          <c:dPt>
            <c:idx val="1"/>
            <c:invertIfNegative val="0"/>
            <c:bubble3D val="0"/>
            <c:spPr>
              <a:solidFill>
                <a:srgbClr val="CFCF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3CD-4E48-A79F-F341CCB5BC71}"/>
              </c:ext>
            </c:extLst>
          </c:dPt>
          <c:dPt>
            <c:idx val="2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3CD-4E48-A79F-F341CCB5BC71}"/>
              </c:ext>
            </c:extLst>
          </c:dPt>
          <c:dLbls>
            <c:dLbl>
              <c:idx val="0"/>
              <c:layout>
                <c:manualLayout>
                  <c:x val="-2.5342949432435056E-17"/>
                  <c:y val="0.264233391354801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CD-4E48-A79F-F341CCB5BC7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3CD-4E48-A79F-F341CCB5BC71}"/>
                </c:ext>
              </c:extLst>
            </c:dLbl>
            <c:dLbl>
              <c:idx val="2"/>
              <c:layout>
                <c:manualLayout>
                  <c:x val="0"/>
                  <c:y val="0.742090223382651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CD-4E48-A79F-F341CCB5BC71}"/>
                </c:ext>
              </c:extLst>
            </c:dLbl>
            <c:dLbl>
              <c:idx val="3"/>
              <c:layout>
                <c:manualLayout>
                  <c:x val="-1.0137179772974023E-16"/>
                  <c:y val="0.365553379750507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CD-4E48-A79F-F341CCB5BC71}"/>
                </c:ext>
              </c:extLst>
            </c:dLbl>
            <c:dLbl>
              <c:idx val="4"/>
              <c:layout>
                <c:manualLayout>
                  <c:x val="0"/>
                  <c:y val="0.472006092254134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CD-4E48-A79F-F341CCB5BC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Pivot'!$D$24:$H$24</c:f>
              <c:numCache>
                <c:formatCode>0</c:formatCode>
                <c:ptCount val="5"/>
                <c:pt idx="0">
                  <c:v>8</c:v>
                </c:pt>
                <c:pt idx="1">
                  <c:v>12</c:v>
                </c:pt>
                <c:pt idx="2">
                  <c:v>14</c:v>
                </c:pt>
                <c:pt idx="3">
                  <c:v>8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CD-4E48-A79F-F341CCB5BC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Pivot'!$J$21</c:f>
              <c:strCache>
                <c:ptCount val="1"/>
                <c:pt idx="0">
                  <c:v>Profit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2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A3CD-4E48-A79F-F341CCB5BC71}"/>
              </c:ext>
            </c:extLst>
          </c:dPt>
          <c:dPt>
            <c:idx val="3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A3CD-4E48-A79F-F341CCB5BC71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A3CD-4E48-A79F-F341CCB5BC71}"/>
              </c:ext>
            </c:extLst>
          </c:dPt>
          <c:val>
            <c:numRef>
              <c:f>'[1]Data &amp; Pivot'!$K$21:$O$21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0.53333333333333333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3CD-4E48-A79F-F341CCB5B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89256"/>
        <c:axId val="39998827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  <c:min val="0"/>
        </c:scaling>
        <c:delete val="0"/>
        <c:axPos val="l"/>
        <c:numFmt formatCode="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399988272"/>
        <c:scaling>
          <c:orientation val="minMax"/>
          <c:max val="1.8"/>
          <c:min val="0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9989256"/>
        <c:crosses val="max"/>
        <c:crossBetween val="between"/>
      </c:valAx>
      <c:catAx>
        <c:axId val="399989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98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Pivot'!$C$9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F1C-4B39-86E7-41F76A60E7A4}"/>
              </c:ext>
            </c:extLst>
          </c:dPt>
          <c:dPt>
            <c:idx val="1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F1C-4B39-86E7-41F76A60E7A4}"/>
              </c:ext>
            </c:extLst>
          </c:dPt>
          <c:dLbls>
            <c:dLbl>
              <c:idx val="2"/>
              <c:layout>
                <c:manualLayout>
                  <c:x val="0"/>
                  <c:y val="0.2832513780098636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1C-4B39-86E7-41F76A60E7A4}"/>
                </c:ext>
              </c:extLst>
            </c:dLbl>
            <c:dLbl>
              <c:idx val="3"/>
              <c:layout>
                <c:manualLayout>
                  <c:x val="-1.0184100794188375E-16"/>
                  <c:y val="0.3031853785900783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1C-4B39-86E7-41F76A60E7A4}"/>
                </c:ext>
              </c:extLst>
            </c:dLbl>
            <c:dLbl>
              <c:idx val="4"/>
              <c:layout>
                <c:manualLayout>
                  <c:x val="0"/>
                  <c:y val="0.284763562518131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1C-4B39-86E7-41F76A60E7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Pivot'!$D$9:$H$9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F1C-4B39-86E7-41F76A60E7A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Pivot'!$J$21</c:f>
              <c:strCache>
                <c:ptCount val="1"/>
                <c:pt idx="0">
                  <c:v>Profit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2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DF1C-4B39-86E7-41F76A60E7A4}"/>
              </c:ext>
            </c:extLst>
          </c:dPt>
          <c:val>
            <c:numRef>
              <c:f>'[1]Data &amp; Pivot'!$K$21:$O$21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0.53333333333333333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F1C-4B39-86E7-41F76A60E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89256"/>
        <c:axId val="39998827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399988272"/>
        <c:scaling>
          <c:orientation val="minMax"/>
          <c:max val="1.8"/>
          <c:min val="0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9989256"/>
        <c:crosses val="max"/>
        <c:crossBetween val="between"/>
      </c:valAx>
      <c:catAx>
        <c:axId val="399989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98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Pivot'!$C$5</c:f>
              <c:strCache>
                <c:ptCount val="1"/>
                <c:pt idx="0">
                  <c:v>Other variable cost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38-460A-B56E-4C5211296B41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138-460A-B56E-4C5211296B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Pivot'!$D$5:$H$5</c:f>
              <c:numCache>
                <c:formatCode>General</c:formatCode>
                <c:ptCount val="5"/>
                <c:pt idx="0">
                  <c:v>15</c:v>
                </c:pt>
                <c:pt idx="1">
                  <c:v>18</c:v>
                </c:pt>
                <c:pt idx="2">
                  <c:v>22</c:v>
                </c:pt>
                <c:pt idx="3">
                  <c:v>20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38-460A-B56E-4C5211296B4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'[1]Data &amp; Pivot'!$J$19</c:f>
              <c:strCache>
                <c:ptCount val="1"/>
                <c:pt idx="0">
                  <c:v>Other variable cost</c:v>
                </c:pt>
              </c:strCache>
            </c:strRef>
          </c:tx>
          <c:spPr>
            <a:ln w="9525" cap="rnd">
              <a:solidFill>
                <a:srgbClr val="DC4E0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70A-49AD-AD9F-B4FBAD0AB8A7}"/>
              </c:ext>
            </c:extLst>
          </c:dPt>
          <c:dPt>
            <c:idx val="2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70A-49AD-AD9F-B4FBAD0AB8A7}"/>
              </c:ext>
            </c:extLst>
          </c:dPt>
          <c:val>
            <c:numRef>
              <c:f>'[1]Data &amp; Pivot'!$K$19:$O$19</c:f>
              <c:numCache>
                <c:formatCode>0%</c:formatCode>
                <c:ptCount val="5"/>
                <c:pt idx="0">
                  <c:v>1</c:v>
                </c:pt>
                <c:pt idx="1">
                  <c:v>1.2</c:v>
                </c:pt>
                <c:pt idx="2">
                  <c:v>1.4666666666666666</c:v>
                </c:pt>
                <c:pt idx="3">
                  <c:v>1.3333333333333333</c:v>
                </c:pt>
                <c:pt idx="4">
                  <c:v>1.2666666666666666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0A-49AD-AD9F-B4FBAD0AB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905816"/>
        <c:axId val="249907784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Pivot'!$C$8</c:f>
              <c:strCache>
                <c:ptCount val="1"/>
                <c:pt idx="0">
                  <c:v>Fixed Cost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45-424E-B6DB-14490CA1A474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A45-424E-B6DB-14490CA1A4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Pivot'!$D$8:$H$8</c:f>
              <c:numCache>
                <c:formatCode>General</c:formatCode>
                <c:ptCount val="5"/>
                <c:pt idx="0">
                  <c:v>27</c:v>
                </c:pt>
                <c:pt idx="1">
                  <c:v>26</c:v>
                </c:pt>
                <c:pt idx="2">
                  <c:v>29</c:v>
                </c:pt>
                <c:pt idx="3">
                  <c:v>29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45-424E-B6DB-14490CA1A47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Pivot'!$J$17</c:f>
              <c:strCache>
                <c:ptCount val="1"/>
                <c:pt idx="0">
                  <c:v>Fixed Cost</c:v>
                </c:pt>
              </c:strCache>
            </c:strRef>
          </c:tx>
          <c:spPr>
            <a:ln w="9525" cap="rnd">
              <a:solidFill>
                <a:srgbClr val="DC4E0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3A45-424E-B6DB-14490CA1A474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3A45-424E-B6DB-14490CA1A474}"/>
              </c:ext>
            </c:extLst>
          </c:dPt>
          <c:val>
            <c:numRef>
              <c:f>'[1]Data &amp; Pivot'!$K$17:$O$17</c:f>
              <c:numCache>
                <c:formatCode>0%</c:formatCode>
                <c:ptCount val="5"/>
                <c:pt idx="0">
                  <c:v>1</c:v>
                </c:pt>
                <c:pt idx="1">
                  <c:v>0.96296296296296291</c:v>
                </c:pt>
                <c:pt idx="2">
                  <c:v>1.0740740740740742</c:v>
                </c:pt>
                <c:pt idx="3">
                  <c:v>1.0740740740740742</c:v>
                </c:pt>
                <c:pt idx="4">
                  <c:v>1.1111111111111112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A45-424E-B6DB-14490CA1A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89256"/>
        <c:axId val="39998827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399988272"/>
        <c:scaling>
          <c:orientation val="minMax"/>
          <c:max val="1.6"/>
          <c:min val="0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9989256"/>
        <c:crosses val="max"/>
        <c:crossBetween val="between"/>
      </c:valAx>
      <c:catAx>
        <c:axId val="399989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98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Pivot'!$C$9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F8-483D-8092-062159A712A1}"/>
              </c:ext>
            </c:extLst>
          </c:dPt>
          <c:dPt>
            <c:idx val="1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F8-483D-8092-062159A712A1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3F8-483D-8092-062159A712A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3F8-483D-8092-062159A712A1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3F8-483D-8092-062159A712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Pivot'!$D$9:$H$9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3F8-483D-8092-062159A712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Pivot'!$J$21</c:f>
              <c:strCache>
                <c:ptCount val="1"/>
                <c:pt idx="0">
                  <c:v>Profit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 w="9525">
                <a:noFill/>
              </a:ln>
              <a:effectLst/>
            </c:spPr>
          </c:marker>
          <c:dPt>
            <c:idx val="2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3F8-483D-8092-062159A712A1}"/>
              </c:ext>
            </c:extLst>
          </c:dPt>
          <c:val>
            <c:numRef>
              <c:f>'[1]Data &amp; Pivot'!$K$21:$O$21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0.46666666666666667</c:v>
                </c:pt>
                <c:pt idx="3">
                  <c:v>0.53333333333333333</c:v>
                </c:pt>
                <c:pt idx="4">
                  <c:v>0.53333333333333333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F8-483D-8092-062159A71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89256"/>
        <c:axId val="39998827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399988272"/>
        <c:scaling>
          <c:orientation val="minMax"/>
          <c:max val="1.8"/>
          <c:min val="0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9989256"/>
        <c:crosses val="max"/>
        <c:crossBetween val="between"/>
      </c:valAx>
      <c:catAx>
        <c:axId val="399989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98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Pivot'!$C$7</c:f>
              <c:strCache>
                <c:ptCount val="1"/>
                <c:pt idx="0">
                  <c:v>Freight &amp; Forwarding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F4-45DD-AF60-A5812145EE0F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EF4-45DD-AF60-A5812145EE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Pivot'!$D$7:$H$7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4-45DD-AF60-A5812145E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Pivot'!$J$18</c:f>
              <c:strCache>
                <c:ptCount val="1"/>
                <c:pt idx="0">
                  <c:v>Freight &amp; Forwarding</c:v>
                </c:pt>
              </c:strCache>
            </c:strRef>
          </c:tx>
          <c:spPr>
            <a:ln w="9525" cap="rnd">
              <a:solidFill>
                <a:srgbClr val="DC4E0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EF4-45DD-AF60-A5812145EE0F}"/>
              </c:ext>
            </c:extLst>
          </c:dPt>
          <c:dPt>
            <c:idx val="1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EF4-45DD-AF60-A5812145EE0F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2EF4-45DD-AF60-A5812145EE0F}"/>
              </c:ext>
            </c:extLst>
          </c:dPt>
          <c:val>
            <c:numRef>
              <c:f>'[1]Data &amp; Pivot'!$K$18:$O$18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1.05</c:v>
                </c:pt>
                <c:pt idx="3">
                  <c:v>1.1000000000000001</c:v>
                </c:pt>
                <c:pt idx="4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F4-45DD-AF60-A5812145E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89256"/>
        <c:axId val="39998827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399988272"/>
        <c:scaling>
          <c:orientation val="minMax"/>
          <c:max val="1.6"/>
          <c:min val="0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9989256"/>
        <c:crosses val="max"/>
        <c:crossBetween val="between"/>
      </c:valAx>
      <c:catAx>
        <c:axId val="399989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98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Pivot'!$C$10</c:f>
              <c:strCache>
                <c:ptCount val="1"/>
                <c:pt idx="0">
                  <c:v>Other variable cost</c:v>
                </c:pt>
              </c:strCache>
            </c:strRef>
          </c:tx>
          <c:spPr>
            <a:solidFill>
              <a:srgbClr val="CFCFC4"/>
            </a:solidFill>
            <a:ln>
              <a:solidFill>
                <a:srgbClr val="CFCFC4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CFCFC4"/>
              </a:solidFill>
              <a:ln>
                <a:solidFill>
                  <a:srgbClr val="CFCFC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09-4653-8A34-A80794CE2D36}"/>
              </c:ext>
            </c:extLst>
          </c:dPt>
          <c:dPt>
            <c:idx val="3"/>
            <c:invertIfNegative val="0"/>
            <c:bubble3D val="0"/>
            <c:spPr>
              <a:solidFill>
                <a:srgbClr val="0076BD"/>
              </a:solidFill>
              <a:ln>
                <a:solidFill>
                  <a:srgbClr val="CFCFC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09-4653-8A34-A80794CE2D36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609-4653-8A34-A80794CE2D3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609-4653-8A34-A80794CE2D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Pivot'!$D$10:$H$10</c:f>
              <c:numCache>
                <c:formatCode>General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09-4653-8A34-A80794CE2D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Pivot'!$J$19</c:f>
              <c:strCache>
                <c:ptCount val="1"/>
                <c:pt idx="0">
                  <c:v>Other variable cost</c:v>
                </c:pt>
              </c:strCache>
            </c:strRef>
          </c:tx>
          <c:spPr>
            <a:ln w="9525" cap="rnd">
              <a:solidFill>
                <a:srgbClr val="DC4E0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spPr>
              <a:ln w="9525" cap="rnd">
                <a:solidFill>
                  <a:srgbClr val="DC4E0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B609-4653-8A34-A80794CE2D36}"/>
              </c:ext>
            </c:extLst>
          </c:dPt>
          <c:val>
            <c:numRef>
              <c:f>'[1]Data &amp; Pivot'!$K$19:$O$19</c:f>
              <c:numCache>
                <c:formatCode>0%</c:formatCode>
                <c:ptCount val="5"/>
                <c:pt idx="0">
                  <c:v>1</c:v>
                </c:pt>
                <c:pt idx="1">
                  <c:v>1.2</c:v>
                </c:pt>
                <c:pt idx="2">
                  <c:v>1.4666666666666666</c:v>
                </c:pt>
                <c:pt idx="3">
                  <c:v>1.3333333333333333</c:v>
                </c:pt>
                <c:pt idx="4">
                  <c:v>1.2666666666666666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609-4653-8A34-A80794CE2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239872"/>
        <c:axId val="44523495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4452349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45239872"/>
        <c:crosses val="max"/>
        <c:crossBetween val="between"/>
      </c:valAx>
      <c:catAx>
        <c:axId val="445239872"/>
        <c:scaling>
          <c:orientation val="minMax"/>
        </c:scaling>
        <c:delete val="1"/>
        <c:axPos val="b"/>
        <c:majorTickMark val="out"/>
        <c:minorTickMark val="none"/>
        <c:tickLblPos val="nextTo"/>
        <c:crossAx val="445234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&amp; Pivot'!$C$11</c:f>
              <c:strCache>
                <c:ptCount val="1"/>
                <c:pt idx="0">
                  <c:v>Power &amp; Fuel</c:v>
                </c:pt>
              </c:strCache>
            </c:strRef>
          </c:tx>
          <c:spPr>
            <a:solidFill>
              <a:srgbClr val="CFCFC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FCF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52-4853-8226-7A18E015C069}"/>
              </c:ext>
            </c:extLst>
          </c:dPt>
          <c:dPt>
            <c:idx val="1"/>
            <c:invertIfNegative val="0"/>
            <c:bubble3D val="0"/>
            <c:spPr>
              <a:solidFill>
                <a:srgbClr val="0076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52-4853-8226-7A18E015C069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C52-4853-8226-7A18E015C0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'[1]Data &amp; Pivot'!$D$11:$H$11</c:f>
              <c:numCache>
                <c:formatCode>General</c:formatCode>
                <c:ptCount val="5"/>
                <c:pt idx="0">
                  <c:v>23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52-4853-8226-7A18E015C06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9905816"/>
        <c:axId val="249907784"/>
      </c:barChart>
      <c:lineChart>
        <c:grouping val="standard"/>
        <c:varyColors val="0"/>
        <c:ser>
          <c:idx val="1"/>
          <c:order val="1"/>
          <c:tx>
            <c:strRef>
              <c:f>'[1]Data &amp; Pivot'!$J$20</c:f>
              <c:strCache>
                <c:ptCount val="1"/>
                <c:pt idx="0">
                  <c:v>Power &amp; Fuel</c:v>
                </c:pt>
              </c:strCache>
            </c:strRef>
          </c:tx>
          <c:spPr>
            <a:ln w="9525" cap="rnd">
              <a:solidFill>
                <a:srgbClr val="DC4E0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DC4E0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AC52-4853-8226-7A18E015C069}"/>
              </c:ext>
            </c:extLst>
          </c:dPt>
          <c:dPt>
            <c:idx val="3"/>
            <c:marker>
              <c:symbol val="circle"/>
              <c:size val="7"/>
              <c:spPr>
                <a:solidFill>
                  <a:srgbClr val="FFC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AC52-4853-8226-7A18E015C069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rgbClr val="DC4E0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AC52-4853-8226-7A18E015C069}"/>
              </c:ext>
            </c:extLst>
          </c:dPt>
          <c:val>
            <c:numRef>
              <c:f>'[1]Data &amp; Pivot'!$K$20:$O$20</c:f>
              <c:numCache>
                <c:formatCode>0%</c:formatCode>
                <c:ptCount val="5"/>
                <c:pt idx="0">
                  <c:v>1</c:v>
                </c:pt>
                <c:pt idx="1">
                  <c:v>0.91304347826086951</c:v>
                </c:pt>
                <c:pt idx="2">
                  <c:v>0.91304347826086951</c:v>
                </c:pt>
                <c:pt idx="3">
                  <c:v>0.91304347826086951</c:v>
                </c:pt>
                <c:pt idx="4">
                  <c:v>0.86956521739130432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C52-4853-8226-7A18E015C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89256"/>
        <c:axId val="399988272"/>
      </c:lineChart>
      <c:catAx>
        <c:axId val="2499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7784"/>
        <c:crosses val="autoZero"/>
        <c:auto val="1"/>
        <c:lblAlgn val="ctr"/>
        <c:lblOffset val="100"/>
        <c:noMultiLvlLbl val="0"/>
      </c:catAx>
      <c:valAx>
        <c:axId val="249907784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49905816"/>
        <c:crosses val="autoZero"/>
        <c:crossBetween val="between"/>
      </c:valAx>
      <c:valAx>
        <c:axId val="399988272"/>
        <c:scaling>
          <c:orientation val="minMax"/>
          <c:max val="1.6"/>
          <c:min val="0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9989256"/>
        <c:crosses val="max"/>
        <c:crossBetween val="between"/>
      </c:valAx>
      <c:catAx>
        <c:axId val="399989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998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114300</xdr:rowOff>
    </xdr:from>
    <xdr:to>
      <xdr:col>6</xdr:col>
      <xdr:colOff>0</xdr:colOff>
      <xdr:row>0</xdr:row>
      <xdr:rowOff>419100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598420" y="114300"/>
          <a:ext cx="1325880" cy="304800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12</xdr:col>
      <xdr:colOff>106680</xdr:colOff>
      <xdr:row>1</xdr:row>
      <xdr:rowOff>304800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101840" y="182880"/>
          <a:ext cx="1325880" cy="304800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42286</xdr:colOff>
      <xdr:row>6</xdr:row>
      <xdr:rowOff>117689</xdr:rowOff>
    </xdr:from>
    <xdr:to>
      <xdr:col>5</xdr:col>
      <xdr:colOff>496936</xdr:colOff>
      <xdr:row>13</xdr:row>
      <xdr:rowOff>162989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228600</xdr:colOff>
      <xdr:row>4</xdr:row>
      <xdr:rowOff>76646</xdr:rowOff>
    </xdr:from>
    <xdr:to>
      <xdr:col>5</xdr:col>
      <xdr:colOff>379800</xdr:colOff>
      <xdr:row>6</xdr:row>
      <xdr:rowOff>67121</xdr:rowOff>
    </xdr:to>
    <xdr:sp macro="" textlink="">
      <xdr:nvSpPr>
        <xdr:cNvPr id="3" name="Retângulo 2"/>
        <xdr:cNvSpPr/>
      </xdr:nvSpPr>
      <xdr:spPr>
        <a:xfrm>
          <a:off x="1054100" y="838646"/>
          <a:ext cx="1992700" cy="3714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pt-PT" sz="1400" b="0" spc="100" baseline="0">
              <a:latin typeface="Franklin Gothic Book" panose="020B0503020102020204" pitchFamily="34" charset="0"/>
            </a:rPr>
            <a:t>ACC Ltd</a:t>
          </a:r>
        </a:p>
      </xdr:txBody>
    </xdr:sp>
    <xdr:clientData/>
  </xdr:twoCellAnchor>
  <xdr:twoCellAnchor>
    <xdr:from>
      <xdr:col>2</xdr:col>
      <xdr:colOff>42485</xdr:colOff>
      <xdr:row>13</xdr:row>
      <xdr:rowOff>164070</xdr:rowOff>
    </xdr:from>
    <xdr:to>
      <xdr:col>5</xdr:col>
      <xdr:colOff>496737</xdr:colOff>
      <xdr:row>21</xdr:row>
      <xdr:rowOff>18870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72116</xdr:colOff>
      <xdr:row>0</xdr:row>
      <xdr:rowOff>105057</xdr:rowOff>
    </xdr:from>
    <xdr:to>
      <xdr:col>8</xdr:col>
      <xdr:colOff>595991</xdr:colOff>
      <xdr:row>4</xdr:row>
      <xdr:rowOff>114301</xdr:rowOff>
    </xdr:to>
    <xdr:grpSp>
      <xdr:nvGrpSpPr>
        <xdr:cNvPr id="5" name="Grupo 4"/>
        <xdr:cNvGrpSpPr/>
      </xdr:nvGrpSpPr>
      <xdr:grpSpPr>
        <a:xfrm>
          <a:off x="1511449" y="105057"/>
          <a:ext cx="3593042" cy="771244"/>
          <a:chOff x="1024617" y="181257"/>
          <a:chExt cx="3585482" cy="771244"/>
        </a:xfrm>
      </xdr:grpSpPr>
      <xdr:graphicFrame macro="">
        <xdr:nvGraphicFramePr>
          <xdr:cNvPr id="6" name="Colunas"/>
          <xdr:cNvGraphicFramePr>
            <a:graphicFrameLocks noChangeAspect="1"/>
          </xdr:cNvGraphicFramePr>
        </xdr:nvGraphicFramePr>
        <xdr:xfrm>
          <a:off x="2620737" y="181257"/>
          <a:ext cx="1624693" cy="7712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7" name="Yearly"/>
          <xdr:cNvSpPr/>
        </xdr:nvSpPr>
        <xdr:spPr>
          <a:xfrm>
            <a:off x="1024617" y="321127"/>
            <a:ext cx="3585482" cy="4572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r>
              <a:rPr lang="pt-PT" sz="1100">
                <a:solidFill>
                  <a:schemeClr val="bg1">
                    <a:lumMod val="50000"/>
                  </a:schemeClr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Yearly Trends of Key financial indicators - </a:t>
            </a:r>
            <a:r>
              <a:rPr lang="pt-PT" sz="1100">
                <a:solidFill>
                  <a:srgbClr val="CFCFC4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2011- 2015</a:t>
            </a:r>
          </a:p>
          <a:p>
            <a:pPr algn="l"/>
            <a:r>
              <a:rPr lang="pt-PT" sz="700">
                <a:solidFill>
                  <a:srgbClr val="5E8BC2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Maximum Values Highlited</a:t>
            </a:r>
          </a:p>
        </xdr:txBody>
      </xdr:sp>
    </xdr:grpSp>
    <xdr:clientData/>
  </xdr:twoCellAnchor>
  <xdr:twoCellAnchor>
    <xdr:from>
      <xdr:col>10</xdr:col>
      <xdr:colOff>48972</xdr:colOff>
      <xdr:row>1</xdr:row>
      <xdr:rowOff>105543</xdr:rowOff>
    </xdr:from>
    <xdr:to>
      <xdr:col>16</xdr:col>
      <xdr:colOff>239473</xdr:colOff>
      <xdr:row>5</xdr:row>
      <xdr:rowOff>71963</xdr:rowOff>
    </xdr:to>
    <xdr:grpSp>
      <xdr:nvGrpSpPr>
        <xdr:cNvPr id="8" name="Grupo 7"/>
        <xdr:cNvGrpSpPr/>
      </xdr:nvGrpSpPr>
      <xdr:grpSpPr>
        <a:xfrm>
          <a:off x="5785139" y="296043"/>
          <a:ext cx="3873501" cy="728420"/>
          <a:chOff x="4629149" y="400050"/>
          <a:chExt cx="3848101" cy="728420"/>
        </a:xfrm>
      </xdr:grpSpPr>
      <xdr:graphicFrame macro="">
        <xdr:nvGraphicFramePr>
          <xdr:cNvPr id="9" name="Linha"/>
          <xdr:cNvGraphicFramePr>
            <a:graphicFrameLocks noChangeAspect="1"/>
          </xdr:cNvGraphicFramePr>
        </xdr:nvGraphicFramePr>
        <xdr:xfrm>
          <a:off x="7118577" y="443154"/>
          <a:ext cx="1120548" cy="68531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0" name="Indexed"/>
          <xdr:cNvSpPr/>
        </xdr:nvSpPr>
        <xdr:spPr>
          <a:xfrm>
            <a:off x="4629149" y="400050"/>
            <a:ext cx="3848101" cy="4572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r>
              <a:rPr lang="pt-PT" sz="1100">
                <a:solidFill>
                  <a:srgbClr val="DC4E01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Indexed Trends of Key Financial Indicators- 2011- 2015</a:t>
            </a:r>
          </a:p>
          <a:p>
            <a:pPr algn="l"/>
            <a:r>
              <a:rPr lang="pt-PT" sz="700">
                <a:solidFill>
                  <a:srgbClr val="DC4E01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2011 value is 100 %    </a:t>
            </a:r>
            <a:r>
              <a:rPr lang="pt-PT" sz="700">
                <a:solidFill>
                  <a:srgbClr val="FFC000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Minimum Values Highlited</a:t>
            </a:r>
          </a:p>
        </xdr:txBody>
      </xdr:sp>
    </xdr:grpSp>
    <xdr:clientData/>
  </xdr:twoCellAnchor>
  <xdr:twoCellAnchor>
    <xdr:from>
      <xdr:col>2</xdr:col>
      <xdr:colOff>41961</xdr:colOff>
      <xdr:row>21</xdr:row>
      <xdr:rowOff>19951</xdr:rowOff>
    </xdr:from>
    <xdr:to>
      <xdr:col>5</xdr:col>
      <xdr:colOff>497261</xdr:colOff>
      <xdr:row>28</xdr:row>
      <xdr:rowOff>65251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41961</xdr:colOff>
      <xdr:row>35</xdr:row>
      <xdr:rowOff>112712</xdr:rowOff>
    </xdr:from>
    <xdr:to>
      <xdr:col>5</xdr:col>
      <xdr:colOff>497261</xdr:colOff>
      <xdr:row>42</xdr:row>
      <xdr:rowOff>158012</xdr:rowOff>
    </xdr:to>
    <xdr:graphicFrame macro="">
      <xdr:nvGraphicFramePr>
        <xdr:cNvPr id="12" name="Gráfico 11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42825</xdr:colOff>
      <xdr:row>28</xdr:row>
      <xdr:rowOff>66332</xdr:rowOff>
    </xdr:from>
    <xdr:to>
      <xdr:col>5</xdr:col>
      <xdr:colOff>496397</xdr:colOff>
      <xdr:row>35</xdr:row>
      <xdr:rowOff>111632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38040</xdr:colOff>
      <xdr:row>6</xdr:row>
      <xdr:rowOff>118798</xdr:rowOff>
    </xdr:from>
    <xdr:to>
      <xdr:col>2</xdr:col>
      <xdr:colOff>31979</xdr:colOff>
      <xdr:row>13</xdr:row>
      <xdr:rowOff>162605</xdr:rowOff>
    </xdr:to>
    <xdr:sp macro="" textlink="">
      <xdr:nvSpPr>
        <xdr:cNvPr id="14" name="Retângulo 13"/>
        <xdr:cNvSpPr/>
      </xdr:nvSpPr>
      <xdr:spPr>
        <a:xfrm>
          <a:off x="247590" y="1261798"/>
          <a:ext cx="603539" cy="1377307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rtlCol="0" anchor="ctr" anchorCtr="0">
          <a:noAutofit/>
        </a:bodyPr>
        <a:lstStyle/>
        <a:p>
          <a:pPr algn="l"/>
          <a:r>
            <a:rPr lang="pt-PT" sz="1000"/>
            <a:t>Other variable costs</a:t>
          </a:r>
        </a:p>
      </xdr:txBody>
    </xdr:sp>
    <xdr:clientData/>
  </xdr:twoCellAnchor>
  <xdr:twoCellAnchor>
    <xdr:from>
      <xdr:col>1</xdr:col>
      <xdr:colOff>38040</xdr:colOff>
      <xdr:row>13</xdr:row>
      <xdr:rowOff>168580</xdr:rowOff>
    </xdr:from>
    <xdr:to>
      <xdr:col>2</xdr:col>
      <xdr:colOff>31979</xdr:colOff>
      <xdr:row>21</xdr:row>
      <xdr:rowOff>21887</xdr:rowOff>
    </xdr:to>
    <xdr:sp macro="" textlink="">
      <xdr:nvSpPr>
        <xdr:cNvPr id="15" name="Retângulo 14"/>
        <xdr:cNvSpPr/>
      </xdr:nvSpPr>
      <xdr:spPr>
        <a:xfrm>
          <a:off x="247590" y="2645080"/>
          <a:ext cx="603539" cy="1377307"/>
        </a:xfrm>
        <a:prstGeom prst="rect">
          <a:avLst/>
        </a:prstGeom>
        <a:solidFill>
          <a:srgbClr val="5E8B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rtlCol="0" anchor="ctr" anchorCtr="0">
          <a:noAutofit/>
        </a:bodyPr>
        <a:lstStyle/>
        <a:p>
          <a:pPr algn="l"/>
          <a:r>
            <a:rPr lang="pt-PT" sz="1000"/>
            <a:t>Power Fuel</a:t>
          </a:r>
        </a:p>
      </xdr:txBody>
    </xdr:sp>
    <xdr:clientData/>
  </xdr:twoCellAnchor>
  <xdr:twoCellAnchor>
    <xdr:from>
      <xdr:col>1</xdr:col>
      <xdr:colOff>38040</xdr:colOff>
      <xdr:row>21</xdr:row>
      <xdr:rowOff>27862</xdr:rowOff>
    </xdr:from>
    <xdr:to>
      <xdr:col>2</xdr:col>
      <xdr:colOff>31979</xdr:colOff>
      <xdr:row>28</xdr:row>
      <xdr:rowOff>71669</xdr:rowOff>
    </xdr:to>
    <xdr:sp macro="" textlink="">
      <xdr:nvSpPr>
        <xdr:cNvPr id="16" name="Retângulo 15"/>
        <xdr:cNvSpPr/>
      </xdr:nvSpPr>
      <xdr:spPr>
        <a:xfrm>
          <a:off x="247590" y="4028362"/>
          <a:ext cx="603539" cy="1377307"/>
        </a:xfrm>
        <a:prstGeom prst="rect">
          <a:avLst/>
        </a:prstGeom>
        <a:solidFill>
          <a:srgbClr val="85A7D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rtlCol="0" anchor="ctr" anchorCtr="0">
          <a:noAutofit/>
        </a:bodyPr>
        <a:lstStyle/>
        <a:p>
          <a:pPr algn="l"/>
          <a:r>
            <a:rPr lang="pt-PT" sz="1000"/>
            <a:t>Fixed Cost</a:t>
          </a:r>
        </a:p>
      </xdr:txBody>
    </xdr:sp>
    <xdr:clientData/>
  </xdr:twoCellAnchor>
  <xdr:twoCellAnchor>
    <xdr:from>
      <xdr:col>1</xdr:col>
      <xdr:colOff>28515</xdr:colOff>
      <xdr:row>35</xdr:row>
      <xdr:rowOff>142875</xdr:rowOff>
    </xdr:from>
    <xdr:to>
      <xdr:col>2</xdr:col>
      <xdr:colOff>22454</xdr:colOff>
      <xdr:row>42</xdr:row>
      <xdr:rowOff>188175</xdr:rowOff>
    </xdr:to>
    <xdr:sp macro="" textlink="">
      <xdr:nvSpPr>
        <xdr:cNvPr id="17" name="Retângulo 16"/>
        <xdr:cNvSpPr/>
      </xdr:nvSpPr>
      <xdr:spPr>
        <a:xfrm>
          <a:off x="238065" y="6810375"/>
          <a:ext cx="603539" cy="1378800"/>
        </a:xfrm>
        <a:prstGeom prst="rect">
          <a:avLst/>
        </a:prstGeom>
        <a:solidFill>
          <a:srgbClr val="C5D4E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rtlCol="0" anchor="ctr" anchorCtr="0">
          <a:noAutofit/>
        </a:bodyPr>
        <a:lstStyle/>
        <a:p>
          <a:pPr algn="l"/>
          <a:r>
            <a:rPr lang="pt-PT" sz="1000"/>
            <a:t>Profit</a:t>
          </a:r>
        </a:p>
      </xdr:txBody>
    </xdr:sp>
    <xdr:clientData/>
  </xdr:twoCellAnchor>
  <xdr:twoCellAnchor>
    <xdr:from>
      <xdr:col>1</xdr:col>
      <xdr:colOff>28515</xdr:colOff>
      <xdr:row>28</xdr:row>
      <xdr:rowOff>87169</xdr:rowOff>
    </xdr:from>
    <xdr:to>
      <xdr:col>2</xdr:col>
      <xdr:colOff>22454</xdr:colOff>
      <xdr:row>35</xdr:row>
      <xdr:rowOff>130976</xdr:rowOff>
    </xdr:to>
    <xdr:sp macro="" textlink="">
      <xdr:nvSpPr>
        <xdr:cNvPr id="18" name="Retângulo 17"/>
        <xdr:cNvSpPr/>
      </xdr:nvSpPr>
      <xdr:spPr>
        <a:xfrm>
          <a:off x="238065" y="5421169"/>
          <a:ext cx="603539" cy="1377307"/>
        </a:xfrm>
        <a:prstGeom prst="rect">
          <a:avLst/>
        </a:prstGeom>
        <a:solidFill>
          <a:srgbClr val="B0C5E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rtlCol="0" anchor="ctr" anchorCtr="0">
          <a:noAutofit/>
        </a:bodyPr>
        <a:lstStyle/>
        <a:p>
          <a:pPr algn="l"/>
          <a:r>
            <a:rPr lang="pt-PT" sz="1000"/>
            <a:t>Freight&amp; Forwerding</a:t>
          </a:r>
        </a:p>
      </xdr:txBody>
    </xdr:sp>
    <xdr:clientData/>
  </xdr:twoCellAnchor>
  <xdr:twoCellAnchor>
    <xdr:from>
      <xdr:col>5</xdr:col>
      <xdr:colOff>491780</xdr:colOff>
      <xdr:row>6</xdr:row>
      <xdr:rowOff>117689</xdr:rowOff>
    </xdr:from>
    <xdr:to>
      <xdr:col>9</xdr:col>
      <xdr:colOff>333247</xdr:colOff>
      <xdr:row>13</xdr:row>
      <xdr:rowOff>162989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60678</xdr:colOff>
      <xdr:row>4</xdr:row>
      <xdr:rowOff>76646</xdr:rowOff>
    </xdr:from>
    <xdr:to>
      <xdr:col>9</xdr:col>
      <xdr:colOff>211878</xdr:colOff>
      <xdr:row>6</xdr:row>
      <xdr:rowOff>67121</xdr:rowOff>
    </xdr:to>
    <xdr:sp macro="" textlink="">
      <xdr:nvSpPr>
        <xdr:cNvPr id="20" name="Retângulo 19"/>
        <xdr:cNvSpPr/>
      </xdr:nvSpPr>
      <xdr:spPr>
        <a:xfrm>
          <a:off x="3341511" y="838646"/>
          <a:ext cx="1992700" cy="3714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pt-PT" sz="1400" b="0" spc="100" baseline="0">
              <a:latin typeface="Franklin Gothic Book" panose="020B0503020102020204" pitchFamily="34" charset="0"/>
            </a:rPr>
            <a:t>Ultratech Cement</a:t>
          </a:r>
        </a:p>
      </xdr:txBody>
    </xdr:sp>
    <xdr:clientData/>
  </xdr:twoCellAnchor>
  <xdr:twoCellAnchor>
    <xdr:from>
      <xdr:col>5</xdr:col>
      <xdr:colOff>492521</xdr:colOff>
      <xdr:row>13</xdr:row>
      <xdr:rowOff>164070</xdr:rowOff>
    </xdr:from>
    <xdr:to>
      <xdr:col>9</xdr:col>
      <xdr:colOff>332940</xdr:colOff>
      <xdr:row>21</xdr:row>
      <xdr:rowOff>18870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491997</xdr:colOff>
      <xdr:row>21</xdr:row>
      <xdr:rowOff>19951</xdr:rowOff>
    </xdr:from>
    <xdr:to>
      <xdr:col>9</xdr:col>
      <xdr:colOff>333464</xdr:colOff>
      <xdr:row>28</xdr:row>
      <xdr:rowOff>65251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492861</xdr:colOff>
      <xdr:row>28</xdr:row>
      <xdr:rowOff>66332</xdr:rowOff>
    </xdr:from>
    <xdr:to>
      <xdr:col>9</xdr:col>
      <xdr:colOff>332600</xdr:colOff>
      <xdr:row>35</xdr:row>
      <xdr:rowOff>111632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491997</xdr:colOff>
      <xdr:row>35</xdr:row>
      <xdr:rowOff>112712</xdr:rowOff>
    </xdr:from>
    <xdr:to>
      <xdr:col>9</xdr:col>
      <xdr:colOff>333464</xdr:colOff>
      <xdr:row>42</xdr:row>
      <xdr:rowOff>158012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328091</xdr:colOff>
      <xdr:row>6</xdr:row>
      <xdr:rowOff>117689</xdr:rowOff>
    </xdr:from>
    <xdr:to>
      <xdr:col>13</xdr:col>
      <xdr:colOff>169558</xdr:colOff>
      <xdr:row>13</xdr:row>
      <xdr:rowOff>162989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328724</xdr:colOff>
      <xdr:row>13</xdr:row>
      <xdr:rowOff>164070</xdr:rowOff>
    </xdr:from>
    <xdr:to>
      <xdr:col>13</xdr:col>
      <xdr:colOff>169143</xdr:colOff>
      <xdr:row>21</xdr:row>
      <xdr:rowOff>18870</xdr:rowOff>
    </xdr:to>
    <xdr:graphicFrame macro="">
      <xdr:nvGraphicFramePr>
        <xdr:cNvPr id="26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328200</xdr:colOff>
      <xdr:row>21</xdr:row>
      <xdr:rowOff>19951</xdr:rowOff>
    </xdr:from>
    <xdr:to>
      <xdr:col>13</xdr:col>
      <xdr:colOff>169667</xdr:colOff>
      <xdr:row>28</xdr:row>
      <xdr:rowOff>65251</xdr:rowOff>
    </xdr:to>
    <xdr:graphicFrame macro="">
      <xdr:nvGraphicFramePr>
        <xdr:cNvPr id="27" name="Grá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329064</xdr:colOff>
      <xdr:row>28</xdr:row>
      <xdr:rowOff>66332</xdr:rowOff>
    </xdr:from>
    <xdr:to>
      <xdr:col>13</xdr:col>
      <xdr:colOff>168803</xdr:colOff>
      <xdr:row>35</xdr:row>
      <xdr:rowOff>111632</xdr:rowOff>
    </xdr:to>
    <xdr:graphicFrame macro="">
      <xdr:nvGraphicFramePr>
        <xdr:cNvPr id="28" name="Grá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328200</xdr:colOff>
      <xdr:row>35</xdr:row>
      <xdr:rowOff>112712</xdr:rowOff>
    </xdr:from>
    <xdr:to>
      <xdr:col>13</xdr:col>
      <xdr:colOff>169667</xdr:colOff>
      <xdr:row>42</xdr:row>
      <xdr:rowOff>158012</xdr:rowOff>
    </xdr:to>
    <xdr:graphicFrame macro="">
      <xdr:nvGraphicFramePr>
        <xdr:cNvPr id="29" name="Grá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506589</xdr:colOff>
      <xdr:row>4</xdr:row>
      <xdr:rowOff>76646</xdr:rowOff>
    </xdr:from>
    <xdr:to>
      <xdr:col>13</xdr:col>
      <xdr:colOff>48189</xdr:colOff>
      <xdr:row>6</xdr:row>
      <xdr:rowOff>55646</xdr:rowOff>
    </xdr:to>
    <xdr:sp macro="" textlink="">
      <xdr:nvSpPr>
        <xdr:cNvPr id="30" name="Retângulo 29"/>
        <xdr:cNvSpPr/>
      </xdr:nvSpPr>
      <xdr:spPr>
        <a:xfrm>
          <a:off x="5628922" y="838646"/>
          <a:ext cx="1996934" cy="360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pt-PT" sz="1400" b="0" spc="100" baseline="0">
              <a:latin typeface="Franklin Gothic Book" panose="020B0503020102020204" pitchFamily="34" charset="0"/>
            </a:rPr>
            <a:t>Ambuja Cement</a:t>
          </a:r>
        </a:p>
      </xdr:txBody>
    </xdr:sp>
    <xdr:clientData/>
  </xdr:twoCellAnchor>
  <xdr:twoCellAnchor>
    <xdr:from>
      <xdr:col>13</xdr:col>
      <xdr:colOff>164402</xdr:colOff>
      <xdr:row>6</xdr:row>
      <xdr:rowOff>117689</xdr:rowOff>
    </xdr:from>
    <xdr:to>
      <xdr:col>17</xdr:col>
      <xdr:colOff>5868</xdr:colOff>
      <xdr:row>13</xdr:row>
      <xdr:rowOff>162989</xdr:rowOff>
    </xdr:to>
    <xdr:graphicFrame macro="">
      <xdr:nvGraphicFramePr>
        <xdr:cNvPr id="31" name="Grá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164926</xdr:colOff>
      <xdr:row>13</xdr:row>
      <xdr:rowOff>164070</xdr:rowOff>
    </xdr:from>
    <xdr:to>
      <xdr:col>17</xdr:col>
      <xdr:colOff>5344</xdr:colOff>
      <xdr:row>21</xdr:row>
      <xdr:rowOff>18870</xdr:rowOff>
    </xdr:to>
    <xdr:graphicFrame macro="">
      <xdr:nvGraphicFramePr>
        <xdr:cNvPr id="32" name="Gráfico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164402</xdr:colOff>
      <xdr:row>21</xdr:row>
      <xdr:rowOff>19951</xdr:rowOff>
    </xdr:from>
    <xdr:to>
      <xdr:col>17</xdr:col>
      <xdr:colOff>5868</xdr:colOff>
      <xdr:row>28</xdr:row>
      <xdr:rowOff>65251</xdr:rowOff>
    </xdr:to>
    <xdr:graphicFrame macro="">
      <xdr:nvGraphicFramePr>
        <xdr:cNvPr id="33" name="Grá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165266</xdr:colOff>
      <xdr:row>28</xdr:row>
      <xdr:rowOff>66332</xdr:rowOff>
    </xdr:from>
    <xdr:to>
      <xdr:col>17</xdr:col>
      <xdr:colOff>5004</xdr:colOff>
      <xdr:row>35</xdr:row>
      <xdr:rowOff>111632</xdr:rowOff>
    </xdr:to>
    <xdr:graphicFrame macro="">
      <xdr:nvGraphicFramePr>
        <xdr:cNvPr id="34" name="Grá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164402</xdr:colOff>
      <xdr:row>35</xdr:row>
      <xdr:rowOff>112712</xdr:rowOff>
    </xdr:from>
    <xdr:to>
      <xdr:col>17</xdr:col>
      <xdr:colOff>5868</xdr:colOff>
      <xdr:row>42</xdr:row>
      <xdr:rowOff>158012</xdr:rowOff>
    </xdr:to>
    <xdr:graphicFrame macro="">
      <xdr:nvGraphicFramePr>
        <xdr:cNvPr id="35" name="Grá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342899</xdr:colOff>
      <xdr:row>4</xdr:row>
      <xdr:rowOff>76646</xdr:rowOff>
    </xdr:from>
    <xdr:to>
      <xdr:col>16</xdr:col>
      <xdr:colOff>494099</xdr:colOff>
      <xdr:row>6</xdr:row>
      <xdr:rowOff>55646</xdr:rowOff>
    </xdr:to>
    <xdr:sp macro="" textlink="">
      <xdr:nvSpPr>
        <xdr:cNvPr id="36" name="Retângulo 35"/>
        <xdr:cNvSpPr/>
      </xdr:nvSpPr>
      <xdr:spPr>
        <a:xfrm>
          <a:off x="7920566" y="838646"/>
          <a:ext cx="1992700" cy="360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pt-PT" sz="1400" b="0" spc="100" baseline="0">
              <a:latin typeface="Franklin Gothic Book" panose="020B0503020102020204" pitchFamily="34" charset="0"/>
            </a:rPr>
            <a:t>JK Laksshmi</a:t>
          </a:r>
        </a:p>
      </xdr:txBody>
    </xdr:sp>
    <xdr:clientData/>
  </xdr:twoCellAnchor>
  <xdr:twoCellAnchor>
    <xdr:from>
      <xdr:col>2</xdr:col>
      <xdr:colOff>37179</xdr:colOff>
      <xdr:row>35</xdr:row>
      <xdr:rowOff>110330</xdr:rowOff>
    </xdr:from>
    <xdr:to>
      <xdr:col>5</xdr:col>
      <xdr:colOff>481896</xdr:colOff>
      <xdr:row>42</xdr:row>
      <xdr:rowOff>155630</xdr:rowOff>
    </xdr:to>
    <xdr:graphicFrame macro="">
      <xdr:nvGraphicFramePr>
        <xdr:cNvPr id="37" name="Gráfico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nd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&amp; Pivot"/>
      <sheetName val="Charts challenge"/>
    </sheetNames>
    <sheetDataSet>
      <sheetData sheetId="0">
        <row r="5">
          <cell r="C5" t="str">
            <v>Other variable cost</v>
          </cell>
          <cell r="D5">
            <v>15</v>
          </cell>
          <cell r="E5">
            <v>18</v>
          </cell>
          <cell r="F5">
            <v>22</v>
          </cell>
          <cell r="G5">
            <v>20</v>
          </cell>
          <cell r="H5">
            <v>19</v>
          </cell>
        </row>
        <row r="6">
          <cell r="C6" t="str">
            <v>Power &amp; Fuel</v>
          </cell>
          <cell r="D6">
            <v>23</v>
          </cell>
          <cell r="E6">
            <v>21</v>
          </cell>
          <cell r="F6">
            <v>21</v>
          </cell>
          <cell r="G6">
            <v>21</v>
          </cell>
          <cell r="H6">
            <v>20</v>
          </cell>
        </row>
        <row r="7">
          <cell r="C7" t="str">
            <v>Freight &amp; Forwarding</v>
          </cell>
          <cell r="D7">
            <v>20</v>
          </cell>
          <cell r="E7">
            <v>20</v>
          </cell>
          <cell r="F7">
            <v>21</v>
          </cell>
          <cell r="G7">
            <v>22</v>
          </cell>
          <cell r="H7">
            <v>23</v>
          </cell>
        </row>
        <row r="8">
          <cell r="C8" t="str">
            <v>Fixed Cost</v>
          </cell>
          <cell r="D8">
            <v>27</v>
          </cell>
          <cell r="E8">
            <v>26</v>
          </cell>
          <cell r="F8">
            <v>29</v>
          </cell>
          <cell r="G8">
            <v>29</v>
          </cell>
          <cell r="H8">
            <v>30</v>
          </cell>
        </row>
        <row r="9">
          <cell r="C9" t="str">
            <v>Profit</v>
          </cell>
          <cell r="D9">
            <v>15</v>
          </cell>
          <cell r="E9">
            <v>15</v>
          </cell>
          <cell r="F9">
            <v>7</v>
          </cell>
          <cell r="G9">
            <v>8</v>
          </cell>
          <cell r="H9">
            <v>8</v>
          </cell>
        </row>
        <row r="10">
          <cell r="C10" t="str">
            <v>Other variable cost</v>
          </cell>
          <cell r="D10">
            <v>16</v>
          </cell>
          <cell r="E10">
            <v>17</v>
          </cell>
          <cell r="F10">
            <v>18</v>
          </cell>
          <cell r="G10">
            <v>19</v>
          </cell>
          <cell r="H10">
            <v>18</v>
          </cell>
        </row>
        <row r="11">
          <cell r="C11" t="str">
            <v>Power &amp; Fuel</v>
          </cell>
          <cell r="D11">
            <v>23</v>
          </cell>
          <cell r="E11">
            <v>24</v>
          </cell>
          <cell r="F11">
            <v>21</v>
          </cell>
          <cell r="G11">
            <v>20</v>
          </cell>
          <cell r="H11">
            <v>21</v>
          </cell>
        </row>
        <row r="12">
          <cell r="C12" t="str">
            <v>Freight &amp; Forwarding</v>
          </cell>
          <cell r="D12">
            <v>22</v>
          </cell>
          <cell r="E12">
            <v>20</v>
          </cell>
          <cell r="F12">
            <v>21</v>
          </cell>
          <cell r="G12">
            <v>23</v>
          </cell>
          <cell r="H12">
            <v>24</v>
          </cell>
        </row>
        <row r="13">
          <cell r="C13" t="str">
            <v>Fixed Cost</v>
          </cell>
          <cell r="D13">
            <v>24</v>
          </cell>
          <cell r="E13">
            <v>22</v>
          </cell>
          <cell r="F13">
            <v>22</v>
          </cell>
          <cell r="G13">
            <v>24</v>
          </cell>
          <cell r="H13">
            <v>24</v>
          </cell>
        </row>
        <row r="14">
          <cell r="C14" t="str">
            <v>Profit</v>
          </cell>
          <cell r="D14">
            <v>17</v>
          </cell>
          <cell r="E14">
            <v>17</v>
          </cell>
          <cell r="F14">
            <v>8</v>
          </cell>
          <cell r="G14">
            <v>9</v>
          </cell>
          <cell r="H14">
            <v>9</v>
          </cell>
        </row>
        <row r="15">
          <cell r="C15" t="str">
            <v>Other variable cost</v>
          </cell>
          <cell r="D15">
            <v>11</v>
          </cell>
          <cell r="E15">
            <v>9</v>
          </cell>
          <cell r="F15">
            <v>13</v>
          </cell>
          <cell r="G15">
            <v>12</v>
          </cell>
          <cell r="H15">
            <v>11</v>
          </cell>
        </row>
        <row r="16">
          <cell r="C16" t="str">
            <v>Power &amp; Fuel</v>
          </cell>
          <cell r="D16">
            <v>23</v>
          </cell>
          <cell r="E16">
            <v>24</v>
          </cell>
          <cell r="F16">
            <v>22</v>
          </cell>
          <cell r="G16">
            <v>23</v>
          </cell>
          <cell r="H16">
            <v>22</v>
          </cell>
        </row>
        <row r="17">
          <cell r="C17" t="str">
            <v>Freight &amp; Forwarding</v>
          </cell>
          <cell r="D17">
            <v>23</v>
          </cell>
          <cell r="E17">
            <v>23</v>
          </cell>
          <cell r="F17">
            <v>25</v>
          </cell>
          <cell r="G17">
            <v>24</v>
          </cell>
          <cell r="H17">
            <v>27</v>
          </cell>
          <cell r="J17" t="str">
            <v>Fixed Cost</v>
          </cell>
          <cell r="K17">
            <v>1</v>
          </cell>
          <cell r="L17">
            <v>0.96296296296296291</v>
          </cell>
          <cell r="M17">
            <v>1.0740740740740742</v>
          </cell>
          <cell r="N17">
            <v>1.0740740740740742</v>
          </cell>
          <cell r="O17">
            <v>1.1111111111111112</v>
          </cell>
        </row>
        <row r="18">
          <cell r="C18" t="str">
            <v>Fixed Cost</v>
          </cell>
          <cell r="D18">
            <v>25</v>
          </cell>
          <cell r="E18">
            <v>25</v>
          </cell>
          <cell r="F18">
            <v>27</v>
          </cell>
          <cell r="G18">
            <v>27</v>
          </cell>
          <cell r="H18">
            <v>30</v>
          </cell>
          <cell r="J18" t="str">
            <v>Freight &amp; Forwarding</v>
          </cell>
          <cell r="K18">
            <v>1</v>
          </cell>
          <cell r="L18">
            <v>1</v>
          </cell>
          <cell r="M18">
            <v>1.05</v>
          </cell>
          <cell r="N18">
            <v>1.1000000000000001</v>
          </cell>
          <cell r="O18">
            <v>1.1499999999999999</v>
          </cell>
        </row>
        <row r="19">
          <cell r="C19" t="str">
            <v>Profit</v>
          </cell>
          <cell r="D19">
            <v>18</v>
          </cell>
          <cell r="E19">
            <v>19</v>
          </cell>
          <cell r="F19">
            <v>13</v>
          </cell>
          <cell r="G19">
            <v>14</v>
          </cell>
          <cell r="H19">
            <v>10</v>
          </cell>
          <cell r="J19" t="str">
            <v>Other variable cost</v>
          </cell>
          <cell r="K19">
            <v>1</v>
          </cell>
          <cell r="L19">
            <v>1.2</v>
          </cell>
          <cell r="M19">
            <v>1.4666666666666666</v>
          </cell>
          <cell r="N19">
            <v>1.3333333333333333</v>
          </cell>
          <cell r="O19">
            <v>1.2666666666666666</v>
          </cell>
        </row>
        <row r="20">
          <cell r="C20" t="str">
            <v>Other variable cost</v>
          </cell>
          <cell r="D20">
            <v>23</v>
          </cell>
          <cell r="E20">
            <v>25</v>
          </cell>
          <cell r="F20">
            <v>26</v>
          </cell>
          <cell r="G20">
            <v>30</v>
          </cell>
          <cell r="H20">
            <v>29</v>
          </cell>
          <cell r="J20" t="str">
            <v>Power &amp; Fuel</v>
          </cell>
          <cell r="K20">
            <v>1</v>
          </cell>
          <cell r="L20">
            <v>0.91304347826086951</v>
          </cell>
          <cell r="M20">
            <v>0.91304347826086951</v>
          </cell>
          <cell r="N20">
            <v>0.91304347826086951</v>
          </cell>
          <cell r="O20">
            <v>0.86956521739130432</v>
          </cell>
        </row>
        <row r="21">
          <cell r="C21" t="str">
            <v>Power &amp; Fuel</v>
          </cell>
          <cell r="D21">
            <v>30</v>
          </cell>
          <cell r="E21">
            <v>24</v>
          </cell>
          <cell r="F21">
            <v>20</v>
          </cell>
          <cell r="G21">
            <v>21</v>
          </cell>
          <cell r="H21">
            <v>21</v>
          </cell>
          <cell r="J21" t="str">
            <v>Profit</v>
          </cell>
          <cell r="K21">
            <v>1</v>
          </cell>
          <cell r="L21">
            <v>1</v>
          </cell>
          <cell r="M21">
            <v>0.46666666666666667</v>
          </cell>
          <cell r="N21">
            <v>0.53333333333333333</v>
          </cell>
          <cell r="O21">
            <v>0.53333333333333333</v>
          </cell>
        </row>
        <row r="22">
          <cell r="C22" t="str">
            <v>Freight &amp; Forwarding</v>
          </cell>
          <cell r="D22">
            <v>20</v>
          </cell>
          <cell r="E22">
            <v>19</v>
          </cell>
          <cell r="F22">
            <v>21</v>
          </cell>
          <cell r="G22">
            <v>22</v>
          </cell>
          <cell r="H22">
            <v>22</v>
          </cell>
        </row>
        <row r="23">
          <cell r="C23" t="str">
            <v>Fixed Cost</v>
          </cell>
          <cell r="D23">
            <v>19</v>
          </cell>
          <cell r="E23">
            <v>20</v>
          </cell>
          <cell r="F23">
            <v>19</v>
          </cell>
          <cell r="G23">
            <v>19</v>
          </cell>
          <cell r="H23">
            <v>18</v>
          </cell>
        </row>
        <row r="24">
          <cell r="C24" t="str">
            <v>Profit</v>
          </cell>
          <cell r="D24">
            <v>8</v>
          </cell>
          <cell r="E24">
            <v>12</v>
          </cell>
          <cell r="F24">
            <v>14</v>
          </cell>
          <cell r="G24">
            <v>8</v>
          </cell>
          <cell r="H24">
            <v>10</v>
          </cell>
        </row>
      </sheetData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ndoo" refreshedDate="42544.459828703701" createdVersion="5" refreshedVersion="5" minRefreshableVersion="3" recordCount="20">
  <cacheSource type="worksheet">
    <worksheetSource name="Table2"/>
  </cacheSource>
  <cacheFields count="7">
    <cacheField name="Company" numFmtId="0">
      <sharedItems count="4">
        <s v="ACC Ltd"/>
        <s v="Ultratech Cement"/>
        <s v="Ambuja Cement"/>
        <s v="JK Lakshmi Cement"/>
      </sharedItems>
    </cacheField>
    <cacheField name="Variable" numFmtId="0">
      <sharedItems count="5">
        <s v="Other variable cost"/>
        <s v="Power &amp; Fuel"/>
        <s v="Freight &amp; Forwarding"/>
        <s v="Fixed Cost"/>
        <s v="Profit"/>
      </sharedItems>
    </cacheField>
    <cacheField name="2011" numFmtId="0">
      <sharedItems containsSemiMixedTypes="0" containsString="0" containsNumber="1" containsInteger="1" minValue="8" maxValue="30"/>
    </cacheField>
    <cacheField name="2012" numFmtId="0">
      <sharedItems containsSemiMixedTypes="0" containsString="0" containsNumber="1" containsInteger="1" minValue="9" maxValue="26"/>
    </cacheField>
    <cacheField name="2013" numFmtId="0">
      <sharedItems containsSemiMixedTypes="0" containsString="0" containsNumber="1" containsInteger="1" minValue="7" maxValue="29"/>
    </cacheField>
    <cacheField name="2014" numFmtId="0">
      <sharedItems containsSemiMixedTypes="0" containsString="0" containsNumber="1" containsInteger="1" minValue="8" maxValue="30"/>
    </cacheField>
    <cacheField name="2015" numFmtId="0">
      <sharedItems containsSemiMixedTypes="0" containsString="0" containsNumber="1" containsInteger="1" minValue="8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n v="15"/>
    <n v="18"/>
    <n v="22"/>
    <n v="20"/>
    <n v="19"/>
  </r>
  <r>
    <x v="0"/>
    <x v="1"/>
    <n v="23"/>
    <n v="21"/>
    <n v="21"/>
    <n v="21"/>
    <n v="20"/>
  </r>
  <r>
    <x v="0"/>
    <x v="2"/>
    <n v="20"/>
    <n v="20"/>
    <n v="21"/>
    <n v="22"/>
    <n v="23"/>
  </r>
  <r>
    <x v="0"/>
    <x v="3"/>
    <n v="27"/>
    <n v="26"/>
    <n v="29"/>
    <n v="29"/>
    <n v="30"/>
  </r>
  <r>
    <x v="0"/>
    <x v="4"/>
    <n v="15"/>
    <n v="15"/>
    <n v="7"/>
    <n v="8"/>
    <n v="8"/>
  </r>
  <r>
    <x v="1"/>
    <x v="0"/>
    <n v="16"/>
    <n v="17"/>
    <n v="18"/>
    <n v="19"/>
    <n v="18"/>
  </r>
  <r>
    <x v="1"/>
    <x v="1"/>
    <n v="23"/>
    <n v="24"/>
    <n v="21"/>
    <n v="20"/>
    <n v="21"/>
  </r>
  <r>
    <x v="1"/>
    <x v="2"/>
    <n v="22"/>
    <n v="20"/>
    <n v="21"/>
    <n v="23"/>
    <n v="24"/>
  </r>
  <r>
    <x v="1"/>
    <x v="3"/>
    <n v="24"/>
    <n v="22"/>
    <n v="22"/>
    <n v="24"/>
    <n v="24"/>
  </r>
  <r>
    <x v="1"/>
    <x v="4"/>
    <n v="17"/>
    <n v="17"/>
    <n v="8"/>
    <n v="9"/>
    <n v="9"/>
  </r>
  <r>
    <x v="2"/>
    <x v="0"/>
    <n v="11"/>
    <n v="9"/>
    <n v="13"/>
    <n v="12"/>
    <n v="11"/>
  </r>
  <r>
    <x v="2"/>
    <x v="1"/>
    <n v="23"/>
    <n v="24"/>
    <n v="22"/>
    <n v="23"/>
    <n v="22"/>
  </r>
  <r>
    <x v="2"/>
    <x v="2"/>
    <n v="23"/>
    <n v="23"/>
    <n v="25"/>
    <n v="24"/>
    <n v="27"/>
  </r>
  <r>
    <x v="2"/>
    <x v="3"/>
    <n v="25"/>
    <n v="25"/>
    <n v="27"/>
    <n v="27"/>
    <n v="30"/>
  </r>
  <r>
    <x v="2"/>
    <x v="4"/>
    <n v="18"/>
    <n v="19"/>
    <n v="13"/>
    <n v="14"/>
    <n v="10"/>
  </r>
  <r>
    <x v="3"/>
    <x v="0"/>
    <n v="23"/>
    <n v="25"/>
    <n v="26"/>
    <n v="30"/>
    <n v="29"/>
  </r>
  <r>
    <x v="3"/>
    <x v="1"/>
    <n v="30"/>
    <n v="24"/>
    <n v="20"/>
    <n v="21"/>
    <n v="21"/>
  </r>
  <r>
    <x v="3"/>
    <x v="2"/>
    <n v="20"/>
    <n v="19"/>
    <n v="21"/>
    <n v="22"/>
    <n v="22"/>
  </r>
  <r>
    <x v="3"/>
    <x v="3"/>
    <n v="19"/>
    <n v="20"/>
    <n v="19"/>
    <n v="19"/>
    <n v="18"/>
  </r>
  <r>
    <x v="3"/>
    <x v="4"/>
    <n v="8"/>
    <n v="12"/>
    <n v="14"/>
    <n v="8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J4:AD11" firstHeaderRow="1" firstDataRow="3" firstDataCol="1"/>
  <pivotFields count="7">
    <pivotField axis="axisCol" showAll="0" defaultSubtotal="0">
      <items count="4">
        <item x="0"/>
        <item x="2"/>
        <item x="3"/>
        <item x="1"/>
      </items>
    </pivotField>
    <pivotField axis="axisRow" showAll="0" defaultSubtotal="0">
      <items count="5">
        <item x="3"/>
        <item x="2"/>
        <item x="0"/>
        <item x="1"/>
        <item x="4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0"/>
    <field x="-2"/>
  </colFields>
  <colItems count="20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  <i>
      <x v="3"/>
      <x/>
    </i>
    <i r="1" i="1">
      <x v="1"/>
    </i>
    <i r="1" i="2">
      <x v="2"/>
    </i>
    <i r="1" i="3">
      <x v="3"/>
    </i>
    <i r="1" i="4">
      <x v="4"/>
    </i>
  </colItems>
  <dataFields count="5">
    <dataField name="Sum of 2011" fld="2" baseField="0" baseItem="0"/>
    <dataField name="Sum of 2012" fld="3" baseField="0" baseItem="0"/>
    <dataField name="Sum of 2013" fld="4" baseField="0" baseItem="0"/>
    <dataField name="Sum of 2014" fld="5" baseField="0" baseItem="0"/>
    <dataField name="Sum of 2015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B4:H24" totalsRowShown="0">
  <tableColumns count="7">
    <tableColumn id="1" name="Company"/>
    <tableColumn id="2" name="Variable"/>
    <tableColumn id="3" name="2011" dataDxfId="4"/>
    <tableColumn id="4" name="2012" dataDxfId="3"/>
    <tableColumn id="5" name="2013" dataDxfId="2"/>
    <tableColumn id="6" name="2014" dataDxfId="1"/>
    <tableColumn id="7" name="201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4"/>
  <sheetViews>
    <sheetView showGridLines="0" workbookViewId="0">
      <selection activeCell="I3" sqref="I3"/>
    </sheetView>
  </sheetViews>
  <sheetFormatPr defaultRowHeight="15" x14ac:dyDescent="0.25"/>
  <cols>
    <col min="1" max="1" width="3.28515625" customWidth="1"/>
    <col min="2" max="2" width="16.5703125" bestFit="1" customWidth="1"/>
    <col min="3" max="3" width="18.140625" bestFit="1" customWidth="1"/>
    <col min="4" max="8" width="6.42578125" customWidth="1"/>
    <col min="10" max="10" width="18.140625" customWidth="1"/>
    <col min="11" max="11" width="15.5703125" customWidth="1"/>
    <col min="12" max="15" width="11.42578125" customWidth="1"/>
    <col min="16" max="16" width="14.7109375" customWidth="1"/>
    <col min="17" max="17" width="11.42578125" customWidth="1"/>
    <col min="18" max="18" width="11.42578125" bestFit="1" customWidth="1"/>
    <col min="19" max="20" width="11.42578125" customWidth="1"/>
    <col min="21" max="21" width="17.28515625" customWidth="1"/>
    <col min="22" max="22" width="11.42578125" bestFit="1" customWidth="1"/>
    <col min="23" max="25" width="11.42578125" customWidth="1"/>
    <col min="26" max="26" width="15.85546875" customWidth="1"/>
    <col min="27" max="30" width="11.42578125" customWidth="1"/>
    <col min="31" max="35" width="16.28515625" bestFit="1" customWidth="1"/>
  </cols>
  <sheetData>
    <row r="1" spans="2:30" s="8" customFormat="1" ht="42" customHeight="1" x14ac:dyDescent="0.25">
      <c r="B1" s="9" t="s">
        <v>26</v>
      </c>
    </row>
    <row r="4" spans="2:30" x14ac:dyDescent="0.25">
      <c r="B4" t="s">
        <v>0</v>
      </c>
      <c r="C4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K4" s="1" t="s">
        <v>16</v>
      </c>
    </row>
    <row r="5" spans="2:30" x14ac:dyDescent="0.25">
      <c r="B5" t="s">
        <v>7</v>
      </c>
      <c r="C5" t="s">
        <v>8</v>
      </c>
      <c r="D5" s="10">
        <v>15</v>
      </c>
      <c r="E5" s="10">
        <v>18</v>
      </c>
      <c r="F5" s="10">
        <v>22</v>
      </c>
      <c r="G5" s="10">
        <v>20</v>
      </c>
      <c r="H5" s="10">
        <v>19</v>
      </c>
      <c r="K5" t="s">
        <v>7</v>
      </c>
      <c r="P5" t="s">
        <v>14</v>
      </c>
      <c r="U5" t="s">
        <v>15</v>
      </c>
      <c r="Z5" t="s">
        <v>13</v>
      </c>
    </row>
    <row r="6" spans="2:30" x14ac:dyDescent="0.25">
      <c r="B6" t="s">
        <v>7</v>
      </c>
      <c r="C6" t="s">
        <v>9</v>
      </c>
      <c r="D6" s="10">
        <v>23</v>
      </c>
      <c r="E6" s="10">
        <v>21</v>
      </c>
      <c r="F6" s="10">
        <v>21</v>
      </c>
      <c r="G6" s="10">
        <v>21</v>
      </c>
      <c r="H6" s="10">
        <v>20</v>
      </c>
      <c r="J6" s="1" t="s">
        <v>17</v>
      </c>
      <c r="K6" t="s">
        <v>18</v>
      </c>
      <c r="L6" t="s">
        <v>19</v>
      </c>
      <c r="M6" t="s">
        <v>20</v>
      </c>
      <c r="N6" t="s">
        <v>21</v>
      </c>
      <c r="O6" t="s">
        <v>22</v>
      </c>
      <c r="P6" t="s">
        <v>18</v>
      </c>
      <c r="Q6" t="s">
        <v>19</v>
      </c>
      <c r="R6" t="s">
        <v>20</v>
      </c>
      <c r="S6" t="s">
        <v>21</v>
      </c>
      <c r="T6" t="s">
        <v>22</v>
      </c>
      <c r="U6" t="s">
        <v>18</v>
      </c>
      <c r="V6" t="s">
        <v>19</v>
      </c>
      <c r="W6" t="s">
        <v>20</v>
      </c>
      <c r="X6" t="s">
        <v>21</v>
      </c>
      <c r="Y6" t="s">
        <v>22</v>
      </c>
      <c r="Z6" t="s">
        <v>18</v>
      </c>
      <c r="AA6" t="s">
        <v>19</v>
      </c>
      <c r="AB6" t="s">
        <v>20</v>
      </c>
      <c r="AC6" t="s">
        <v>21</v>
      </c>
      <c r="AD6" t="s">
        <v>22</v>
      </c>
    </row>
    <row r="7" spans="2:30" x14ac:dyDescent="0.25">
      <c r="B7" t="s">
        <v>7</v>
      </c>
      <c r="C7" t="s">
        <v>10</v>
      </c>
      <c r="D7" s="10">
        <v>20</v>
      </c>
      <c r="E7" s="10">
        <v>20</v>
      </c>
      <c r="F7" s="10">
        <v>21</v>
      </c>
      <c r="G7" s="10">
        <v>22</v>
      </c>
      <c r="H7" s="10">
        <v>23</v>
      </c>
      <c r="J7" s="2" t="s">
        <v>11</v>
      </c>
      <c r="K7" s="3">
        <v>27</v>
      </c>
      <c r="L7" s="3">
        <v>26</v>
      </c>
      <c r="M7" s="3">
        <v>29</v>
      </c>
      <c r="N7" s="3">
        <v>29</v>
      </c>
      <c r="O7" s="3">
        <v>30</v>
      </c>
      <c r="P7" s="3">
        <v>25</v>
      </c>
      <c r="Q7" s="3">
        <v>25</v>
      </c>
      <c r="R7" s="3">
        <v>27</v>
      </c>
      <c r="S7" s="3">
        <v>27</v>
      </c>
      <c r="T7" s="3">
        <v>30</v>
      </c>
      <c r="U7" s="3">
        <v>19</v>
      </c>
      <c r="V7" s="3">
        <v>20</v>
      </c>
      <c r="W7" s="3">
        <v>19</v>
      </c>
      <c r="X7" s="3">
        <v>19</v>
      </c>
      <c r="Y7" s="3">
        <v>18</v>
      </c>
      <c r="Z7" s="3">
        <v>24</v>
      </c>
      <c r="AA7" s="3">
        <v>22</v>
      </c>
      <c r="AB7" s="3">
        <v>22</v>
      </c>
      <c r="AC7" s="3">
        <v>24</v>
      </c>
      <c r="AD7" s="3">
        <v>24</v>
      </c>
    </row>
    <row r="8" spans="2:30" x14ac:dyDescent="0.25">
      <c r="B8" t="s">
        <v>7</v>
      </c>
      <c r="C8" t="s">
        <v>11</v>
      </c>
      <c r="D8" s="10">
        <v>27</v>
      </c>
      <c r="E8" s="10">
        <v>26</v>
      </c>
      <c r="F8" s="10">
        <v>29</v>
      </c>
      <c r="G8" s="10">
        <v>29</v>
      </c>
      <c r="H8" s="10">
        <v>30</v>
      </c>
      <c r="J8" s="2" t="s">
        <v>10</v>
      </c>
      <c r="K8" s="3">
        <v>20</v>
      </c>
      <c r="L8" s="3">
        <v>20</v>
      </c>
      <c r="M8" s="3">
        <v>21</v>
      </c>
      <c r="N8" s="3">
        <v>22</v>
      </c>
      <c r="O8" s="3">
        <v>23</v>
      </c>
      <c r="P8" s="3">
        <v>23</v>
      </c>
      <c r="Q8" s="3">
        <v>23</v>
      </c>
      <c r="R8" s="3">
        <v>25</v>
      </c>
      <c r="S8" s="3">
        <v>24</v>
      </c>
      <c r="T8" s="3">
        <v>27</v>
      </c>
      <c r="U8" s="3">
        <v>20</v>
      </c>
      <c r="V8" s="3">
        <v>19</v>
      </c>
      <c r="W8" s="3">
        <v>21</v>
      </c>
      <c r="X8" s="3">
        <v>22</v>
      </c>
      <c r="Y8" s="3">
        <v>22</v>
      </c>
      <c r="Z8" s="3">
        <v>22</v>
      </c>
      <c r="AA8" s="3">
        <v>20</v>
      </c>
      <c r="AB8" s="3">
        <v>21</v>
      </c>
      <c r="AC8" s="3">
        <v>23</v>
      </c>
      <c r="AD8" s="3">
        <v>24</v>
      </c>
    </row>
    <row r="9" spans="2:30" x14ac:dyDescent="0.25">
      <c r="B9" t="s">
        <v>7</v>
      </c>
      <c r="C9" t="s">
        <v>12</v>
      </c>
      <c r="D9" s="10">
        <v>15</v>
      </c>
      <c r="E9" s="10">
        <v>15</v>
      </c>
      <c r="F9" s="10">
        <v>7</v>
      </c>
      <c r="G9" s="10">
        <v>8</v>
      </c>
      <c r="H9" s="10">
        <v>8</v>
      </c>
      <c r="J9" s="2" t="s">
        <v>8</v>
      </c>
      <c r="K9" s="3">
        <v>15</v>
      </c>
      <c r="L9" s="3">
        <v>18</v>
      </c>
      <c r="M9" s="3">
        <v>22</v>
      </c>
      <c r="N9" s="3">
        <v>20</v>
      </c>
      <c r="O9" s="3">
        <v>19</v>
      </c>
      <c r="P9" s="3">
        <v>11</v>
      </c>
      <c r="Q9" s="3">
        <v>9</v>
      </c>
      <c r="R9" s="3">
        <v>13</v>
      </c>
      <c r="S9" s="3">
        <v>12</v>
      </c>
      <c r="T9" s="3">
        <v>11</v>
      </c>
      <c r="U9" s="3">
        <v>23</v>
      </c>
      <c r="V9" s="3">
        <v>25</v>
      </c>
      <c r="W9" s="3">
        <v>26</v>
      </c>
      <c r="X9" s="3">
        <v>30</v>
      </c>
      <c r="Y9" s="3">
        <v>29</v>
      </c>
      <c r="Z9" s="3">
        <v>16</v>
      </c>
      <c r="AA9" s="3">
        <v>17</v>
      </c>
      <c r="AB9" s="3">
        <v>18</v>
      </c>
      <c r="AC9" s="3">
        <v>19</v>
      </c>
      <c r="AD9" s="3">
        <v>18</v>
      </c>
    </row>
    <row r="10" spans="2:30" x14ac:dyDescent="0.25">
      <c r="B10" t="s">
        <v>13</v>
      </c>
      <c r="C10" t="s">
        <v>8</v>
      </c>
      <c r="D10" s="10">
        <v>16</v>
      </c>
      <c r="E10" s="10">
        <v>17</v>
      </c>
      <c r="F10" s="10">
        <v>18</v>
      </c>
      <c r="G10" s="10">
        <v>19</v>
      </c>
      <c r="H10" s="10">
        <v>18</v>
      </c>
      <c r="J10" s="2" t="s">
        <v>9</v>
      </c>
      <c r="K10" s="3">
        <v>23</v>
      </c>
      <c r="L10" s="3">
        <v>21</v>
      </c>
      <c r="M10" s="3">
        <v>21</v>
      </c>
      <c r="N10" s="3">
        <v>21</v>
      </c>
      <c r="O10" s="3">
        <v>20</v>
      </c>
      <c r="P10" s="3">
        <v>23</v>
      </c>
      <c r="Q10" s="3">
        <v>24</v>
      </c>
      <c r="R10" s="3">
        <v>22</v>
      </c>
      <c r="S10" s="3">
        <v>23</v>
      </c>
      <c r="T10" s="3">
        <v>22</v>
      </c>
      <c r="U10" s="3">
        <v>30</v>
      </c>
      <c r="V10" s="3">
        <v>24</v>
      </c>
      <c r="W10" s="3">
        <v>20</v>
      </c>
      <c r="X10" s="3">
        <v>21</v>
      </c>
      <c r="Y10" s="3">
        <v>21</v>
      </c>
      <c r="Z10" s="3">
        <v>23</v>
      </c>
      <c r="AA10" s="3">
        <v>24</v>
      </c>
      <c r="AB10" s="3">
        <v>21</v>
      </c>
      <c r="AC10" s="3">
        <v>20</v>
      </c>
      <c r="AD10" s="3">
        <v>21</v>
      </c>
    </row>
    <row r="11" spans="2:30" x14ac:dyDescent="0.25">
      <c r="B11" t="s">
        <v>13</v>
      </c>
      <c r="C11" t="s">
        <v>9</v>
      </c>
      <c r="D11" s="10">
        <v>23</v>
      </c>
      <c r="E11" s="10">
        <v>24</v>
      </c>
      <c r="F11" s="10">
        <v>21</v>
      </c>
      <c r="G11" s="10">
        <v>20</v>
      </c>
      <c r="H11" s="10">
        <v>21</v>
      </c>
      <c r="J11" s="2" t="s">
        <v>12</v>
      </c>
      <c r="K11" s="3">
        <v>15</v>
      </c>
      <c r="L11" s="3">
        <v>15</v>
      </c>
      <c r="M11" s="3">
        <v>7</v>
      </c>
      <c r="N11" s="3">
        <v>8</v>
      </c>
      <c r="O11" s="3">
        <v>8</v>
      </c>
      <c r="P11" s="3">
        <v>18</v>
      </c>
      <c r="Q11" s="3">
        <v>19</v>
      </c>
      <c r="R11" s="3">
        <v>13</v>
      </c>
      <c r="S11" s="3">
        <v>14</v>
      </c>
      <c r="T11" s="3">
        <v>10</v>
      </c>
      <c r="U11" s="3">
        <v>8</v>
      </c>
      <c r="V11" s="3">
        <v>12</v>
      </c>
      <c r="W11" s="3">
        <v>14</v>
      </c>
      <c r="X11" s="3">
        <v>8</v>
      </c>
      <c r="Y11" s="3">
        <v>10</v>
      </c>
      <c r="Z11" s="3">
        <v>17</v>
      </c>
      <c r="AA11" s="3">
        <v>17</v>
      </c>
      <c r="AB11" s="3">
        <v>8</v>
      </c>
      <c r="AC11" s="3">
        <v>9</v>
      </c>
      <c r="AD11" s="3">
        <v>9</v>
      </c>
    </row>
    <row r="12" spans="2:30" x14ac:dyDescent="0.25">
      <c r="B12" t="s">
        <v>13</v>
      </c>
      <c r="C12" t="s">
        <v>10</v>
      </c>
      <c r="D12" s="10">
        <v>22</v>
      </c>
      <c r="E12" s="10">
        <v>20</v>
      </c>
      <c r="F12" s="10">
        <v>21</v>
      </c>
      <c r="G12" s="10">
        <v>23</v>
      </c>
      <c r="H12" s="10">
        <v>24</v>
      </c>
    </row>
    <row r="13" spans="2:30" x14ac:dyDescent="0.25">
      <c r="B13" t="s">
        <v>13</v>
      </c>
      <c r="C13" t="s">
        <v>11</v>
      </c>
      <c r="D13" s="10">
        <v>24</v>
      </c>
      <c r="E13" s="10">
        <v>22</v>
      </c>
      <c r="F13" s="10">
        <v>22</v>
      </c>
      <c r="G13" s="10">
        <v>24</v>
      </c>
      <c r="H13" s="10">
        <v>24</v>
      </c>
    </row>
    <row r="14" spans="2:30" x14ac:dyDescent="0.25">
      <c r="B14" t="s">
        <v>13</v>
      </c>
      <c r="C14" t="s">
        <v>12</v>
      </c>
      <c r="D14" s="10">
        <v>17</v>
      </c>
      <c r="E14" s="10">
        <v>17</v>
      </c>
      <c r="F14" s="10">
        <v>8</v>
      </c>
      <c r="G14" s="10">
        <v>9</v>
      </c>
      <c r="H14" s="10">
        <v>9</v>
      </c>
    </row>
    <row r="15" spans="2:30" x14ac:dyDescent="0.25">
      <c r="B15" t="s">
        <v>14</v>
      </c>
      <c r="C15" t="s">
        <v>8</v>
      </c>
      <c r="D15" s="10">
        <v>11</v>
      </c>
      <c r="E15" s="10">
        <v>9</v>
      </c>
      <c r="F15" s="10">
        <v>13</v>
      </c>
      <c r="G15" s="10">
        <v>12</v>
      </c>
      <c r="H15" s="10">
        <v>11</v>
      </c>
    </row>
    <row r="16" spans="2:30" x14ac:dyDescent="0.25">
      <c r="B16" t="s">
        <v>14</v>
      </c>
      <c r="C16" t="s">
        <v>9</v>
      </c>
      <c r="D16" s="10">
        <v>23</v>
      </c>
      <c r="E16" s="10">
        <v>24</v>
      </c>
      <c r="F16" s="10">
        <v>22</v>
      </c>
      <c r="G16" s="10">
        <v>23</v>
      </c>
      <c r="H16" s="10">
        <v>22</v>
      </c>
      <c r="J16" t="s">
        <v>23</v>
      </c>
      <c r="K16">
        <v>2011</v>
      </c>
      <c r="L16">
        <v>2012</v>
      </c>
      <c r="M16">
        <v>2013</v>
      </c>
      <c r="N16">
        <v>2014</v>
      </c>
      <c r="O16">
        <v>2015</v>
      </c>
      <c r="P16">
        <v>2011</v>
      </c>
      <c r="Q16">
        <v>2012</v>
      </c>
      <c r="R16">
        <v>2013</v>
      </c>
      <c r="S16">
        <v>2014</v>
      </c>
      <c r="T16">
        <v>2015</v>
      </c>
      <c r="U16">
        <v>2011</v>
      </c>
      <c r="V16">
        <v>2012</v>
      </c>
      <c r="W16">
        <v>2013</v>
      </c>
      <c r="X16">
        <v>2014</v>
      </c>
      <c r="Y16">
        <v>2015</v>
      </c>
      <c r="Z16">
        <v>2011</v>
      </c>
      <c r="AA16">
        <v>2012</v>
      </c>
      <c r="AB16">
        <v>2013</v>
      </c>
      <c r="AC16">
        <v>2014</v>
      </c>
      <c r="AD16">
        <v>2015</v>
      </c>
    </row>
    <row r="17" spans="2:30" x14ac:dyDescent="0.25">
      <c r="B17" t="s">
        <v>14</v>
      </c>
      <c r="C17" t="s">
        <v>10</v>
      </c>
      <c r="D17" s="10">
        <v>23</v>
      </c>
      <c r="E17" s="10">
        <v>23</v>
      </c>
      <c r="F17" s="10">
        <v>25</v>
      </c>
      <c r="G17" s="10">
        <v>24</v>
      </c>
      <c r="H17" s="10">
        <v>27</v>
      </c>
      <c r="J17" t="str">
        <f>J7</f>
        <v>Fixed Cost</v>
      </c>
      <c r="K17" s="6">
        <v>1</v>
      </c>
      <c r="L17" s="6">
        <f>L7/$K7</f>
        <v>0.96296296296296291</v>
      </c>
      <c r="M17" s="6">
        <f t="shared" ref="M17:O17" si="0">M7/$K7</f>
        <v>1.0740740740740742</v>
      </c>
      <c r="N17" s="6">
        <f t="shared" si="0"/>
        <v>1.0740740740740742</v>
      </c>
      <c r="O17" s="6">
        <f t="shared" si="0"/>
        <v>1.1111111111111112</v>
      </c>
      <c r="P17" s="6">
        <v>1</v>
      </c>
      <c r="Q17" s="6">
        <f>Q7/$P7</f>
        <v>1</v>
      </c>
      <c r="R17" s="6">
        <f t="shared" ref="R17:T17" si="1">R7/$P7</f>
        <v>1.08</v>
      </c>
      <c r="S17" s="6">
        <f t="shared" si="1"/>
        <v>1.08</v>
      </c>
      <c r="T17" s="6">
        <f t="shared" si="1"/>
        <v>1.2</v>
      </c>
      <c r="U17" s="6">
        <v>1</v>
      </c>
      <c r="V17" s="6">
        <f>V7/$U7</f>
        <v>1.0526315789473684</v>
      </c>
      <c r="W17" s="6">
        <f t="shared" ref="W17:Y17" si="2">W7/$U7</f>
        <v>1</v>
      </c>
      <c r="X17" s="6">
        <f t="shared" si="2"/>
        <v>1</v>
      </c>
      <c r="Y17" s="6">
        <f t="shared" si="2"/>
        <v>0.94736842105263153</v>
      </c>
      <c r="Z17" s="6">
        <v>1</v>
      </c>
      <c r="AA17" s="6">
        <f>AA7/$Z7</f>
        <v>0.91666666666666663</v>
      </c>
      <c r="AB17" s="6">
        <f t="shared" ref="AB17:AD17" si="3">AB7/$Z7</f>
        <v>0.91666666666666663</v>
      </c>
      <c r="AC17" s="6">
        <f t="shared" si="3"/>
        <v>1</v>
      </c>
      <c r="AD17" s="6">
        <f t="shared" si="3"/>
        <v>1</v>
      </c>
    </row>
    <row r="18" spans="2:30" x14ac:dyDescent="0.25">
      <c r="B18" t="s">
        <v>14</v>
      </c>
      <c r="C18" t="s">
        <v>11</v>
      </c>
      <c r="D18" s="10">
        <v>25</v>
      </c>
      <c r="E18" s="10">
        <v>25</v>
      </c>
      <c r="F18" s="10">
        <v>27</v>
      </c>
      <c r="G18" s="10">
        <v>27</v>
      </c>
      <c r="H18" s="10">
        <v>30</v>
      </c>
      <c r="J18" t="str">
        <f t="shared" ref="J18:J21" si="4">J8</f>
        <v>Freight &amp; Forwarding</v>
      </c>
      <c r="K18" s="6">
        <v>1</v>
      </c>
      <c r="L18" s="6">
        <f t="shared" ref="L18:O18" si="5">L8/$K8</f>
        <v>1</v>
      </c>
      <c r="M18" s="6">
        <f t="shared" si="5"/>
        <v>1.05</v>
      </c>
      <c r="N18" s="6">
        <f t="shared" si="5"/>
        <v>1.1000000000000001</v>
      </c>
      <c r="O18" s="6">
        <f t="shared" si="5"/>
        <v>1.1499999999999999</v>
      </c>
      <c r="P18" s="6">
        <v>1</v>
      </c>
      <c r="Q18" s="6">
        <f t="shared" ref="Q18:T18" si="6">Q8/$P8</f>
        <v>1</v>
      </c>
      <c r="R18" s="6">
        <f t="shared" si="6"/>
        <v>1.0869565217391304</v>
      </c>
      <c r="S18" s="6">
        <f t="shared" si="6"/>
        <v>1.0434782608695652</v>
      </c>
      <c r="T18" s="6">
        <f t="shared" si="6"/>
        <v>1.173913043478261</v>
      </c>
      <c r="U18" s="6">
        <v>1</v>
      </c>
      <c r="V18" s="6">
        <f t="shared" ref="V18:Y18" si="7">V8/$U8</f>
        <v>0.95</v>
      </c>
      <c r="W18" s="6">
        <f t="shared" si="7"/>
        <v>1.05</v>
      </c>
      <c r="X18" s="6">
        <f t="shared" si="7"/>
        <v>1.1000000000000001</v>
      </c>
      <c r="Y18" s="6">
        <f t="shared" si="7"/>
        <v>1.1000000000000001</v>
      </c>
      <c r="Z18" s="6">
        <v>1</v>
      </c>
      <c r="AA18" s="6">
        <f t="shared" ref="AA18:AD18" si="8">AA8/$Z8</f>
        <v>0.90909090909090906</v>
      </c>
      <c r="AB18" s="6">
        <f t="shared" si="8"/>
        <v>0.95454545454545459</v>
      </c>
      <c r="AC18" s="6">
        <f t="shared" si="8"/>
        <v>1.0454545454545454</v>
      </c>
      <c r="AD18" s="6">
        <f t="shared" si="8"/>
        <v>1.0909090909090908</v>
      </c>
    </row>
    <row r="19" spans="2:30" x14ac:dyDescent="0.25">
      <c r="B19" t="s">
        <v>14</v>
      </c>
      <c r="C19" t="s">
        <v>12</v>
      </c>
      <c r="D19" s="10">
        <v>18</v>
      </c>
      <c r="E19" s="10">
        <v>19</v>
      </c>
      <c r="F19" s="10">
        <v>13</v>
      </c>
      <c r="G19" s="10">
        <v>14</v>
      </c>
      <c r="H19" s="10">
        <v>10</v>
      </c>
      <c r="J19" t="str">
        <f t="shared" si="4"/>
        <v>Other variable cost</v>
      </c>
      <c r="K19" s="6">
        <v>1</v>
      </c>
      <c r="L19" s="6">
        <f t="shared" ref="L19:O19" si="9">L9/$K9</f>
        <v>1.2</v>
      </c>
      <c r="M19" s="6">
        <f t="shared" si="9"/>
        <v>1.4666666666666666</v>
      </c>
      <c r="N19" s="6">
        <f t="shared" si="9"/>
        <v>1.3333333333333333</v>
      </c>
      <c r="O19" s="6">
        <f t="shared" si="9"/>
        <v>1.2666666666666666</v>
      </c>
      <c r="P19" s="6">
        <v>1</v>
      </c>
      <c r="Q19" s="6">
        <f t="shared" ref="Q19:T19" si="10">Q9/$P9</f>
        <v>0.81818181818181823</v>
      </c>
      <c r="R19" s="6">
        <f t="shared" si="10"/>
        <v>1.1818181818181819</v>
      </c>
      <c r="S19" s="6">
        <f t="shared" si="10"/>
        <v>1.0909090909090908</v>
      </c>
      <c r="T19" s="6">
        <f t="shared" si="10"/>
        <v>1</v>
      </c>
      <c r="U19" s="6">
        <v>1</v>
      </c>
      <c r="V19" s="6">
        <f t="shared" ref="V19:Y19" si="11">V9/$U9</f>
        <v>1.0869565217391304</v>
      </c>
      <c r="W19" s="6">
        <f t="shared" si="11"/>
        <v>1.1304347826086956</v>
      </c>
      <c r="X19" s="6">
        <f t="shared" si="11"/>
        <v>1.3043478260869565</v>
      </c>
      <c r="Y19" s="6">
        <f t="shared" si="11"/>
        <v>1.2608695652173914</v>
      </c>
      <c r="Z19" s="6">
        <v>1</v>
      </c>
      <c r="AA19" s="6">
        <f t="shared" ref="AA19:AD19" si="12">AA9/$Z9</f>
        <v>1.0625</v>
      </c>
      <c r="AB19" s="6">
        <f t="shared" si="12"/>
        <v>1.125</v>
      </c>
      <c r="AC19" s="6">
        <f t="shared" si="12"/>
        <v>1.1875</v>
      </c>
      <c r="AD19" s="6">
        <f t="shared" si="12"/>
        <v>1.125</v>
      </c>
    </row>
    <row r="20" spans="2:30" x14ac:dyDescent="0.25">
      <c r="B20" t="s">
        <v>15</v>
      </c>
      <c r="C20" t="s">
        <v>8</v>
      </c>
      <c r="D20" s="11">
        <v>23</v>
      </c>
      <c r="E20" s="11">
        <v>25</v>
      </c>
      <c r="F20" s="11">
        <v>26</v>
      </c>
      <c r="G20" s="11">
        <v>30</v>
      </c>
      <c r="H20" s="11">
        <v>29</v>
      </c>
      <c r="J20" t="str">
        <f t="shared" si="4"/>
        <v>Power &amp; Fuel</v>
      </c>
      <c r="K20" s="6">
        <v>1</v>
      </c>
      <c r="L20" s="6">
        <f t="shared" ref="L20:O20" si="13">L10/$K10</f>
        <v>0.91304347826086951</v>
      </c>
      <c r="M20" s="6">
        <f t="shared" si="13"/>
        <v>0.91304347826086951</v>
      </c>
      <c r="N20" s="6">
        <f t="shared" si="13"/>
        <v>0.91304347826086951</v>
      </c>
      <c r="O20" s="6">
        <f t="shared" si="13"/>
        <v>0.86956521739130432</v>
      </c>
      <c r="P20" s="6">
        <v>1</v>
      </c>
      <c r="Q20" s="6">
        <f t="shared" ref="Q20:T20" si="14">Q10/$P10</f>
        <v>1.0434782608695652</v>
      </c>
      <c r="R20" s="6">
        <f t="shared" si="14"/>
        <v>0.95652173913043481</v>
      </c>
      <c r="S20" s="6">
        <f t="shared" si="14"/>
        <v>1</v>
      </c>
      <c r="T20" s="6">
        <f t="shared" si="14"/>
        <v>0.95652173913043481</v>
      </c>
      <c r="U20" s="6">
        <v>1</v>
      </c>
      <c r="V20" s="6">
        <f t="shared" ref="V20:Y20" si="15">V10/$U10</f>
        <v>0.8</v>
      </c>
      <c r="W20" s="6">
        <f t="shared" si="15"/>
        <v>0.66666666666666663</v>
      </c>
      <c r="X20" s="6">
        <f t="shared" si="15"/>
        <v>0.7</v>
      </c>
      <c r="Y20" s="6">
        <f t="shared" si="15"/>
        <v>0.7</v>
      </c>
      <c r="Z20" s="6">
        <v>1</v>
      </c>
      <c r="AA20" s="6">
        <f t="shared" ref="AA20:AD20" si="16">AA10/$Z10</f>
        <v>1.0434782608695652</v>
      </c>
      <c r="AB20" s="6">
        <f t="shared" si="16"/>
        <v>0.91304347826086951</v>
      </c>
      <c r="AC20" s="6">
        <f t="shared" si="16"/>
        <v>0.86956521739130432</v>
      </c>
      <c r="AD20" s="6">
        <f t="shared" si="16"/>
        <v>0.91304347826086951</v>
      </c>
    </row>
    <row r="21" spans="2:30" x14ac:dyDescent="0.25">
      <c r="B21" t="s">
        <v>15</v>
      </c>
      <c r="C21" t="s">
        <v>9</v>
      </c>
      <c r="D21" s="11">
        <v>30</v>
      </c>
      <c r="E21" s="11">
        <v>24</v>
      </c>
      <c r="F21" s="11">
        <v>20</v>
      </c>
      <c r="G21" s="11">
        <v>21</v>
      </c>
      <c r="H21" s="11">
        <v>21</v>
      </c>
      <c r="J21" t="str">
        <f t="shared" si="4"/>
        <v>Profit</v>
      </c>
      <c r="K21" s="6">
        <v>1</v>
      </c>
      <c r="L21" s="6">
        <f t="shared" ref="L21:O21" si="17">L11/$K11</f>
        <v>1</v>
      </c>
      <c r="M21" s="6">
        <f t="shared" si="17"/>
        <v>0.46666666666666667</v>
      </c>
      <c r="N21" s="6">
        <f t="shared" si="17"/>
        <v>0.53333333333333333</v>
      </c>
      <c r="O21" s="6">
        <f t="shared" si="17"/>
        <v>0.53333333333333333</v>
      </c>
      <c r="P21" s="6">
        <v>1</v>
      </c>
      <c r="Q21" s="6">
        <f t="shared" ref="Q21:T21" si="18">Q11/$P11</f>
        <v>1.0555555555555556</v>
      </c>
      <c r="R21" s="6">
        <f t="shared" si="18"/>
        <v>0.72222222222222221</v>
      </c>
      <c r="S21" s="6">
        <f t="shared" si="18"/>
        <v>0.77777777777777779</v>
      </c>
      <c r="T21" s="6">
        <f t="shared" si="18"/>
        <v>0.55555555555555558</v>
      </c>
      <c r="U21" s="6">
        <v>1</v>
      </c>
      <c r="V21" s="6">
        <f t="shared" ref="V21:Y21" si="19">V11/$U11</f>
        <v>1.5</v>
      </c>
      <c r="W21" s="6">
        <f t="shared" si="19"/>
        <v>1.75</v>
      </c>
      <c r="X21" s="6">
        <f t="shared" si="19"/>
        <v>1</v>
      </c>
      <c r="Y21" s="6">
        <f t="shared" si="19"/>
        <v>1.25</v>
      </c>
      <c r="Z21" s="6">
        <v>1</v>
      </c>
      <c r="AA21" s="6">
        <f t="shared" ref="AA21:AD21" si="20">AA11/$Z11</f>
        <v>1</v>
      </c>
      <c r="AB21" s="6">
        <f t="shared" si="20"/>
        <v>0.47058823529411764</v>
      </c>
      <c r="AC21" s="6">
        <f t="shared" si="20"/>
        <v>0.52941176470588236</v>
      </c>
      <c r="AD21" s="6">
        <f t="shared" si="20"/>
        <v>0.52941176470588236</v>
      </c>
    </row>
    <row r="22" spans="2:30" x14ac:dyDescent="0.25">
      <c r="B22" t="s">
        <v>15</v>
      </c>
      <c r="C22" t="s">
        <v>10</v>
      </c>
      <c r="D22" s="11">
        <v>20</v>
      </c>
      <c r="E22" s="11">
        <v>19</v>
      </c>
      <c r="F22" s="11">
        <v>21</v>
      </c>
      <c r="G22" s="11">
        <v>22</v>
      </c>
      <c r="H22" s="11">
        <v>22</v>
      </c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x14ac:dyDescent="0.25">
      <c r="B23" t="s">
        <v>15</v>
      </c>
      <c r="C23" t="s">
        <v>11</v>
      </c>
      <c r="D23" s="11">
        <v>19</v>
      </c>
      <c r="E23" s="11">
        <v>20</v>
      </c>
      <c r="F23" s="11">
        <v>19</v>
      </c>
      <c r="G23" s="11">
        <v>19</v>
      </c>
      <c r="H23" s="11">
        <v>18</v>
      </c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x14ac:dyDescent="0.25">
      <c r="B24" t="s">
        <v>15</v>
      </c>
      <c r="C24" t="s">
        <v>12</v>
      </c>
      <c r="D24" s="11">
        <v>8</v>
      </c>
      <c r="E24" s="11">
        <v>12</v>
      </c>
      <c r="F24" s="11">
        <v>14</v>
      </c>
      <c r="G24" s="11">
        <v>8</v>
      </c>
      <c r="H24" s="11">
        <v>10</v>
      </c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</sheetData>
  <pageMargins left="0.7" right="0.7" top="0.75" bottom="0.75" header="0.3" footer="0.3"/>
  <pageSetup paperSize="9" orientation="portrait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showGridLines="0" workbookViewId="0">
      <selection activeCell="K9" sqref="K9"/>
    </sheetView>
  </sheetViews>
  <sheetFormatPr defaultRowHeight="15" x14ac:dyDescent="0.25"/>
  <cols>
    <col min="1" max="1" width="2.5703125" customWidth="1"/>
    <col min="2" max="2" width="20.140625" customWidth="1"/>
    <col min="3" max="3" width="16.7109375" customWidth="1"/>
    <col min="4" max="4" width="1.7109375" customWidth="1"/>
    <col min="5" max="5" width="16.7109375" customWidth="1"/>
    <col min="6" max="6" width="1.7109375" customWidth="1"/>
    <col min="7" max="7" width="16.7109375" customWidth="1"/>
    <col min="8" max="8" width="1.7109375" customWidth="1"/>
    <col min="9" max="9" width="16.7109375" customWidth="1"/>
  </cols>
  <sheetData>
    <row r="2" spans="2:9" ht="34.9" customHeight="1" x14ac:dyDescent="0.25">
      <c r="B2" s="12" t="s">
        <v>24</v>
      </c>
      <c r="C2" s="13"/>
      <c r="D2" s="13"/>
      <c r="E2" s="13"/>
      <c r="F2" s="13"/>
      <c r="G2" s="13"/>
      <c r="H2" s="13"/>
      <c r="I2" s="13"/>
    </row>
    <row r="3" spans="2:9" ht="9.6" customHeight="1" x14ac:dyDescent="0.25"/>
    <row r="4" spans="2:9" ht="24" customHeight="1" x14ac:dyDescent="0.25">
      <c r="B4" s="4"/>
      <c r="C4" s="7" t="s">
        <v>7</v>
      </c>
      <c r="E4" s="7" t="s">
        <v>14</v>
      </c>
      <c r="G4" s="7" t="s">
        <v>15</v>
      </c>
      <c r="I4" s="7" t="s">
        <v>13</v>
      </c>
    </row>
    <row r="5" spans="2:9" ht="24" customHeight="1" x14ac:dyDescent="0.25">
      <c r="B5" s="5" t="str">
        <f>'Data &amp; Pivot'!J7</f>
        <v>Fixed Cost</v>
      </c>
      <c r="C5" s="5"/>
      <c r="E5" s="5"/>
      <c r="G5" s="5"/>
      <c r="I5" s="5"/>
    </row>
    <row r="6" spans="2:9" ht="24" customHeight="1" x14ac:dyDescent="0.25">
      <c r="B6" s="5" t="str">
        <f>'Data &amp; Pivot'!J8</f>
        <v>Freight &amp; Forwarding</v>
      </c>
      <c r="C6" s="5"/>
      <c r="E6" s="5"/>
      <c r="G6" s="5"/>
      <c r="I6" s="5"/>
    </row>
    <row r="7" spans="2:9" ht="24" customHeight="1" x14ac:dyDescent="0.25">
      <c r="B7" s="5" t="str">
        <f>'Data &amp; Pivot'!J9</f>
        <v>Other variable cost</v>
      </c>
      <c r="C7" s="5"/>
      <c r="E7" s="5"/>
      <c r="G7" s="5"/>
      <c r="I7" s="5"/>
    </row>
    <row r="8" spans="2:9" ht="24" customHeight="1" x14ac:dyDescent="0.25">
      <c r="B8" s="5" t="str">
        <f>'Data &amp; Pivot'!J10</f>
        <v>Power &amp; Fuel</v>
      </c>
      <c r="C8" s="5"/>
      <c r="E8" s="5"/>
      <c r="G8" s="5"/>
      <c r="I8" s="5"/>
    </row>
    <row r="9" spans="2:9" ht="24" customHeight="1" x14ac:dyDescent="0.25">
      <c r="B9" s="5" t="str">
        <f>'Data &amp; Pivot'!J11</f>
        <v>Profit</v>
      </c>
      <c r="C9" s="5"/>
      <c r="E9" s="5"/>
      <c r="G9" s="5"/>
      <c r="I9" s="5"/>
    </row>
    <row r="10" spans="2:9" ht="24" customHeight="1" x14ac:dyDescent="0.25"/>
    <row r="12" spans="2:9" ht="34.9" customHeight="1" x14ac:dyDescent="0.25">
      <c r="B12" s="12" t="s">
        <v>25</v>
      </c>
      <c r="C12" s="13"/>
      <c r="D12" s="13"/>
      <c r="E12" s="13"/>
      <c r="F12" s="13"/>
      <c r="G12" s="13"/>
      <c r="H12" s="13"/>
      <c r="I12" s="13"/>
    </row>
    <row r="13" spans="2:9" ht="9.6" customHeight="1" x14ac:dyDescent="0.25"/>
    <row r="14" spans="2:9" ht="24" customHeight="1" x14ac:dyDescent="0.25">
      <c r="C14" s="7" t="str">
        <f>C4</f>
        <v>ACC Ltd</v>
      </c>
      <c r="E14" s="7" t="str">
        <f>E4</f>
        <v>Ambuja Cement</v>
      </c>
      <c r="G14" s="7" t="str">
        <f>G4</f>
        <v>JK Lakshmi Cement</v>
      </c>
      <c r="I14" s="7" t="str">
        <f>I4</f>
        <v>Ultratech Cement</v>
      </c>
    </row>
    <row r="15" spans="2:9" ht="24" customHeight="1" x14ac:dyDescent="0.25">
      <c r="B15" s="5" t="str">
        <f>B5</f>
        <v>Fixed Cost</v>
      </c>
      <c r="C15" s="5"/>
      <c r="E15" s="5"/>
      <c r="G15" s="5"/>
      <c r="I15" s="5"/>
    </row>
    <row r="16" spans="2:9" ht="24" customHeight="1" x14ac:dyDescent="0.25">
      <c r="B16" s="5" t="str">
        <f t="shared" ref="B16:B19" si="0">B6</f>
        <v>Freight &amp; Forwarding</v>
      </c>
      <c r="C16" s="5"/>
      <c r="E16" s="5"/>
      <c r="G16" s="5"/>
      <c r="I16" s="5"/>
    </row>
    <row r="17" spans="2:9" ht="24" customHeight="1" x14ac:dyDescent="0.25">
      <c r="B17" s="5" t="str">
        <f t="shared" si="0"/>
        <v>Other variable cost</v>
      </c>
      <c r="C17" s="5"/>
      <c r="E17" s="5"/>
      <c r="G17" s="5"/>
      <c r="I17" s="5"/>
    </row>
    <row r="18" spans="2:9" ht="24" customHeight="1" x14ac:dyDescent="0.25">
      <c r="B18" s="5" t="str">
        <f t="shared" si="0"/>
        <v>Power &amp; Fuel</v>
      </c>
      <c r="C18" s="5"/>
      <c r="E18" s="5"/>
      <c r="G18" s="5"/>
      <c r="I18" s="5"/>
    </row>
    <row r="19" spans="2:9" ht="24" customHeight="1" x14ac:dyDescent="0.25">
      <c r="B19" s="5" t="str">
        <f t="shared" si="0"/>
        <v>Profit</v>
      </c>
      <c r="C19" s="5"/>
      <c r="E19" s="5"/>
      <c r="G19" s="5"/>
      <c r="I19" s="5"/>
    </row>
  </sheetData>
  <mergeCells count="2">
    <mergeCell ref="B2:I2"/>
    <mergeCell ref="B12:I12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in="0.5" displayEmptyCellsAs="gap" low="1" min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'Data &amp; Pivot'!K17:O17</xm:f>
              <xm:sqref>C15</xm:sqref>
            </x14:sparkline>
            <x14:sparkline>
              <xm:f>'Data &amp; Pivot'!Z17:AD17</xm:f>
              <xm:sqref>I15</xm:sqref>
            </x14:sparkline>
            <x14:sparkline>
              <xm:f>'Data &amp; Pivot'!Z18:AD18</xm:f>
              <xm:sqref>I16</xm:sqref>
            </x14:sparkline>
            <x14:sparkline>
              <xm:f>'Data &amp; Pivot'!Z19:AD19</xm:f>
              <xm:sqref>I17</xm:sqref>
            </x14:sparkline>
            <x14:sparkline>
              <xm:f>'Data &amp; Pivot'!Z20:AD20</xm:f>
              <xm:sqref>I18</xm:sqref>
            </x14:sparkline>
            <x14:sparkline>
              <xm:f>'Data &amp; Pivot'!Z21:AD21</xm:f>
              <xm:sqref>I19</xm:sqref>
            </x14:sparkline>
            <x14:sparkline>
              <xm:f>'Data &amp; Pivot'!U17:Y17</xm:f>
              <xm:sqref>G15</xm:sqref>
            </x14:sparkline>
            <x14:sparkline>
              <xm:f>'Data &amp; Pivot'!U18:Y18</xm:f>
              <xm:sqref>G16</xm:sqref>
            </x14:sparkline>
            <x14:sparkline>
              <xm:f>'Data &amp; Pivot'!U19:Y19</xm:f>
              <xm:sqref>G17</xm:sqref>
            </x14:sparkline>
            <x14:sparkline>
              <xm:f>'Data &amp; Pivot'!U20:Y20</xm:f>
              <xm:sqref>G18</xm:sqref>
            </x14:sparkline>
            <x14:sparkline>
              <xm:f>'Data &amp; Pivot'!U21:Y21</xm:f>
              <xm:sqref>G19</xm:sqref>
            </x14:sparkline>
            <x14:sparkline>
              <xm:f>'Data &amp; Pivot'!P17:T17</xm:f>
              <xm:sqref>E15</xm:sqref>
            </x14:sparkline>
            <x14:sparkline>
              <xm:f>'Data &amp; Pivot'!P18:T18</xm:f>
              <xm:sqref>E16</xm:sqref>
            </x14:sparkline>
            <x14:sparkline>
              <xm:f>'Data &amp; Pivot'!P19:T19</xm:f>
              <xm:sqref>E17</xm:sqref>
            </x14:sparkline>
            <x14:sparkline>
              <xm:f>'Data &amp; Pivot'!P20:T20</xm:f>
              <xm:sqref>E18</xm:sqref>
            </x14:sparkline>
            <x14:sparkline>
              <xm:f>'Data &amp; Pivot'!P21:T21</xm:f>
              <xm:sqref>E19</xm:sqref>
            </x14:sparkline>
            <x14:sparkline>
              <xm:f>'Data &amp; Pivot'!K18:O18</xm:f>
              <xm:sqref>C16</xm:sqref>
            </x14:sparkline>
            <x14:sparkline>
              <xm:f>'Data &amp; Pivot'!K19:O19</xm:f>
              <xm:sqref>C17</xm:sqref>
            </x14:sparkline>
            <x14:sparkline>
              <xm:f>'Data &amp; Pivot'!K20:O20</xm:f>
              <xm:sqref>C18</xm:sqref>
            </x14:sparkline>
            <x14:sparkline>
              <xm:f>'Data &amp; Pivot'!K21:O21</xm:f>
              <xm:sqref>C19</xm:sqref>
            </x14:sparkline>
          </x14:sparklines>
        </x14:sparklineGroup>
        <x14:sparklineGroup manualMin="0" lineWeight="2.25" type="column" displayEmptyCellsAs="gap" high="1" minAxisType="custom" maxAxisType="group">
          <x14:colorSeries theme="0" tint="-0.249977111117893"/>
          <x14:colorNegative rgb="FFD00000"/>
          <x14:colorAxis rgb="FF000000"/>
          <x14:colorMarkers rgb="FFD00000"/>
          <x14:colorFirst rgb="FFD00000"/>
          <x14:colorLast rgb="FFD00000"/>
          <x14:colorHigh rgb="FF0070C0"/>
          <x14:colorLow rgb="FFD00000"/>
          <x14:sparklines>
            <x14:sparkline>
              <xm:f>'Data &amp; Pivot'!K7:O7</xm:f>
              <xm:sqref>C5</xm:sqref>
            </x14:sparkline>
            <x14:sparkline>
              <xm:f>'Data &amp; Pivot'!Z7:AD7</xm:f>
              <xm:sqref>I5</xm:sqref>
            </x14:sparkline>
            <x14:sparkline>
              <xm:f>'Data &amp; Pivot'!Z8:AD8</xm:f>
              <xm:sqref>I6</xm:sqref>
            </x14:sparkline>
            <x14:sparkline>
              <xm:f>'Data &amp; Pivot'!Z9:AD9</xm:f>
              <xm:sqref>I7</xm:sqref>
            </x14:sparkline>
            <x14:sparkline>
              <xm:f>'Data &amp; Pivot'!Z10:AD10</xm:f>
              <xm:sqref>I8</xm:sqref>
            </x14:sparkline>
            <x14:sparkline>
              <xm:f>'Data &amp; Pivot'!Z11:AD11</xm:f>
              <xm:sqref>I9</xm:sqref>
            </x14:sparkline>
            <x14:sparkline>
              <xm:f>'Data &amp; Pivot'!U7:Y7</xm:f>
              <xm:sqref>G5</xm:sqref>
            </x14:sparkline>
            <x14:sparkline>
              <xm:f>'Data &amp; Pivot'!U8:Y8</xm:f>
              <xm:sqref>G6</xm:sqref>
            </x14:sparkline>
            <x14:sparkline>
              <xm:f>'Data &amp; Pivot'!U9:Y9</xm:f>
              <xm:sqref>G7</xm:sqref>
            </x14:sparkline>
            <x14:sparkline>
              <xm:f>'Data &amp; Pivot'!U10:Y10</xm:f>
              <xm:sqref>G8</xm:sqref>
            </x14:sparkline>
            <x14:sparkline>
              <xm:f>'Data &amp; Pivot'!U11:Y11</xm:f>
              <xm:sqref>G9</xm:sqref>
            </x14:sparkline>
            <x14:sparkline>
              <xm:f>'Data &amp; Pivot'!P7:T7</xm:f>
              <xm:sqref>E5</xm:sqref>
            </x14:sparkline>
            <x14:sparkline>
              <xm:f>'Data &amp; Pivot'!P8:T8</xm:f>
              <xm:sqref>E6</xm:sqref>
            </x14:sparkline>
            <x14:sparkline>
              <xm:f>'Data &amp; Pivot'!P9:T9</xm:f>
              <xm:sqref>E7</xm:sqref>
            </x14:sparkline>
            <x14:sparkline>
              <xm:f>'Data &amp; Pivot'!P10:T10</xm:f>
              <xm:sqref>E8</xm:sqref>
            </x14:sparkline>
            <x14:sparkline>
              <xm:f>'Data &amp; Pivot'!P11:T11</xm:f>
              <xm:sqref>E9</xm:sqref>
            </x14:sparkline>
            <x14:sparkline>
              <xm:f>'Data &amp; Pivot'!K8:O8</xm:f>
              <xm:sqref>C6</xm:sqref>
            </x14:sparkline>
            <x14:sparkline>
              <xm:f>'Data &amp; Pivot'!K9:O9</xm:f>
              <xm:sqref>C7</xm:sqref>
            </x14:sparkline>
            <x14:sparkline>
              <xm:f>'Data &amp; Pivot'!K10:O10</xm:f>
              <xm:sqref>C8</xm:sqref>
            </x14:sparkline>
            <x14:sparkline>
              <xm:f>'Data &amp; Pivot'!K11:O11</xm:f>
              <xm:sqref>C9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topLeftCell="A4" zoomScale="90" zoomScaleNormal="90" workbookViewId="0">
      <selection activeCell="V9" sqref="V9"/>
    </sheetView>
  </sheetViews>
  <sheetFormatPr defaultRowHeight="15" x14ac:dyDescent="0.25"/>
  <cols>
    <col min="1" max="1" width="3.1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Data &amp; Pivot</vt:lpstr>
      <vt:lpstr>Charts</vt:lpstr>
      <vt:lpstr>Charts challenge</vt:lpstr>
    </vt:vector>
  </TitlesOfParts>
  <Company>SAINT-GOBAIN 1.8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Joshi, Kaushik</dc:creator>
  <cp:lastModifiedBy>Miguel Calejo</cp:lastModifiedBy>
  <dcterms:created xsi:type="dcterms:W3CDTF">2016-06-21T12:06:37Z</dcterms:created>
  <dcterms:modified xsi:type="dcterms:W3CDTF">2016-07-01T14:27:41Z</dcterms:modified>
</cp:coreProperties>
</file>