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charts/colors1.xml" ContentType="application/vnd.ms-office.chartcolorstyle+xml"/>
  <Override PartName="/xl/charts/style1.xml" ContentType="application/vnd.ms-office.chart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bookViews>
    <workbookView xWindow="0" yWindow="0" windowWidth="19200" windowHeight="7224" activeTab="3"/>
  </bookViews>
  <sheets>
    <sheet name="Charts" sheetId="2" r:id="rId1"/>
    <sheet name="Data &amp; Pivot" sheetId="1" r:id="rId2"/>
    <sheet name="Data" sheetId="3" r:id="rId3"/>
    <sheet name="MyChart" sheetId="5" r:id="rId4"/>
  </sheets>
  <definedNames>
    <definedName name="_xlnm._FilterDatabase" localSheetId="2" hidden="1">'Data'!$B$2:$E$102</definedName>
  </definedNames>
  <calcPr calcId="152511"/>
  <pivotCaches>
    <pivotCache cacheId="11" r:id="rId5"/>
    <pivotCache cacheId="0" r:id="rId6"/>
  </pivotCaches>
</workbook>
</file>

<file path=xl/sharedStrings.xml><?xml version="1.0" encoding="utf-8"?>
<sst xmlns="http://schemas.openxmlformats.org/spreadsheetml/2006/main" count="302" uniqueCount="30">
  <si>
    <t>Company</t>
  </si>
  <si>
    <t>Variable</t>
  </si>
  <si>
    <t>2011</t>
  </si>
  <si>
    <t>2012</t>
  </si>
  <si>
    <t>2013</t>
  </si>
  <si>
    <t>2014</t>
  </si>
  <si>
    <t>2015</t>
  </si>
  <si>
    <t>ACC Ltd</t>
  </si>
  <si>
    <t>Other variable cost</t>
  </si>
  <si>
    <t>Power &amp; Fuel</t>
  </si>
  <si>
    <t>Freight &amp; Forwarding</t>
  </si>
  <si>
    <t>Fixed Cost</t>
  </si>
  <si>
    <t>Profit</t>
  </si>
  <si>
    <t>Ultratech Cement</t>
  </si>
  <si>
    <t>Ambuja Cement</t>
  </si>
  <si>
    <t>JK Lakshmi Cement</t>
  </si>
  <si>
    <t>Column Labels</t>
  </si>
  <si>
    <t>Row Labels</t>
  </si>
  <si>
    <t>Sum of 2011</t>
  </si>
  <si>
    <t>Sum of 2012</t>
  </si>
  <si>
    <t>Sum of 2013</t>
  </si>
  <si>
    <t>Sum of 2014</t>
  </si>
  <si>
    <t>Sum of 2015</t>
  </si>
  <si>
    <t>Indexed Values</t>
  </si>
  <si>
    <r>
      <t xml:space="preserve">Yearly Trends of Key Financial Indicators - 2011 to 2015
</t>
    </r>
    <r>
      <rPr>
        <sz val="8"/>
        <color theme="0" tint="-0.04997999966144562"/>
        <rFont val="Calibri"/>
        <family val="2"/>
        <scheme val="minor"/>
      </rPr>
      <t>Maximum values highlighted.</t>
    </r>
  </si>
  <si>
    <r>
      <t xml:space="preserve">Indexed Trends of Key Financial Indicators - 2011 to 2015
</t>
    </r>
    <r>
      <rPr>
        <sz val="8"/>
        <color theme="0" tint="-0.04997999966144562"/>
        <rFont val="Calibri"/>
        <family val="2"/>
        <scheme val="minor"/>
      </rPr>
      <t>2011 value is 100%. Minimum values highlighted.</t>
    </r>
  </si>
  <si>
    <t>Data &amp; Pivot Tables</t>
  </si>
  <si>
    <t>Stat</t>
  </si>
  <si>
    <t>Sum of Stat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</si>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</sst>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 Light"/>
      <family val="2"/>
    </font>
    <font>
      <b/>
      <sz val="16"/>
      <color theme="0" tint="-0.04997999966144562"/>
      <name val="Calibri"/>
      <family val="2"/>
      <scheme val="minor"/>
    </font>
    <font>
      <sz val="8"/>
      <color theme="0" tint="-0.04997999966144562"/>
      <name val="Calibri"/>
      <family val="2"/>
      <scheme val="minor"/>
    </font>
    <font>
      <b/>
      <sz val="10"/>
      <color theme="4"/>
      <name val="Calibri Light"/>
      <family val="2"/>
    </font>
    <font>
      <sz val="9"/>
      <color theme="3"/>
      <name val="+mn-cs"/>
      <family val="2"/>
    </font>
    <font>
      <sz val="9"/>
      <color theme="3"/>
      <name val="Calibri"/>
      <family val="2"/>
    </font>
    <font>
      <sz val="11"/>
      <color theme="1" tint="0.15"/>
      <name val="Calibri"/>
      <family val="2"/>
    </font>
    <font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9" fontId="0" fillId="0" borderId="0" xfId="15" applyFont="1"/>
    <xf numFmtId="0" fontId="0" fillId="2" borderId="0" xfId="0" applyFill="1" applyAlignment="1">
      <alignment horizontal="center" vertical="center"/>
    </xf>
    <xf numFmtId="0" fontId="0" fillId="3" borderId="0" xfId="0" applyFill="1"/>
    <xf numFmtId="0" fontId="3" fillId="3" borderId="0" xfId="0" applyFont="1" applyFill="1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0" fillId="0" borderId="0" xfId="0" applyAlignment="1">
      <alignment horizontal="left" indent="1"/>
    </xf>
    <xf numFmtId="0" fontId="5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numFmt numFmtId="177" formatCode="0"/>
      <alignment horizontal="center" vertical="bottom" textRotation="0" wrapText="1" shrinkToFit="1" readingOrder="0"/>
    </dxf>
    <dxf>
      <numFmt numFmtId="177" formatCode="0"/>
      <alignment horizontal="center" vertical="bottom" textRotation="0" wrapText="1" shrinkToFit="1" readingOrder="0"/>
    </dxf>
    <dxf>
      <numFmt numFmtId="177" formatCode="0"/>
      <alignment horizontal="center" vertical="bottom" textRotation="0" wrapText="1" shrinkToFit="1" readingOrder="0"/>
    </dxf>
    <dxf>
      <numFmt numFmtId="177" formatCode="0"/>
      <alignment horizontal="center" vertical="bottom" textRotation="0" wrapText="1" shrinkToFit="1" readingOrder="0"/>
    </dxf>
    <dxf>
      <numFmt numFmtId="177" formatCode="0"/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[0]MyChart!PivotTable2</c:name>
  </c:pivotSource>
  <c:chart>
    <c:autoTitleDeleted val="1"/>
    <c:plotArea>
      <c:layout>
        <c:manualLayout>
          <c:layoutTarget val="inner"/>
          <c:xMode val="edge"/>
          <c:yMode val="edge"/>
          <c:x val="0.08075"/>
          <c:y val="0.1405"/>
          <c:w val="0.70875"/>
          <c:h val="0.60575"/>
        </c:manualLayout>
      </c:layout>
      <c:lineChart>
        <c:grouping val="standard"/>
        <c:varyColors val="0"/>
        <c:ser>
          <c:idx val="0"/>
          <c:order val="0"/>
          <c:tx>
            <c:strRef>
              <c:f>MyChart!$B$3:$B$4</c:f>
              <c:strCache>
                <c:ptCount val="1"/>
                <c:pt idx="0">
                  <c:v>ACC Ltd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/>
              </a:gradFill>
              <a:ln w="12700">
                <a:solidFill>
                  <a:schemeClr val="bg2"/>
                </a:solidFill>
                <a:round/>
              </a:ln>
              <a:effectLst>
                <a:outerShdw blurRad="40000" dist="23000" dir="5400000" rotWithShape="0">
                  <a:prstClr val="black">
                    <a:alpha val="35000"/>
                  </a:prstClr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MyChart!$A$5:$A$14</c:f>
              <c:strCache>
                <c:ptCount val="5"/>
                <c:pt idx="0">
                  <c:v>Profit
2011</c:v>
                </c:pt>
                <c:pt idx="1">
                  <c:v>Profit
2012</c:v>
                </c:pt>
                <c:pt idx="2">
                  <c:v>Profit
2013</c:v>
                </c:pt>
                <c:pt idx="3">
                  <c:v>Profit
2014</c:v>
                </c:pt>
                <c:pt idx="4">
                  <c:v>Profit
2015</c:v>
                </c:pt>
              </c:strCache>
            </c:strRef>
          </c:cat>
          <c:val>
            <c:numRef>
              <c:f>MyChart!$B$5:$B$14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MyChart!$C$3:$C$4</c:f>
              <c:strCache>
                <c:ptCount val="1"/>
                <c:pt idx="0">
                  <c:v>Ambuja Cement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/>
              </a:gradFill>
              <a:ln w="12700">
                <a:solidFill>
                  <a:schemeClr val="bg2"/>
                </a:solidFill>
                <a:round/>
              </a:ln>
              <a:effectLst>
                <a:outerShdw blurRad="40000" dist="23000" dir="5400000" rotWithShape="0">
                  <a:prstClr val="black">
                    <a:alpha val="35000"/>
                  </a:prstClr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MyChart!$A$5:$A$14</c:f>
              <c:strCache>
                <c:ptCount val="5"/>
                <c:pt idx="0">
                  <c:v>Profit
2011</c:v>
                </c:pt>
                <c:pt idx="1">
                  <c:v>Profit
2012</c:v>
                </c:pt>
                <c:pt idx="2">
                  <c:v>Profit
2013</c:v>
                </c:pt>
                <c:pt idx="3">
                  <c:v>Profit
2014</c:v>
                </c:pt>
                <c:pt idx="4">
                  <c:v>Profit
2015</c:v>
                </c:pt>
              </c:strCache>
            </c:strRef>
          </c:cat>
          <c:val>
            <c:numRef>
              <c:f>MyChart!$C$5:$C$14</c:f>
              <c:numCache>
                <c:formatCode>General</c:formatCode>
                <c:ptCount val="5"/>
                <c:pt idx="0">
                  <c:v>18</c:v>
                </c:pt>
                <c:pt idx="1">
                  <c:v>19</c:v>
                </c:pt>
                <c:pt idx="2">
                  <c:v>13</c:v>
                </c:pt>
                <c:pt idx="3">
                  <c:v>14</c:v>
                </c:pt>
                <c:pt idx="4">
                  <c:v>10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MyChart!$D$3:$D$4</c:f>
              <c:strCache>
                <c:ptCount val="1"/>
                <c:pt idx="0">
                  <c:v>JK Lakshmi Cement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/>
              </a:gradFill>
              <a:ln w="12700">
                <a:solidFill>
                  <a:schemeClr val="bg2"/>
                </a:solidFill>
                <a:round/>
              </a:ln>
              <a:effectLst>
                <a:outerShdw blurRad="40000" dist="23000" dir="5400000" rotWithShape="0">
                  <a:prstClr val="black">
                    <a:alpha val="35000"/>
                  </a:prstClr>
                </a:outerShdw>
              </a:effectLst>
            </c:spPr>
          </c:marker>
          <c:dPt>
            <c:idx val="0"/>
            <c:spPr>
              <a:ln w="31750" cap="rnd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prstClr val="black">
                    <a:alpha val="35000"/>
                  </a:prstClr>
                </a:outerShdw>
              </a:effectLst>
            </c:spPr>
            <c:marker>
              <c:size val="4"/>
              <c:spPr>
                <a:gradFill rotWithShape="1">
                  <a:gsLst>
                    <a:gs pos="0">
                      <a:schemeClr val="accent3">
                        <a:shade val="51000"/>
                        <a:satMod val="130000"/>
                      </a:schemeClr>
                    </a:gs>
                    <a:gs pos="80000">
                      <a:schemeClr val="accent3">
                        <a:shade val="93000"/>
                        <a:satMod val="130000"/>
                      </a:schemeClr>
                    </a:gs>
                    <a:gs pos="100000">
                      <a:schemeClr val="accent3">
                        <a:shade val="94000"/>
                        <a:satMod val="135000"/>
                      </a:schemeClr>
                    </a:gs>
                  </a:gsLst>
                  <a:lin ang="16200000"/>
                </a:gradFill>
                <a:ln w="12700">
                  <a:solidFill>
                    <a:schemeClr val="bg2"/>
                  </a:solidFill>
                  <a:round/>
                </a:ln>
                <a:effectLst>
                  <a:outerShdw blurRad="40000" dist="23000" dir="5400000" rotWithShape="0">
                    <a:prstClr val="black">
                      <a:alpha val="35000"/>
                    </a:prstClr>
                  </a:outerShdw>
                </a:effectLst>
              </c:spPr>
            </c:marker>
          </c:dPt>
          <c:dPt>
            <c:idx val="1"/>
            <c:spPr>
              <a:ln w="31750" cap="rnd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prstClr val="black">
                    <a:alpha val="35000"/>
                  </a:prstClr>
                </a:outerShdw>
              </a:effectLst>
            </c:spPr>
            <c:marker>
              <c:size val="4"/>
              <c:spPr>
                <a:gradFill rotWithShape="1">
                  <a:gsLst>
                    <a:gs pos="0">
                      <a:schemeClr val="accent3">
                        <a:shade val="51000"/>
                        <a:satMod val="130000"/>
                      </a:schemeClr>
                    </a:gs>
                    <a:gs pos="80000">
                      <a:schemeClr val="accent3">
                        <a:shade val="93000"/>
                        <a:satMod val="130000"/>
                      </a:schemeClr>
                    </a:gs>
                    <a:gs pos="100000">
                      <a:schemeClr val="accent3">
                        <a:shade val="94000"/>
                        <a:satMod val="135000"/>
                      </a:schemeClr>
                    </a:gs>
                  </a:gsLst>
                  <a:lin ang="16200000"/>
                </a:gradFill>
                <a:ln w="12700">
                  <a:solidFill>
                    <a:schemeClr val="bg2"/>
                  </a:solidFill>
                  <a:round/>
                </a:ln>
                <a:effectLst>
                  <a:outerShdw blurRad="40000" dist="23000" dir="5400000" rotWithShape="0">
                    <a:prstClr val="black">
                      <a:alpha val="35000"/>
                    </a:prstClr>
                  </a:outerShdw>
                </a:effectLst>
              </c:spPr>
            </c:marker>
          </c:dPt>
          <c:dPt>
            <c:idx val="2"/>
            <c:spPr>
              <a:ln w="31750" cap="rnd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prstClr val="black">
                    <a:alpha val="35000"/>
                  </a:prstClr>
                </a:outerShdw>
              </a:effectLst>
            </c:spPr>
            <c:marker>
              <c:size val="4"/>
              <c:spPr>
                <a:gradFill rotWithShape="1">
                  <a:gsLst>
                    <a:gs pos="0">
                      <a:schemeClr val="accent3">
                        <a:shade val="51000"/>
                        <a:satMod val="130000"/>
                      </a:schemeClr>
                    </a:gs>
                    <a:gs pos="80000">
                      <a:schemeClr val="accent3">
                        <a:shade val="93000"/>
                        <a:satMod val="130000"/>
                      </a:schemeClr>
                    </a:gs>
                    <a:gs pos="100000">
                      <a:schemeClr val="accent3">
                        <a:shade val="94000"/>
                        <a:satMod val="135000"/>
                      </a:schemeClr>
                    </a:gs>
                  </a:gsLst>
                  <a:lin ang="16200000"/>
                </a:gradFill>
                <a:ln w="12700">
                  <a:solidFill>
                    <a:schemeClr val="bg2"/>
                  </a:solidFill>
                  <a:round/>
                </a:ln>
                <a:effectLst>
                  <a:outerShdw blurRad="40000" dist="23000" dir="5400000" rotWithShape="0">
                    <a:prstClr val="black">
                      <a:alpha val="35000"/>
                    </a:prstClr>
                  </a:outerShdw>
                </a:effectLst>
              </c:spPr>
            </c:marker>
          </c:dPt>
          <c:dPt>
            <c:idx val="3"/>
            <c:spPr>
              <a:ln w="25400" cap="rnd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prstClr val="black">
                    <a:alpha val="35000"/>
                  </a:prstClr>
                </a:outerShdw>
              </a:effectLst>
            </c:spPr>
            <c:marker>
              <c:size val="4"/>
              <c:spPr>
                <a:gradFill rotWithShape="1">
                  <a:gsLst>
                    <a:gs pos="0">
                      <a:schemeClr val="accent3">
                        <a:shade val="51000"/>
                        <a:satMod val="130000"/>
                      </a:schemeClr>
                    </a:gs>
                    <a:gs pos="80000">
                      <a:schemeClr val="accent3">
                        <a:shade val="93000"/>
                        <a:satMod val="130000"/>
                      </a:schemeClr>
                    </a:gs>
                    <a:gs pos="100000">
                      <a:schemeClr val="accent3">
                        <a:shade val="94000"/>
                        <a:satMod val="135000"/>
                      </a:schemeClr>
                    </a:gs>
                  </a:gsLst>
                  <a:lin ang="16200000"/>
                </a:gradFill>
                <a:ln w="12700">
                  <a:solidFill>
                    <a:schemeClr val="bg2"/>
                  </a:solidFill>
                  <a:round/>
                </a:ln>
                <a:effectLst>
                  <a:outerShdw blurRad="40000" dist="23000" dir="5400000" rotWithShape="0">
                    <a:prstClr val="black">
                      <a:alpha val="35000"/>
                    </a:prstClr>
                  </a:outerShdw>
                </a:effectLst>
              </c:spPr>
            </c:marker>
          </c:dPt>
          <c:dPt>
            <c:idx val="4"/>
            <c:spPr>
              <a:ln w="31750" cap="rnd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prstClr val="black">
                    <a:alpha val="35000"/>
                  </a:prstClr>
                </a:outerShdw>
              </a:effectLst>
            </c:spPr>
            <c:marker>
              <c:size val="4"/>
              <c:spPr>
                <a:gradFill rotWithShape="1">
                  <a:gsLst>
                    <a:gs pos="0">
                      <a:schemeClr val="accent3">
                        <a:shade val="51000"/>
                        <a:satMod val="130000"/>
                      </a:schemeClr>
                    </a:gs>
                    <a:gs pos="80000">
                      <a:schemeClr val="accent3">
                        <a:shade val="93000"/>
                        <a:satMod val="130000"/>
                      </a:schemeClr>
                    </a:gs>
                    <a:gs pos="100000">
                      <a:schemeClr val="accent3">
                        <a:shade val="94000"/>
                        <a:satMod val="135000"/>
                      </a:schemeClr>
                    </a:gs>
                  </a:gsLst>
                  <a:lin ang="16200000"/>
                </a:gradFill>
                <a:ln w="12700">
                  <a:solidFill>
                    <a:schemeClr val="bg2"/>
                  </a:solidFill>
                  <a:round/>
                </a:ln>
                <a:effectLst>
                  <a:outerShdw blurRad="40000" dist="23000" dir="5400000" rotWithShape="0">
                    <a:prstClr val="black">
                      <a:alpha val="35000"/>
                    </a:prstClr>
                  </a:outerShdw>
                </a:effectLst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MyChart!$A$5:$A$14</c:f>
              <c:strCache>
                <c:ptCount val="5"/>
                <c:pt idx="0">
                  <c:v>Profit
2011</c:v>
                </c:pt>
                <c:pt idx="1">
                  <c:v>Profit
2012</c:v>
                </c:pt>
                <c:pt idx="2">
                  <c:v>Profit
2013</c:v>
                </c:pt>
                <c:pt idx="3">
                  <c:v>Profit
2014</c:v>
                </c:pt>
                <c:pt idx="4">
                  <c:v>Profit
2015</c:v>
                </c:pt>
              </c:strCache>
            </c:strRef>
          </c:cat>
          <c:val>
            <c:numRef>
              <c:f>MyChart!$D$5:$D$14</c:f>
              <c:numCache>
                <c:formatCode>General</c:formatCode>
                <c:ptCount val="5"/>
                <c:pt idx="0">
                  <c:v>8</c:v>
                </c:pt>
                <c:pt idx="1">
                  <c:v>12</c:v>
                </c:pt>
                <c:pt idx="2">
                  <c:v>14</c:v>
                </c:pt>
                <c:pt idx="3">
                  <c:v>8</c:v>
                </c:pt>
                <c:pt idx="4">
                  <c:v>10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MyChart!$E$3:$E$4</c:f>
              <c:strCache>
                <c:ptCount val="1"/>
                <c:pt idx="0">
                  <c:v>Ultratech Cement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/>
              </a:gradFill>
              <a:ln w="12700">
                <a:solidFill>
                  <a:schemeClr val="bg2"/>
                </a:solidFill>
                <a:round/>
              </a:ln>
              <a:effectLst>
                <a:outerShdw blurRad="40000" dist="23000" dir="5400000" rotWithShape="0">
                  <a:prstClr val="black">
                    <a:alpha val="35000"/>
                  </a:prstClr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MyChart!$A$5:$A$14</c:f>
              <c:strCache>
                <c:ptCount val="5"/>
                <c:pt idx="0">
                  <c:v>Profit
2011</c:v>
                </c:pt>
                <c:pt idx="1">
                  <c:v>Profit
2012</c:v>
                </c:pt>
                <c:pt idx="2">
                  <c:v>Profit
2013</c:v>
                </c:pt>
                <c:pt idx="3">
                  <c:v>Profit
2014</c:v>
                </c:pt>
                <c:pt idx="4">
                  <c:v>Profit
2015</c:v>
                </c:pt>
              </c:strCache>
            </c:strRef>
          </c:cat>
          <c:val>
            <c:numRef>
              <c:f>MyChart!$E$5:$E$14</c:f>
              <c:numCache>
                <c:formatCode>General</c:formatCode>
                <c:ptCount val="5"/>
                <c:pt idx="0">
                  <c:v>17</c:v>
                </c:pt>
                <c:pt idx="1">
                  <c:v>17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1"/>
        </c:ser>
        <c:marker val="1"/>
        <c:axId val="10803885"/>
        <c:axId val="30126102"/>
      </c:lineChart>
      <c:catAx>
        <c:axId val="10803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2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2"/>
                </a:solidFill>
                <a:latin typeface="+mn-lt"/>
                <a:ea typeface="+mn-cs"/>
                <a:cs typeface="+mn-cs"/>
              </a:defRPr>
            </a:pPr>
          </a:p>
        </c:txPr>
        <c:crossAx val="30126102"/>
        <c:crosses val="autoZero"/>
        <c:auto val="1"/>
        <c:lblOffset val="100"/>
        <c:noMultiLvlLbl val="0"/>
      </c:catAx>
      <c:valAx>
        <c:axId val="30126102"/>
        <c:scaling>
          <c:orientation val="minMax"/>
          <c:min val="5"/>
        </c:scaling>
        <c:axPos val="l"/>
        <c:majorGridlines>
          <c:spPr>
            <a:ln w="9525" cap="flat" cmpd="sng">
              <a:solidFill>
                <a:schemeClr val="tx2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2"/>
                </a:solidFill>
                <a:latin typeface="+mn-lt"/>
                <a:ea typeface="+mn-cs"/>
                <a:cs typeface="+mn-cs"/>
              </a:defRPr>
            </a:pPr>
          </a:p>
        </c:txPr>
        <c:crossAx val="1080388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2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  <c:pivotFmts xmlns:c="http://schemas.openxmlformats.org/drawingml/2006/chart"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6"/>
        <c:spPr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>
            <a:outerShdw blurRad="40000" dist="23000" dir="5400000" rotWithShape="0">
              <a:srgbClr val="000000">
                <a:alpha val="35000"/>
              </a:srgbClr>
            </a:outerShdw>
          </a:effectLst>
        </c:spPr>
        <c:marker>
          <c:symbol val="circle"/>
          <c:size val="6"/>
          <c:spPr>
            <a:gradFill xmlns:a="http://schemas.openxmlformats.org/drawingml/2006/main"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 xmlns:a="http://schemas.openxmlformats.org/drawingml/2006/main" w="12700">
              <a:solidFill>
                <a:schemeClr val="lt2"/>
              </a:solidFill>
              <a:round/>
            </a:ln>
            <a:effectLst xmlns:a="http://schemas.openxmlformats.org/drawingml/2006/main"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</c:marker>
        <c:dLbl>
          <c:idx val="0"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ln xmlns:a="http://schemas.openxmlformats.org/drawingml/2006/main" w="31750" cap="rnd">
            <a:solidFill>
              <a:schemeClr val="accent1"/>
            </a:solidFill>
            <a:round/>
          </a:ln>
          <a:effectLst xmlns:a="http://schemas.openxmlformats.org/drawingml/2006/main">
            <a:outerShdw blurRad="40000" dist="23000" dir="5400000" rotWithShape="0">
              <a:srgbClr val="000000">
                <a:alpha val="35000"/>
              </a:srgbClr>
            </a:outerShdw>
          </a:effectLst>
        </c:spPr>
        <c:marker>
          <c:symbol val="circle"/>
          <c:size val="4"/>
          <c:spPr>
            <a:gradFill xmlns:a="http://schemas.openxmlformats.org/drawingml/2006/main"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xmlns:a="http://schemas.openxmlformats.org/drawingml/2006/main" w="12700">
              <a:solidFill>
                <a:schemeClr val="lt2"/>
              </a:solidFill>
              <a:round/>
            </a:ln>
            <a:effectLst xmlns:a="http://schemas.openxmlformats.org/drawingml/2006/main"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</c:marker>
        <c:dLbl>
          <c:idx val="0"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>
            <a:outerShdw blurRad="40000" dist="23000" dir="5400000" rotWithShape="0">
              <a:srgbClr val="000000">
                <a:alpha val="35000"/>
              </a:srgbClr>
            </a:outerShdw>
          </a:effectLst>
        </c:spPr>
        <c:marker>
          <c:symbol val="circle"/>
          <c:size val="6"/>
          <c:spPr>
            <a:gradFill xmlns:a="http://schemas.openxmlformats.org/drawingml/2006/main"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 xmlns:a="http://schemas.openxmlformats.org/drawingml/2006/main" w="12700">
              <a:solidFill>
                <a:schemeClr val="lt2"/>
              </a:solidFill>
              <a:round/>
            </a:ln>
            <a:effectLst xmlns:a="http://schemas.openxmlformats.org/drawingml/2006/main"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</c:marker>
        <c:dLbl>
          <c:idx val="0"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>
            <a:outerShdw blurRad="40000" dist="23000" dir="5400000" rotWithShape="0">
              <a:srgbClr val="000000">
                <a:alpha val="35000"/>
              </a:srgbClr>
            </a:outerShdw>
          </a:effectLst>
        </c:spPr>
        <c:marker>
          <c:symbol val="circle"/>
          <c:size val="6"/>
          <c:spPr>
            <a:gradFill xmlns:a="http://schemas.openxmlformats.org/drawingml/2006/main"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xmlns:a="http://schemas.openxmlformats.org/drawingml/2006/main" w="12700">
              <a:solidFill>
                <a:schemeClr val="lt2"/>
              </a:solidFill>
              <a:round/>
            </a:ln>
            <a:effectLst xmlns:a="http://schemas.openxmlformats.org/drawingml/2006/main"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</c:marker>
        <c:dLbl>
          <c:idx val="0"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ln xmlns:a="http://schemas.openxmlformats.org/drawingml/2006/main" w="25400" cap="rnd">
            <a:solidFill>
              <a:schemeClr val="accent1"/>
            </a:solidFill>
            <a:round/>
          </a:ln>
          <a:effectLst xmlns:a="http://schemas.openxmlformats.org/drawingml/2006/main">
            <a:outerShdw blurRad="40000" dist="23000" dir="5400000" rotWithShape="0">
              <a:srgbClr val="000000">
                <a:alpha val="35000"/>
              </a:srgbClr>
            </a:outerShdw>
          </a:effectLst>
        </c:spPr>
        <c:marker>
          <c:symbol val="circle"/>
          <c:size val="4"/>
          <c:spPr>
            <a:gradFill xmlns:a="http://schemas.openxmlformats.org/drawingml/2006/main"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xmlns:a="http://schemas.openxmlformats.org/drawingml/2006/main" w="12700">
              <a:solidFill>
                <a:schemeClr val="lt2"/>
              </a:solidFill>
              <a:round/>
            </a:ln>
            <a:effectLst xmlns:a="http://schemas.openxmlformats.org/drawingml/2006/main"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</c:marker>
      </c:pivotFmt>
    </c:pivotFmts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12</xdr:col>
      <xdr:colOff>104775</xdr:colOff>
      <xdr:row>1</xdr:row>
      <xdr:rowOff>304800</xdr:rowOff>
    </xdr:to>
    <xdr:sp macro="" textlink="">
      <xdr:nvSpPr>
        <xdr:cNvPr id="2" name="Rounded Rectangle 1">
          <a:hlinkClick r:id="rId1"/>
        </xdr:cNvPr>
        <xdr:cNvSpPr/>
      </xdr:nvSpPr>
      <xdr:spPr>
        <a:xfrm>
          <a:off x="6924675" y="190500"/>
          <a:ext cx="1323975" cy="304800"/>
        </a:xfrm>
        <a:prstGeom prst="roundRect">
          <a:avLst/>
        </a:prstGeom>
        <a:ln>
          <a:headEnd type="none"/>
          <a:tailEnd type="none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>
                  <a:lumMod val="85000"/>
                  <a:lumOff val="15000"/>
                </a:schemeClr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Visit Chandoo.org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114300</xdr:rowOff>
    </xdr:from>
    <xdr:to>
      <xdr:col>6</xdr:col>
      <xdr:colOff>0</xdr:colOff>
      <xdr:row>0</xdr:row>
      <xdr:rowOff>419100</xdr:rowOff>
    </xdr:to>
    <xdr:sp macro="" textlink="">
      <xdr:nvSpPr>
        <xdr:cNvPr id="2" name="Rounded Rectangle 1">
          <a:hlinkClick r:id="rId1"/>
        </xdr:cNvPr>
        <xdr:cNvSpPr/>
      </xdr:nvSpPr>
      <xdr:spPr>
        <a:xfrm>
          <a:off x="2533650" y="114300"/>
          <a:ext cx="1285875" cy="304800"/>
        </a:xfrm>
        <a:prstGeom prst="roundRect">
          <a:avLst/>
        </a:prstGeom>
        <a:ln>
          <a:headEnd type="none"/>
          <a:tailEnd type="none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>
                  <a:lumMod val="85000"/>
                  <a:lumOff val="15000"/>
                </a:schemeClr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Visit Chandoo.org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15</xdr:row>
      <xdr:rowOff>19050</xdr:rowOff>
    </xdr:from>
    <xdr:to>
      <xdr:col>9</xdr:col>
      <xdr:colOff>285750</xdr:colOff>
      <xdr:row>32</xdr:row>
      <xdr:rowOff>19050</xdr:rowOff>
    </xdr:to>
    <xdr:graphicFrame macro="">
      <xdr:nvGraphicFramePr>
        <xdr:cNvPr id="4" name="Chart 3"/>
        <xdr:cNvGraphicFramePr/>
      </xdr:nvGraphicFramePr>
      <xdr:xfrm>
        <a:off x="800100" y="2876550"/>
        <a:ext cx="74580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20" refreshedBy="Chandoo" refreshedVersion="5">
  <cacheSource type="worksheet">
    <worksheetSource name="Table2"/>
  </cacheSource>
  <cacheFields count="7">
    <cacheField name="Company">
      <sharedItems containsMixedTypes="0" count="4">
        <s v="ACC Ltd"/>
        <s v="Ultratech Cement"/>
        <s v="Ambuja Cement"/>
        <s v="JK Lakshmi Cement"/>
      </sharedItems>
    </cacheField>
    <cacheField name="Variable">
      <sharedItems containsMixedTypes="0" count="5">
        <s v="Other variable cost"/>
        <s v="Power &amp; Fuel"/>
        <s v="Freight &amp; Forwarding"/>
        <s v="Fixed Cost"/>
        <s v="Profit"/>
      </sharedItems>
    </cacheField>
    <cacheField name="2011">
      <sharedItems containsSemiMixedTypes="0" containsString="0" containsMixedTypes="0" containsNumber="1" containsInteger="1" count="0"/>
    </cacheField>
    <cacheField name="2012">
      <sharedItems containsSemiMixedTypes="0" containsString="0" containsMixedTypes="0" containsNumber="1" containsInteger="1" count="0"/>
    </cacheField>
    <cacheField name="2013">
      <sharedItems containsSemiMixedTypes="0" containsString="0" containsMixedTypes="0" containsNumber="1" containsInteger="1" count="0"/>
    </cacheField>
    <cacheField name="2014">
      <sharedItems containsSemiMixedTypes="0" containsString="0" containsMixedTypes="0" containsNumber="1" containsInteger="1" count="0"/>
    </cacheField>
    <cacheField name="2015">
      <sharedItems containsSemiMixedTypes="0" containsString="0" containsMixedTypes="0" containsNumber="1" containsInteger="1" count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5" recordCount="100" refreshedBy="Akongnwi, N" refreshedVersion="5">
  <cacheSource type="worksheet">
    <worksheetSource ref="B2:E102" sheet="Data"/>
  </cacheSource>
  <cacheFields count="4">
    <cacheField name="Company">
      <sharedItems containsMixedTypes="0" count="4">
        <s v="ACC Ltd"/>
        <s v="Ultratech Cement"/>
        <s v="Ambuja Cement"/>
        <s v="JK Lakshmi Cement"/>
      </sharedItems>
    </cacheField>
    <cacheField name="Variable">
      <sharedItems containsMixedTypes="0" count="5">
        <s v="Other variable cost"/>
        <s v="Power &amp; Fuel"/>
        <s v="Freight &amp; Forwarding"/>
        <s v="Fixed Cost"/>
        <s v="Profit"/>
      </sharedItems>
    </cacheField>
    <cacheField name="Stat">
      <sharedItems containsSemiMixedTypes="0" containsString="0" containsMixedTypes="0" containsNumber="1" containsInteger="1" count="0"/>
    </cacheField>
    <cacheField name="YEAR">
      <sharedItems containsSemiMixedTypes="0" containsString="0" containsMixedTypes="0" containsNumber="1" containsInteger="1" count="5">
        <n v="2011"/>
        <n v="2012"/>
        <n v="2013"/>
        <n v="2014"/>
        <n v="201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x v="0"/>
    <n v="15"/>
    <n v="18"/>
    <n v="22"/>
    <n v="20"/>
    <n v="19"/>
  </r>
  <r>
    <x v="0"/>
    <x v="1"/>
    <n v="23"/>
    <n v="21"/>
    <n v="21"/>
    <n v="21"/>
    <n v="20"/>
  </r>
  <r>
    <x v="0"/>
    <x v="2"/>
    <n v="20"/>
    <n v="20"/>
    <n v="21"/>
    <n v="22"/>
    <n v="23"/>
  </r>
  <r>
    <x v="0"/>
    <x v="3"/>
    <n v="27"/>
    <n v="26"/>
    <n v="29"/>
    <n v="29"/>
    <n v="30"/>
  </r>
  <r>
    <x v="0"/>
    <x v="4"/>
    <n v="15"/>
    <n v="15"/>
    <n v="7"/>
    <n v="8"/>
    <n v="8"/>
  </r>
  <r>
    <x v="1"/>
    <x v="0"/>
    <n v="16"/>
    <n v="17"/>
    <n v="18"/>
    <n v="19"/>
    <n v="18"/>
  </r>
  <r>
    <x v="1"/>
    <x v="1"/>
    <n v="23"/>
    <n v="24"/>
    <n v="21"/>
    <n v="20"/>
    <n v="21"/>
  </r>
  <r>
    <x v="1"/>
    <x v="2"/>
    <n v="22"/>
    <n v="20"/>
    <n v="21"/>
    <n v="23"/>
    <n v="24"/>
  </r>
  <r>
    <x v="1"/>
    <x v="3"/>
    <n v="24"/>
    <n v="22"/>
    <n v="22"/>
    <n v="24"/>
    <n v="24"/>
  </r>
  <r>
    <x v="1"/>
    <x v="4"/>
    <n v="17"/>
    <n v="17"/>
    <n v="8"/>
    <n v="9"/>
    <n v="9"/>
  </r>
  <r>
    <x v="2"/>
    <x v="0"/>
    <n v="11"/>
    <n v="9"/>
    <n v="13"/>
    <n v="12"/>
    <n v="11"/>
  </r>
  <r>
    <x v="2"/>
    <x v="1"/>
    <n v="23"/>
    <n v="24"/>
    <n v="22"/>
    <n v="23"/>
    <n v="22"/>
  </r>
  <r>
    <x v="2"/>
    <x v="2"/>
    <n v="23"/>
    <n v="23"/>
    <n v="25"/>
    <n v="24"/>
    <n v="27"/>
  </r>
  <r>
    <x v="2"/>
    <x v="3"/>
    <n v="25"/>
    <n v="25"/>
    <n v="27"/>
    <n v="27"/>
    <n v="30"/>
  </r>
  <r>
    <x v="2"/>
    <x v="4"/>
    <n v="18"/>
    <n v="19"/>
    <n v="13"/>
    <n v="14"/>
    <n v="10"/>
  </r>
  <r>
    <x v="3"/>
    <x v="0"/>
    <n v="23"/>
    <n v="25"/>
    <n v="26"/>
    <n v="30"/>
    <n v="29"/>
  </r>
  <r>
    <x v="3"/>
    <x v="1"/>
    <n v="30"/>
    <n v="24"/>
    <n v="20"/>
    <n v="21"/>
    <n v="21"/>
  </r>
  <r>
    <x v="3"/>
    <x v="2"/>
    <n v="20"/>
    <n v="19"/>
    <n v="21"/>
    <n v="22"/>
    <n v="22"/>
  </r>
  <r>
    <x v="3"/>
    <x v="3"/>
    <n v="19"/>
    <n v="20"/>
    <n v="19"/>
    <n v="19"/>
    <n v="18"/>
  </r>
  <r>
    <x v="3"/>
    <x v="4"/>
    <n v="8"/>
    <n v="12"/>
    <n v="14"/>
    <n v="8"/>
    <n v="1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0">
  <r>
    <x v="0"/>
    <x v="0"/>
    <n v="15"/>
    <x v="0"/>
  </r>
  <r>
    <x v="0"/>
    <x v="1"/>
    <n v="23"/>
    <x v="0"/>
  </r>
  <r>
    <x v="0"/>
    <x v="2"/>
    <n v="20"/>
    <x v="0"/>
  </r>
  <r>
    <x v="0"/>
    <x v="3"/>
    <n v="27"/>
    <x v="0"/>
  </r>
  <r>
    <x v="0"/>
    <x v="4"/>
    <n v="15"/>
    <x v="0"/>
  </r>
  <r>
    <x v="1"/>
    <x v="0"/>
    <n v="16"/>
    <x v="0"/>
  </r>
  <r>
    <x v="1"/>
    <x v="1"/>
    <n v="23"/>
    <x v="0"/>
  </r>
  <r>
    <x v="1"/>
    <x v="2"/>
    <n v="22"/>
    <x v="0"/>
  </r>
  <r>
    <x v="1"/>
    <x v="3"/>
    <n v="24"/>
    <x v="0"/>
  </r>
  <r>
    <x v="1"/>
    <x v="4"/>
    <n v="17"/>
    <x v="0"/>
  </r>
  <r>
    <x v="2"/>
    <x v="0"/>
    <n v="11"/>
    <x v="0"/>
  </r>
  <r>
    <x v="2"/>
    <x v="1"/>
    <n v="23"/>
    <x v="0"/>
  </r>
  <r>
    <x v="2"/>
    <x v="2"/>
    <n v="23"/>
    <x v="0"/>
  </r>
  <r>
    <x v="2"/>
    <x v="3"/>
    <n v="25"/>
    <x v="0"/>
  </r>
  <r>
    <x v="2"/>
    <x v="4"/>
    <n v="18"/>
    <x v="0"/>
  </r>
  <r>
    <x v="3"/>
    <x v="0"/>
    <n v="23"/>
    <x v="0"/>
  </r>
  <r>
    <x v="3"/>
    <x v="1"/>
    <n v="30"/>
    <x v="0"/>
  </r>
  <r>
    <x v="3"/>
    <x v="2"/>
    <n v="20"/>
    <x v="0"/>
  </r>
  <r>
    <x v="3"/>
    <x v="3"/>
    <n v="19"/>
    <x v="0"/>
  </r>
  <r>
    <x v="3"/>
    <x v="4"/>
    <n v="8"/>
    <x v="0"/>
  </r>
  <r>
    <x v="0"/>
    <x v="0"/>
    <n v="18"/>
    <x v="1"/>
  </r>
  <r>
    <x v="0"/>
    <x v="1"/>
    <n v="21"/>
    <x v="1"/>
  </r>
  <r>
    <x v="0"/>
    <x v="2"/>
    <n v="20"/>
    <x v="1"/>
  </r>
  <r>
    <x v="0"/>
    <x v="3"/>
    <n v="26"/>
    <x v="1"/>
  </r>
  <r>
    <x v="0"/>
    <x v="4"/>
    <n v="15"/>
    <x v="1"/>
  </r>
  <r>
    <x v="1"/>
    <x v="0"/>
    <n v="17"/>
    <x v="1"/>
  </r>
  <r>
    <x v="1"/>
    <x v="1"/>
    <n v="24"/>
    <x v="1"/>
  </r>
  <r>
    <x v="1"/>
    <x v="2"/>
    <n v="20"/>
    <x v="1"/>
  </r>
  <r>
    <x v="1"/>
    <x v="3"/>
    <n v="22"/>
    <x v="1"/>
  </r>
  <r>
    <x v="1"/>
    <x v="4"/>
    <n v="17"/>
    <x v="1"/>
  </r>
  <r>
    <x v="2"/>
    <x v="0"/>
    <n v="9"/>
    <x v="1"/>
  </r>
  <r>
    <x v="2"/>
    <x v="1"/>
    <n v="24"/>
    <x v="1"/>
  </r>
  <r>
    <x v="2"/>
    <x v="2"/>
    <n v="23"/>
    <x v="1"/>
  </r>
  <r>
    <x v="2"/>
    <x v="3"/>
    <n v="25"/>
    <x v="1"/>
  </r>
  <r>
    <x v="2"/>
    <x v="4"/>
    <n v="19"/>
    <x v="1"/>
  </r>
  <r>
    <x v="3"/>
    <x v="0"/>
    <n v="25"/>
    <x v="1"/>
  </r>
  <r>
    <x v="3"/>
    <x v="1"/>
    <n v="24"/>
    <x v="1"/>
  </r>
  <r>
    <x v="3"/>
    <x v="2"/>
    <n v="19"/>
    <x v="1"/>
  </r>
  <r>
    <x v="3"/>
    <x v="3"/>
    <n v="20"/>
    <x v="1"/>
  </r>
  <r>
    <x v="3"/>
    <x v="4"/>
    <n v="12"/>
    <x v="1"/>
  </r>
  <r>
    <x v="0"/>
    <x v="0"/>
    <n v="22"/>
    <x v="2"/>
  </r>
  <r>
    <x v="0"/>
    <x v="1"/>
    <n v="21"/>
    <x v="2"/>
  </r>
  <r>
    <x v="0"/>
    <x v="2"/>
    <n v="21"/>
    <x v="2"/>
  </r>
  <r>
    <x v="0"/>
    <x v="3"/>
    <n v="29"/>
    <x v="2"/>
  </r>
  <r>
    <x v="0"/>
    <x v="4"/>
    <n v="7"/>
    <x v="2"/>
  </r>
  <r>
    <x v="1"/>
    <x v="0"/>
    <n v="18"/>
    <x v="2"/>
  </r>
  <r>
    <x v="1"/>
    <x v="1"/>
    <n v="21"/>
    <x v="2"/>
  </r>
  <r>
    <x v="1"/>
    <x v="2"/>
    <n v="21"/>
    <x v="2"/>
  </r>
  <r>
    <x v="1"/>
    <x v="3"/>
    <n v="22"/>
    <x v="2"/>
  </r>
  <r>
    <x v="1"/>
    <x v="4"/>
    <n v="8"/>
    <x v="2"/>
  </r>
  <r>
    <x v="2"/>
    <x v="0"/>
    <n v="13"/>
    <x v="2"/>
  </r>
  <r>
    <x v="2"/>
    <x v="1"/>
    <n v="22"/>
    <x v="2"/>
  </r>
  <r>
    <x v="2"/>
    <x v="2"/>
    <n v="25"/>
    <x v="2"/>
  </r>
  <r>
    <x v="2"/>
    <x v="3"/>
    <n v="27"/>
    <x v="2"/>
  </r>
  <r>
    <x v="2"/>
    <x v="4"/>
    <n v="13"/>
    <x v="2"/>
  </r>
  <r>
    <x v="3"/>
    <x v="0"/>
    <n v="26"/>
    <x v="2"/>
  </r>
  <r>
    <x v="3"/>
    <x v="1"/>
    <n v="20"/>
    <x v="2"/>
  </r>
  <r>
    <x v="3"/>
    <x v="2"/>
    <n v="21"/>
    <x v="2"/>
  </r>
  <r>
    <x v="3"/>
    <x v="3"/>
    <n v="19"/>
    <x v="2"/>
  </r>
  <r>
    <x v="3"/>
    <x v="4"/>
    <n v="14"/>
    <x v="2"/>
  </r>
  <r>
    <x v="0"/>
    <x v="0"/>
    <n v="20"/>
    <x v="3"/>
  </r>
  <r>
    <x v="0"/>
    <x v="1"/>
    <n v="21"/>
    <x v="3"/>
  </r>
  <r>
    <x v="0"/>
    <x v="2"/>
    <n v="22"/>
    <x v="3"/>
  </r>
  <r>
    <x v="0"/>
    <x v="3"/>
    <n v="29"/>
    <x v="3"/>
  </r>
  <r>
    <x v="0"/>
    <x v="4"/>
    <n v="8"/>
    <x v="3"/>
  </r>
  <r>
    <x v="1"/>
    <x v="0"/>
    <n v="19"/>
    <x v="3"/>
  </r>
  <r>
    <x v="1"/>
    <x v="1"/>
    <n v="20"/>
    <x v="3"/>
  </r>
  <r>
    <x v="1"/>
    <x v="2"/>
    <n v="23"/>
    <x v="3"/>
  </r>
  <r>
    <x v="1"/>
    <x v="3"/>
    <n v="24"/>
    <x v="3"/>
  </r>
  <r>
    <x v="1"/>
    <x v="4"/>
    <n v="9"/>
    <x v="3"/>
  </r>
  <r>
    <x v="2"/>
    <x v="0"/>
    <n v="12"/>
    <x v="3"/>
  </r>
  <r>
    <x v="2"/>
    <x v="1"/>
    <n v="23"/>
    <x v="3"/>
  </r>
  <r>
    <x v="2"/>
    <x v="2"/>
    <n v="24"/>
    <x v="3"/>
  </r>
  <r>
    <x v="2"/>
    <x v="3"/>
    <n v="27"/>
    <x v="3"/>
  </r>
  <r>
    <x v="2"/>
    <x v="4"/>
    <n v="14"/>
    <x v="3"/>
  </r>
  <r>
    <x v="3"/>
    <x v="0"/>
    <n v="30"/>
    <x v="3"/>
  </r>
  <r>
    <x v="3"/>
    <x v="1"/>
    <n v="21"/>
    <x v="3"/>
  </r>
  <r>
    <x v="3"/>
    <x v="2"/>
    <n v="22"/>
    <x v="3"/>
  </r>
  <r>
    <x v="3"/>
    <x v="3"/>
    <n v="19"/>
    <x v="3"/>
  </r>
  <r>
    <x v="3"/>
    <x v="4"/>
    <n v="8"/>
    <x v="3"/>
  </r>
  <r>
    <x v="0"/>
    <x v="0"/>
    <n v="19"/>
    <x v="4"/>
  </r>
  <r>
    <x v="0"/>
    <x v="1"/>
    <n v="20"/>
    <x v="4"/>
  </r>
  <r>
    <x v="0"/>
    <x v="2"/>
    <n v="23"/>
    <x v="4"/>
  </r>
  <r>
    <x v="0"/>
    <x v="3"/>
    <n v="30"/>
    <x v="4"/>
  </r>
  <r>
    <x v="0"/>
    <x v="4"/>
    <n v="8"/>
    <x v="4"/>
  </r>
  <r>
    <x v="1"/>
    <x v="0"/>
    <n v="18"/>
    <x v="4"/>
  </r>
  <r>
    <x v="1"/>
    <x v="1"/>
    <n v="21"/>
    <x v="4"/>
  </r>
  <r>
    <x v="1"/>
    <x v="2"/>
    <n v="24"/>
    <x v="4"/>
  </r>
  <r>
    <x v="1"/>
    <x v="3"/>
    <n v="24"/>
    <x v="4"/>
  </r>
  <r>
    <x v="1"/>
    <x v="4"/>
    <n v="9"/>
    <x v="4"/>
  </r>
  <r>
    <x v="2"/>
    <x v="0"/>
    <n v="11"/>
    <x v="4"/>
  </r>
  <r>
    <x v="2"/>
    <x v="1"/>
    <n v="22"/>
    <x v="4"/>
  </r>
  <r>
    <x v="2"/>
    <x v="2"/>
    <n v="27"/>
    <x v="4"/>
  </r>
  <r>
    <x v="2"/>
    <x v="3"/>
    <n v="30"/>
    <x v="4"/>
  </r>
  <r>
    <x v="2"/>
    <x v="4"/>
    <n v="10"/>
    <x v="4"/>
  </r>
  <r>
    <x v="3"/>
    <x v="0"/>
    <n v="29"/>
    <x v="4"/>
  </r>
  <r>
    <x v="3"/>
    <x v="1"/>
    <n v="21"/>
    <x v="4"/>
  </r>
  <r>
    <x v="3"/>
    <x v="2"/>
    <n v="22"/>
    <x v="4"/>
  </r>
  <r>
    <x v="3"/>
    <x v="3"/>
    <n v="18"/>
    <x v="4"/>
  </r>
  <r>
    <x v="3"/>
    <x v="4"/>
    <n v="10"/>
    <x v="4"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Missing="1" preserveFormatting="1" useAutoFormatting="1" rowGrandTotals="0" colGrandTotals="0" itemPrintTitles="1" compactData="0" createdVersion="5" updatedVersion="5" indent="0" multipleFieldFilters="0" showMemberPropertyTips="1">
  <location ref="J4:AD11" firstHeaderRow="1" firstDataRow="3" firstDataCol="1"/>
  <pivotFields count="7">
    <pivotField axis="axisCol" showAll="0" defaultSubtotal="0">
      <items count="4">
        <item x="0"/>
        <item x="2"/>
        <item x="3"/>
        <item x="1"/>
      </items>
    </pivotField>
    <pivotField axis="axisRow" showAll="0" defaultSubtotal="0">
      <items count="5">
        <item x="3"/>
        <item x="2"/>
        <item x="0"/>
        <item x="1"/>
        <item x="4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1"/>
  </rowFields>
  <rowItems count="5">
    <i>
      <x/>
    </i>
    <i>
      <x v="1"/>
    </i>
    <i>
      <x v="2"/>
    </i>
    <i>
      <x v="3"/>
    </i>
    <i>
      <x v="4"/>
    </i>
  </rowItems>
  <colFields count="2">
    <field x="0"/>
    <field x="-2"/>
  </colFields>
  <colItems count="20">
    <i>
      <x/>
      <x/>
    </i>
    <i i="1" r="1">
      <x v="1"/>
    </i>
    <i i="2" r="1">
      <x v="2"/>
    </i>
    <i i="3" r="1">
      <x v="3"/>
    </i>
    <i i="4" r="1">
      <x v="4"/>
    </i>
    <i>
      <x v="1"/>
      <x/>
    </i>
    <i i="1" r="1">
      <x v="1"/>
    </i>
    <i i="2" r="1">
      <x v="2"/>
    </i>
    <i i="3" r="1">
      <x v="3"/>
    </i>
    <i i="4" r="1">
      <x v="4"/>
    </i>
    <i>
      <x v="2"/>
      <x/>
    </i>
    <i i="1" r="1">
      <x v="1"/>
    </i>
    <i i="2" r="1">
      <x v="2"/>
    </i>
    <i i="3" r="1">
      <x v="3"/>
    </i>
    <i i="4" r="1">
      <x v="4"/>
    </i>
    <i>
      <x v="3"/>
      <x/>
    </i>
    <i i="1" r="1">
      <x v="1"/>
    </i>
    <i i="2" r="1">
      <x v="2"/>
    </i>
    <i i="3" r="1">
      <x v="3"/>
    </i>
    <i i="4" r="1">
      <x v="4"/>
    </i>
  </colItems>
  <dataFields count="5">
    <dataField name="Sum of 2011" fld="2" baseField="0" baseItem="0"/>
    <dataField name="Sum of 2012" fld="3" baseField="0" baseItem="0"/>
    <dataField name="Sum of 2013" fld="4" baseField="0" baseItem="0"/>
    <dataField name="Sum of 2014" fld="5" baseField="0" baseItem="0"/>
    <dataField name="Sum of 2015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PivotTable2" cacheId="11" applyNumberFormats="0" applyBorderFormats="0" applyFontFormats="0" applyPatternFormats="0" applyAlignmentFormats="0" applyWidthHeightFormats="1" dataCaption="Values" showMissing="1" preserveFormatting="1" useAutoFormatting="1" rowGrandTotals="0" colGrandTotals="0" itemPrintTitles="1" compactData="0" createdVersion="5" updatedVersion="5" indent="0" multipleFieldFilters="0" showMemberPropertyTips="1">
  <location ref="A3:E14" firstHeaderRow="1" firstDataRow="2" firstDataCol="1"/>
  <pivotFields count="4">
    <pivotField axis="axisCol" showAll="0">
      <items count="5">
        <item x="0"/>
        <item x="2"/>
        <item x="3"/>
        <item x="1"/>
        <item t="default"/>
      </items>
    </pivotField>
    <pivotField axis="axisRow" showAll="0">
      <items count="6">
        <item h="1" x="3"/>
        <item h="1" x="2"/>
        <item h="1" x="0"/>
        <item h="1" x="1"/>
        <item x="4"/>
        <item t="default"/>
      </items>
    </pivotField>
    <pivotField dataField="1" showAll="0"/>
    <pivotField axis="axisRow" showAll="0">
      <items count="6">
        <item x="0"/>
        <item x="1"/>
        <item x="2"/>
        <item x="3"/>
        <item x="4"/>
        <item t="default"/>
      </items>
    </pivotField>
  </pivotFields>
  <rowFields count="2">
    <field x="3"/>
    <field x="1"/>
  </rowFields>
  <rowItems count="10">
    <i>
      <x/>
    </i>
    <i r="1">
      <x v="4"/>
    </i>
    <i>
      <x v="1"/>
    </i>
    <i r="1">
      <x v="4"/>
    </i>
    <i>
      <x v="2"/>
    </i>
    <i r="1">
      <x v="4"/>
    </i>
    <i>
      <x v="3"/>
    </i>
    <i r="1">
      <x v="4"/>
    </i>
    <i>
      <x v="4"/>
    </i>
    <i r="1">
      <x v="4"/>
    </i>
  </rowItems>
  <colFields count="1">
    <field x="0"/>
  </colFields>
  <colItems count="4">
    <i>
      <x/>
    </i>
    <i>
      <x v="1"/>
    </i>
    <i>
      <x v="2"/>
    </i>
    <i>
      <x v="3"/>
    </i>
  </colItems>
  <dataFields count="1">
    <dataField name="Sum of Stat" fld="2" baseField="0" baseItem="0"/>
  </dataField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2" name="Table2" displayName="Table2" ref="B4:H24" totalsRowShown="0">
  <tableColumns count="7">
    <tableColumn id="1" name="Company"/>
    <tableColumn id="2" name="Variable"/>
    <tableColumn id="3" name="2011" dataDxfId="4"/>
    <tableColumn id="4" name="2012" dataDxfId="3"/>
    <tableColumn id="5" name="2013" dataDxfId="2"/>
    <tableColumn id="6" name="2014" dataDxfId="1"/>
    <tableColumn id="7" name="201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Relationship Id="rId4" Type="http://schemas.openxmlformats.org/officeDocument/2006/relationships/pivotTable" Target="../pivotTables/pivotTable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showGridLines="0" workbookViewId="0" topLeftCell="A1">
      <selection activeCell="C17" sqref="C17"/>
    </sheetView>
  </sheetViews>
  <sheetFormatPr defaultColWidth="9.140625" defaultRowHeight="15"/>
  <cols>
    <col min="1" max="1" width="2.57421875" style="0" customWidth="1"/>
    <col min="2" max="2" width="20.140625" style="0" customWidth="1"/>
    <col min="3" max="3" width="16.7109375" style="0" customWidth="1"/>
    <col min="4" max="4" width="1.7109375" style="0" customWidth="1"/>
    <col min="5" max="5" width="16.7109375" style="0" customWidth="1"/>
    <col min="6" max="6" width="1.7109375" style="0" customWidth="1"/>
    <col min="7" max="7" width="16.7109375" style="0" customWidth="1"/>
    <col min="8" max="8" width="1.7109375" style="0" customWidth="1"/>
    <col min="9" max="9" width="16.7109375" style="0" customWidth="1"/>
  </cols>
  <sheetData>
    <row r="2" spans="2:9" ht="34.8" customHeight="1">
      <c r="B2" s="12" t="s">
        <v>24</v>
      </c>
      <c r="C2" s="13"/>
      <c r="D2" s="13"/>
      <c r="E2" s="13"/>
      <c r="F2" s="13"/>
      <c r="G2" s="13"/>
      <c r="H2" s="13"/>
      <c r="I2" s="13"/>
    </row>
    <row r="3" ht="9.6" customHeight="1"/>
    <row r="4" spans="2:9" ht="24" customHeight="1">
      <c r="B4" s="4"/>
      <c r="C4" s="7" t="s">
        <v>7</v>
      </c>
      <c r="E4" s="7" t="s">
        <v>14</v>
      </c>
      <c r="G4" s="7" t="s">
        <v>15</v>
      </c>
      <c r="I4" s="7" t="s">
        <v>13</v>
      </c>
    </row>
    <row r="5" spans="2:9" ht="24" customHeight="1">
      <c r="B5" s="5" t="str">
        <f>'Data &amp; Pivot'!J7</f>
        <v>Fixed Cost</v>
      </c>
      <c r="C5" s="5"/>
      <c r="E5" s="5"/>
      <c r="G5" s="5"/>
      <c r="I5" s="5"/>
    </row>
    <row r="6" spans="2:9" ht="24" customHeight="1">
      <c r="B6" s="5" t="str">
        <f>'Data &amp; Pivot'!J8</f>
        <v>Freight &amp; Forwarding</v>
      </c>
      <c r="C6" s="5"/>
      <c r="E6" s="5"/>
      <c r="G6" s="5"/>
      <c r="I6" s="5"/>
    </row>
    <row r="7" spans="2:9" ht="24" customHeight="1">
      <c r="B7" s="5" t="str">
        <f>'Data &amp; Pivot'!J9</f>
        <v>Other variable cost</v>
      </c>
      <c r="C7" s="5"/>
      <c r="E7" s="5"/>
      <c r="G7" s="5"/>
      <c r="I7" s="5"/>
    </row>
    <row r="8" spans="2:9" ht="24" customHeight="1">
      <c r="B8" s="5" t="str">
        <f>'Data &amp; Pivot'!J10</f>
        <v>Power &amp; Fuel</v>
      </c>
      <c r="C8" s="5"/>
      <c r="E8" s="5"/>
      <c r="G8" s="5"/>
      <c r="I8" s="5"/>
    </row>
    <row r="9" spans="2:9" ht="24" customHeight="1">
      <c r="B9" s="5" t="str">
        <f>'Data &amp; Pivot'!J11</f>
        <v>Profit</v>
      </c>
      <c r="C9" s="5"/>
      <c r="E9" s="5"/>
      <c r="G9" s="5"/>
      <c r="I9" s="5"/>
    </row>
    <row r="10" ht="24" customHeight="1"/>
    <row r="12" spans="2:9" ht="34.8" customHeight="1">
      <c r="B12" s="12" t="s">
        <v>25</v>
      </c>
      <c r="C12" s="13"/>
      <c r="D12" s="13"/>
      <c r="E12" s="13"/>
      <c r="F12" s="13"/>
      <c r="G12" s="13"/>
      <c r="H12" s="13"/>
      <c r="I12" s="13"/>
    </row>
    <row r="13" ht="9.6" customHeight="1"/>
    <row r="14" spans="3:9" ht="24" customHeight="1">
      <c r="C14" s="7" t="str">
        <f>C4</f>
        <v>ACC Ltd</v>
      </c>
      <c r="E14" s="7" t="str">
        <f>E4</f>
        <v>Ambuja Cement</v>
      </c>
      <c r="G14" s="7" t="str">
        <f>G4</f>
        <v>JK Lakshmi Cement</v>
      </c>
      <c r="I14" s="7" t="str">
        <f>I4</f>
        <v>Ultratech Cement</v>
      </c>
    </row>
    <row r="15" spans="2:9" ht="24" customHeight="1">
      <c r="B15" s="5" t="str">
        <f>B5</f>
        <v>Fixed Cost</v>
      </c>
      <c r="C15" s="5"/>
      <c r="E15" s="5"/>
      <c r="G15" s="5"/>
      <c r="I15" s="5"/>
    </row>
    <row r="16" spans="2:9" ht="24" customHeight="1">
      <c r="B16" s="5" t="str">
        <f aca="true" t="shared" si="0" ref="B16:B19">B6</f>
        <v>Freight &amp; Forwarding</v>
      </c>
      <c r="C16" s="5"/>
      <c r="E16" s="5"/>
      <c r="G16" s="5"/>
      <c r="I16" s="5"/>
    </row>
    <row r="17" spans="2:9" ht="24" customHeight="1">
      <c r="B17" s="5" t="str">
        <f t="shared" si="0"/>
        <v>Other variable cost</v>
      </c>
      <c r="C17" s="5"/>
      <c r="E17" s="5"/>
      <c r="G17" s="5"/>
      <c r="I17" s="5"/>
    </row>
    <row r="18" spans="2:9" ht="24" customHeight="1">
      <c r="B18" s="5" t="str">
        <f t="shared" si="0"/>
        <v>Power &amp; Fuel</v>
      </c>
      <c r="C18" s="5"/>
      <c r="E18" s="5"/>
      <c r="G18" s="5"/>
      <c r="I18" s="5"/>
    </row>
    <row r="19" spans="2:9" ht="24" customHeight="1">
      <c r="B19" s="5" t="str">
        <f t="shared" si="0"/>
        <v>Profit</v>
      </c>
      <c r="C19" s="5"/>
      <c r="E19" s="5"/>
      <c r="G19" s="5"/>
      <c r="I19" s="5"/>
    </row>
  </sheetData>
  <mergeCells count="2">
    <mergeCell ref="B2:I2"/>
    <mergeCell ref="B12:I12"/>
  </mergeCells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in="0" type="column" displayEmptyCellsAs="gap" high="1" minAxisType="custom" maxAxisType="group">
          <x14:colorSeries theme="0" tint="-0.249977111117893"/>
          <x14:colorNegative rgb="FFD00000"/>
          <x14:colorAxis rgb="FF000000"/>
          <x14:colorMarkers rgb="FFD00000"/>
          <x14:colorFirst rgb="FFD00000"/>
          <x14:colorLast rgb="FFD00000"/>
          <x14:colorHigh rgb="FF0070C0"/>
          <x14:colorLow rgb="FFD00000"/>
          <x14:sparklines>
            <x14:sparkline>
              <xm:f>'Data &amp; Pivot'!K7:O7</xm:f>
              <xm:sqref>C5</xm:sqref>
            </x14:sparkline>
            <x14:sparkline>
              <xm:f>'Data &amp; Pivot'!Z7:AD7</xm:f>
              <xm:sqref>I5</xm:sqref>
            </x14:sparkline>
            <x14:sparkline>
              <xm:f>'Data &amp; Pivot'!Z8:AD8</xm:f>
              <xm:sqref>I6</xm:sqref>
            </x14:sparkline>
            <x14:sparkline>
              <xm:f>'Data &amp; Pivot'!Z9:AD9</xm:f>
              <xm:sqref>I7</xm:sqref>
            </x14:sparkline>
            <x14:sparkline>
              <xm:f>'Data &amp; Pivot'!Z10:AD10</xm:f>
              <xm:sqref>I8</xm:sqref>
            </x14:sparkline>
            <x14:sparkline>
              <xm:f>'Data &amp; Pivot'!Z11:AD11</xm:f>
              <xm:sqref>I9</xm:sqref>
            </x14:sparkline>
            <x14:sparkline>
              <xm:f>'Data &amp; Pivot'!U7:Y7</xm:f>
              <xm:sqref>G5</xm:sqref>
            </x14:sparkline>
            <x14:sparkline>
              <xm:f>'Data &amp; Pivot'!U8:Y8</xm:f>
              <xm:sqref>G6</xm:sqref>
            </x14:sparkline>
            <x14:sparkline>
              <xm:f>'Data &amp; Pivot'!U9:Y9</xm:f>
              <xm:sqref>G7</xm:sqref>
            </x14:sparkline>
            <x14:sparkline>
              <xm:f>'Data &amp; Pivot'!U10:Y10</xm:f>
              <xm:sqref>G8</xm:sqref>
            </x14:sparkline>
            <x14:sparkline>
              <xm:f>'Data &amp; Pivot'!U11:Y11</xm:f>
              <xm:sqref>G9</xm:sqref>
            </x14:sparkline>
            <x14:sparkline>
              <xm:f>'Data &amp; Pivot'!P7:T7</xm:f>
              <xm:sqref>E5</xm:sqref>
            </x14:sparkline>
            <x14:sparkline>
              <xm:f>'Data &amp; Pivot'!P8:T8</xm:f>
              <xm:sqref>E6</xm:sqref>
            </x14:sparkline>
            <x14:sparkline>
              <xm:f>'Data &amp; Pivot'!P9:T9</xm:f>
              <xm:sqref>E7</xm:sqref>
            </x14:sparkline>
            <x14:sparkline>
              <xm:f>'Data &amp; Pivot'!P10:T10</xm:f>
              <xm:sqref>E8</xm:sqref>
            </x14:sparkline>
            <x14:sparkline>
              <xm:f>'Data &amp; Pivot'!P11:T11</xm:f>
              <xm:sqref>E9</xm:sqref>
            </x14:sparkline>
            <x14:sparkline>
              <xm:f>'Data &amp; Pivot'!K8:O8</xm:f>
              <xm:sqref>C6</xm:sqref>
            </x14:sparkline>
            <x14:sparkline>
              <xm:f>'Data &amp; Pivot'!K9:O9</xm:f>
              <xm:sqref>C7</xm:sqref>
            </x14:sparkline>
            <x14:sparkline>
              <xm:f>'Data &amp; Pivot'!K10:O10</xm:f>
              <xm:sqref>C8</xm:sqref>
            </x14:sparkline>
            <x14:sparkline>
              <xm:f>'Data &amp; Pivot'!K11:O11</xm:f>
              <xm:sqref>C9</xm:sqref>
            </x14:sparkline>
          </x14:sparklines>
        </x14:sparklineGroup>
        <x14:sparklineGroup manualMin="0.5" displayEmptyCellsAs="gap" low="1" min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'Data &amp; Pivot'!K17:O17</xm:f>
              <xm:sqref>C15</xm:sqref>
            </x14:sparkline>
            <x14:sparkline>
              <xm:f>'Data &amp; Pivot'!Z17:AD17</xm:f>
              <xm:sqref>I15</xm:sqref>
            </x14:sparkline>
            <x14:sparkline>
              <xm:f>'Data &amp; Pivot'!Z18:AD18</xm:f>
              <xm:sqref>I16</xm:sqref>
            </x14:sparkline>
            <x14:sparkline>
              <xm:f>'Data &amp; Pivot'!Z19:AD19</xm:f>
              <xm:sqref>I17</xm:sqref>
            </x14:sparkline>
            <x14:sparkline>
              <xm:f>'Data &amp; Pivot'!Z20:AD20</xm:f>
              <xm:sqref>I18</xm:sqref>
            </x14:sparkline>
            <x14:sparkline>
              <xm:f>'Data &amp; Pivot'!Z21:AD21</xm:f>
              <xm:sqref>I19</xm:sqref>
            </x14:sparkline>
            <x14:sparkline>
              <xm:f>'Data &amp; Pivot'!U17:Y17</xm:f>
              <xm:sqref>G15</xm:sqref>
            </x14:sparkline>
            <x14:sparkline>
              <xm:f>'Data &amp; Pivot'!U18:Y18</xm:f>
              <xm:sqref>G16</xm:sqref>
            </x14:sparkline>
            <x14:sparkline>
              <xm:f>'Data &amp; Pivot'!U19:Y19</xm:f>
              <xm:sqref>G17</xm:sqref>
            </x14:sparkline>
            <x14:sparkline>
              <xm:f>'Data &amp; Pivot'!U20:Y20</xm:f>
              <xm:sqref>G18</xm:sqref>
            </x14:sparkline>
            <x14:sparkline>
              <xm:f>'Data &amp; Pivot'!U21:Y21</xm:f>
              <xm:sqref>G19</xm:sqref>
            </x14:sparkline>
            <x14:sparkline>
              <xm:f>'Data &amp; Pivot'!P17:T17</xm:f>
              <xm:sqref>E15</xm:sqref>
            </x14:sparkline>
            <x14:sparkline>
              <xm:f>'Data &amp; Pivot'!P18:T18</xm:f>
              <xm:sqref>E16</xm:sqref>
            </x14:sparkline>
            <x14:sparkline>
              <xm:f>'Data &amp; Pivot'!P19:T19</xm:f>
              <xm:sqref>E17</xm:sqref>
            </x14:sparkline>
            <x14:sparkline>
              <xm:f>'Data &amp; Pivot'!P20:T20</xm:f>
              <xm:sqref>E18</xm:sqref>
            </x14:sparkline>
            <x14:sparkline>
              <xm:f>'Data &amp; Pivot'!P21:T21</xm:f>
              <xm:sqref>E19</xm:sqref>
            </x14:sparkline>
            <x14:sparkline>
              <xm:f>'Data &amp; Pivot'!K18:O18</xm:f>
              <xm:sqref>C16</xm:sqref>
            </x14:sparkline>
            <x14:sparkline>
              <xm:f>'Data &amp; Pivot'!K19:O19</xm:f>
              <xm:sqref>C17</xm:sqref>
            </x14:sparkline>
            <x14:sparkline>
              <xm:f>'Data &amp; Pivot'!K20:O20</xm:f>
              <xm:sqref>C18</xm:sqref>
            </x14:sparkline>
            <x14:sparkline>
              <xm:f>'Data &amp; Pivot'!K21:O21</xm:f>
              <xm:sqref>C19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4"/>
  <sheetViews>
    <sheetView showGridLines="0" workbookViewId="0" topLeftCell="A4">
      <selection activeCell="J23" sqref="J23"/>
    </sheetView>
  </sheetViews>
  <sheetFormatPr defaultColWidth="9.140625" defaultRowHeight="15"/>
  <cols>
    <col min="1" max="1" width="3.28125" style="0" customWidth="1"/>
    <col min="2" max="2" width="16.57421875" style="0" bestFit="1" customWidth="1"/>
    <col min="3" max="3" width="18.140625" style="0" bestFit="1" customWidth="1"/>
    <col min="4" max="8" width="6.421875" style="0" customWidth="1"/>
    <col min="10" max="10" width="18.140625" style="0" customWidth="1"/>
    <col min="11" max="11" width="15.57421875" style="0" customWidth="1"/>
    <col min="12" max="15" width="11.421875" style="0" customWidth="1"/>
    <col min="16" max="16" width="14.7109375" style="0" customWidth="1"/>
    <col min="17" max="17" width="11.421875" style="0" customWidth="1"/>
    <col min="18" max="18" width="11.421875" style="0" bestFit="1" customWidth="1"/>
    <col min="19" max="20" width="11.421875" style="0" customWidth="1"/>
    <col min="21" max="21" width="17.28125" style="0" customWidth="1"/>
    <col min="22" max="22" width="11.421875" style="0" bestFit="1" customWidth="1"/>
    <col min="23" max="25" width="11.421875" style="0" customWidth="1"/>
    <col min="26" max="26" width="15.8515625" style="0" customWidth="1"/>
    <col min="27" max="30" width="11.421875" style="0" customWidth="1"/>
    <col min="31" max="35" width="16.28125" style="0" bestFit="1" customWidth="1"/>
  </cols>
  <sheetData>
    <row r="1" s="8" customFormat="1" ht="42" customHeight="1">
      <c r="B1" s="9" t="s">
        <v>26</v>
      </c>
    </row>
    <row r="4" spans="2:11" ht="15">
      <c r="B4" t="s">
        <v>0</v>
      </c>
      <c r="C4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K4" s="1" t="s">
        <v>16</v>
      </c>
    </row>
    <row r="5" spans="2:26" ht="15">
      <c r="B5" t="s">
        <v>7</v>
      </c>
      <c r="C5" t="s">
        <v>8</v>
      </c>
      <c r="D5" s="10">
        <v>15</v>
      </c>
      <c r="E5" s="10">
        <v>18</v>
      </c>
      <c r="F5" s="10">
        <v>22</v>
      </c>
      <c r="G5" s="10">
        <v>20</v>
      </c>
      <c r="H5" s="10">
        <v>19</v>
      </c>
      <c r="K5" t="s">
        <v>7</v>
      </c>
      <c r="P5" t="s">
        <v>14</v>
      </c>
      <c r="U5" t="s">
        <v>15</v>
      </c>
      <c r="Z5" t="s">
        <v>13</v>
      </c>
    </row>
    <row r="6" spans="2:30" ht="15">
      <c r="B6" t="s">
        <v>7</v>
      </c>
      <c r="C6" t="s">
        <v>9</v>
      </c>
      <c r="D6" s="10">
        <v>23</v>
      </c>
      <c r="E6" s="10">
        <v>21</v>
      </c>
      <c r="F6" s="10">
        <v>21</v>
      </c>
      <c r="G6" s="10">
        <v>21</v>
      </c>
      <c r="H6" s="10">
        <v>20</v>
      </c>
      <c r="J6" s="1" t="s">
        <v>17</v>
      </c>
      <c r="K6" t="s">
        <v>18</v>
      </c>
      <c r="L6" t="s">
        <v>19</v>
      </c>
      <c r="M6" t="s">
        <v>20</v>
      </c>
      <c r="N6" t="s">
        <v>21</v>
      </c>
      <c r="O6" t="s">
        <v>22</v>
      </c>
      <c r="P6" t="s">
        <v>18</v>
      </c>
      <c r="Q6" t="s">
        <v>19</v>
      </c>
      <c r="R6" t="s">
        <v>20</v>
      </c>
      <c r="S6" t="s">
        <v>21</v>
      </c>
      <c r="T6" t="s">
        <v>22</v>
      </c>
      <c r="U6" t="s">
        <v>18</v>
      </c>
      <c r="V6" t="s">
        <v>19</v>
      </c>
      <c r="W6" t="s">
        <v>20</v>
      </c>
      <c r="X6" t="s">
        <v>21</v>
      </c>
      <c r="Y6" t="s">
        <v>22</v>
      </c>
      <c r="Z6" t="s">
        <v>18</v>
      </c>
      <c r="AA6" t="s">
        <v>19</v>
      </c>
      <c r="AB6" t="s">
        <v>20</v>
      </c>
      <c r="AC6" t="s">
        <v>21</v>
      </c>
      <c r="AD6" t="s">
        <v>22</v>
      </c>
    </row>
    <row r="7" spans="2:30" ht="15">
      <c r="B7" t="s">
        <v>7</v>
      </c>
      <c r="C7" t="s">
        <v>10</v>
      </c>
      <c r="D7" s="10">
        <v>20</v>
      </c>
      <c r="E7" s="10">
        <v>20</v>
      </c>
      <c r="F7" s="10">
        <v>21</v>
      </c>
      <c r="G7" s="10">
        <v>22</v>
      </c>
      <c r="H7" s="10">
        <v>23</v>
      </c>
      <c r="J7" s="2" t="s">
        <v>11</v>
      </c>
      <c r="K7" s="3">
        <v>27</v>
      </c>
      <c r="L7" s="3">
        <v>26</v>
      </c>
      <c r="M7" s="3">
        <v>29</v>
      </c>
      <c r="N7" s="3">
        <v>29</v>
      </c>
      <c r="O7" s="3">
        <v>30</v>
      </c>
      <c r="P7" s="3">
        <v>25</v>
      </c>
      <c r="Q7" s="3">
        <v>25</v>
      </c>
      <c r="R7" s="3">
        <v>27</v>
      </c>
      <c r="S7" s="3">
        <v>27</v>
      </c>
      <c r="T7" s="3">
        <v>30</v>
      </c>
      <c r="U7" s="3">
        <v>19</v>
      </c>
      <c r="V7" s="3">
        <v>20</v>
      </c>
      <c r="W7" s="3">
        <v>19</v>
      </c>
      <c r="X7" s="3">
        <v>19</v>
      </c>
      <c r="Y7" s="3">
        <v>18</v>
      </c>
      <c r="Z7" s="3">
        <v>24</v>
      </c>
      <c r="AA7" s="3">
        <v>22</v>
      </c>
      <c r="AB7" s="3">
        <v>22</v>
      </c>
      <c r="AC7" s="3">
        <v>24</v>
      </c>
      <c r="AD7" s="3">
        <v>24</v>
      </c>
    </row>
    <row r="8" spans="2:30" ht="15">
      <c r="B8" t="s">
        <v>7</v>
      </c>
      <c r="C8" t="s">
        <v>11</v>
      </c>
      <c r="D8" s="10">
        <v>27</v>
      </c>
      <c r="E8" s="10">
        <v>26</v>
      </c>
      <c r="F8" s="10">
        <v>29</v>
      </c>
      <c r="G8" s="10">
        <v>29</v>
      </c>
      <c r="H8" s="10">
        <v>30</v>
      </c>
      <c r="J8" s="2" t="s">
        <v>10</v>
      </c>
      <c r="K8" s="3">
        <v>20</v>
      </c>
      <c r="L8" s="3">
        <v>20</v>
      </c>
      <c r="M8" s="3">
        <v>21</v>
      </c>
      <c r="N8" s="3">
        <v>22</v>
      </c>
      <c r="O8" s="3">
        <v>23</v>
      </c>
      <c r="P8" s="3">
        <v>23</v>
      </c>
      <c r="Q8" s="3">
        <v>23</v>
      </c>
      <c r="R8" s="3">
        <v>25</v>
      </c>
      <c r="S8" s="3">
        <v>24</v>
      </c>
      <c r="T8" s="3">
        <v>27</v>
      </c>
      <c r="U8" s="3">
        <v>20</v>
      </c>
      <c r="V8" s="3">
        <v>19</v>
      </c>
      <c r="W8" s="3">
        <v>21</v>
      </c>
      <c r="X8" s="3">
        <v>22</v>
      </c>
      <c r="Y8" s="3">
        <v>22</v>
      </c>
      <c r="Z8" s="3">
        <v>22</v>
      </c>
      <c r="AA8" s="3">
        <v>20</v>
      </c>
      <c r="AB8" s="3">
        <v>21</v>
      </c>
      <c r="AC8" s="3">
        <v>23</v>
      </c>
      <c r="AD8" s="3">
        <v>24</v>
      </c>
    </row>
    <row r="9" spans="2:30" ht="15">
      <c r="B9" t="s">
        <v>7</v>
      </c>
      <c r="C9" t="s">
        <v>12</v>
      </c>
      <c r="D9" s="10">
        <v>15</v>
      </c>
      <c r="E9" s="10">
        <v>15</v>
      </c>
      <c r="F9" s="10">
        <v>7</v>
      </c>
      <c r="G9" s="10">
        <v>8</v>
      </c>
      <c r="H9" s="10">
        <v>8</v>
      </c>
      <c r="J9" s="2" t="s">
        <v>8</v>
      </c>
      <c r="K9" s="3">
        <v>15</v>
      </c>
      <c r="L9" s="3">
        <v>18</v>
      </c>
      <c r="M9" s="3">
        <v>22</v>
      </c>
      <c r="N9" s="3">
        <v>20</v>
      </c>
      <c r="O9" s="3">
        <v>19</v>
      </c>
      <c r="P9" s="3">
        <v>11</v>
      </c>
      <c r="Q9" s="3">
        <v>9</v>
      </c>
      <c r="R9" s="3">
        <v>13</v>
      </c>
      <c r="S9" s="3">
        <v>12</v>
      </c>
      <c r="T9" s="3">
        <v>11</v>
      </c>
      <c r="U9" s="3">
        <v>23</v>
      </c>
      <c r="V9" s="3">
        <v>25</v>
      </c>
      <c r="W9" s="3">
        <v>26</v>
      </c>
      <c r="X9" s="3">
        <v>30</v>
      </c>
      <c r="Y9" s="3">
        <v>29</v>
      </c>
      <c r="Z9" s="3">
        <v>16</v>
      </c>
      <c r="AA9" s="3">
        <v>17</v>
      </c>
      <c r="AB9" s="3">
        <v>18</v>
      </c>
      <c r="AC9" s="3">
        <v>19</v>
      </c>
      <c r="AD9" s="3">
        <v>18</v>
      </c>
    </row>
    <row r="10" spans="2:30" ht="15">
      <c r="B10" t="s">
        <v>13</v>
      </c>
      <c r="C10" t="s">
        <v>8</v>
      </c>
      <c r="D10" s="10">
        <v>16</v>
      </c>
      <c r="E10" s="10">
        <v>17</v>
      </c>
      <c r="F10" s="10">
        <v>18</v>
      </c>
      <c r="G10" s="10">
        <v>19</v>
      </c>
      <c r="H10" s="10">
        <v>18</v>
      </c>
      <c r="J10" s="2" t="s">
        <v>9</v>
      </c>
      <c r="K10" s="3">
        <v>23</v>
      </c>
      <c r="L10" s="3">
        <v>21</v>
      </c>
      <c r="M10" s="3">
        <v>21</v>
      </c>
      <c r="N10" s="3">
        <v>21</v>
      </c>
      <c r="O10" s="3">
        <v>20</v>
      </c>
      <c r="P10" s="3">
        <v>23</v>
      </c>
      <c r="Q10" s="3">
        <v>24</v>
      </c>
      <c r="R10" s="3">
        <v>22</v>
      </c>
      <c r="S10" s="3">
        <v>23</v>
      </c>
      <c r="T10" s="3">
        <v>22</v>
      </c>
      <c r="U10" s="3">
        <v>30</v>
      </c>
      <c r="V10" s="3">
        <v>24</v>
      </c>
      <c r="W10" s="3">
        <v>20</v>
      </c>
      <c r="X10" s="3">
        <v>21</v>
      </c>
      <c r="Y10" s="3">
        <v>21</v>
      </c>
      <c r="Z10" s="3">
        <v>23</v>
      </c>
      <c r="AA10" s="3">
        <v>24</v>
      </c>
      <c r="AB10" s="3">
        <v>21</v>
      </c>
      <c r="AC10" s="3">
        <v>20</v>
      </c>
      <c r="AD10" s="3">
        <v>21</v>
      </c>
    </row>
    <row r="11" spans="2:30" ht="15">
      <c r="B11" t="s">
        <v>13</v>
      </c>
      <c r="C11" t="s">
        <v>9</v>
      </c>
      <c r="D11" s="10">
        <v>23</v>
      </c>
      <c r="E11" s="10">
        <v>24</v>
      </c>
      <c r="F11" s="10">
        <v>21</v>
      </c>
      <c r="G11" s="10">
        <v>20</v>
      </c>
      <c r="H11" s="10">
        <v>21</v>
      </c>
      <c r="J11" s="2" t="s">
        <v>12</v>
      </c>
      <c r="K11" s="3">
        <v>15</v>
      </c>
      <c r="L11" s="3">
        <v>15</v>
      </c>
      <c r="M11" s="3">
        <v>7</v>
      </c>
      <c r="N11" s="3">
        <v>8</v>
      </c>
      <c r="O11" s="3">
        <v>8</v>
      </c>
      <c r="P11" s="3">
        <v>18</v>
      </c>
      <c r="Q11" s="3">
        <v>19</v>
      </c>
      <c r="R11" s="3">
        <v>13</v>
      </c>
      <c r="S11" s="3">
        <v>14</v>
      </c>
      <c r="T11" s="3">
        <v>10</v>
      </c>
      <c r="U11" s="3">
        <v>8</v>
      </c>
      <c r="V11" s="3">
        <v>12</v>
      </c>
      <c r="W11" s="3">
        <v>14</v>
      </c>
      <c r="X11" s="3">
        <v>8</v>
      </c>
      <c r="Y11" s="3">
        <v>10</v>
      </c>
      <c r="Z11" s="3">
        <v>17</v>
      </c>
      <c r="AA11" s="3">
        <v>17</v>
      </c>
      <c r="AB11" s="3">
        <v>8</v>
      </c>
      <c r="AC11" s="3">
        <v>9</v>
      </c>
      <c r="AD11" s="3">
        <v>9</v>
      </c>
    </row>
    <row r="12" spans="2:8" ht="15">
      <c r="B12" t="s">
        <v>13</v>
      </c>
      <c r="C12" t="s">
        <v>10</v>
      </c>
      <c r="D12" s="10">
        <v>22</v>
      </c>
      <c r="E12" s="10">
        <v>20</v>
      </c>
      <c r="F12" s="10">
        <v>21</v>
      </c>
      <c r="G12" s="10">
        <v>23</v>
      </c>
      <c r="H12" s="10">
        <v>24</v>
      </c>
    </row>
    <row r="13" spans="2:8" ht="15">
      <c r="B13" t="s">
        <v>13</v>
      </c>
      <c r="C13" t="s">
        <v>11</v>
      </c>
      <c r="D13" s="10">
        <v>24</v>
      </c>
      <c r="E13" s="10">
        <v>22</v>
      </c>
      <c r="F13" s="10">
        <v>22</v>
      </c>
      <c r="G13" s="10">
        <v>24</v>
      </c>
      <c r="H13" s="10">
        <v>24</v>
      </c>
    </row>
    <row r="14" spans="2:8" ht="15">
      <c r="B14" t="s">
        <v>13</v>
      </c>
      <c r="C14" t="s">
        <v>12</v>
      </c>
      <c r="D14" s="10">
        <v>17</v>
      </c>
      <c r="E14" s="10">
        <v>17</v>
      </c>
      <c r="F14" s="10">
        <v>8</v>
      </c>
      <c r="G14" s="10">
        <v>9</v>
      </c>
      <c r="H14" s="10">
        <v>9</v>
      </c>
    </row>
    <row r="15" spans="2:8" ht="15">
      <c r="B15" t="s">
        <v>14</v>
      </c>
      <c r="C15" t="s">
        <v>8</v>
      </c>
      <c r="D15" s="10">
        <v>11</v>
      </c>
      <c r="E15" s="10">
        <v>9</v>
      </c>
      <c r="F15" s="10">
        <v>13</v>
      </c>
      <c r="G15" s="10">
        <v>12</v>
      </c>
      <c r="H15" s="10">
        <v>11</v>
      </c>
    </row>
    <row r="16" spans="2:30" ht="15">
      <c r="B16" t="s">
        <v>14</v>
      </c>
      <c r="C16" t="s">
        <v>9</v>
      </c>
      <c r="D16" s="10">
        <v>23</v>
      </c>
      <c r="E16" s="10">
        <v>24</v>
      </c>
      <c r="F16" s="10">
        <v>22</v>
      </c>
      <c r="G16" s="10">
        <v>23</v>
      </c>
      <c r="H16" s="10">
        <v>22</v>
      </c>
      <c r="J16" t="s">
        <v>23</v>
      </c>
      <c r="K16">
        <v>2011</v>
      </c>
      <c r="L16">
        <v>2012</v>
      </c>
      <c r="M16">
        <v>2013</v>
      </c>
      <c r="N16">
        <v>2014</v>
      </c>
      <c r="O16">
        <v>2015</v>
      </c>
      <c r="P16">
        <v>2011</v>
      </c>
      <c r="Q16">
        <v>2012</v>
      </c>
      <c r="R16">
        <v>2013</v>
      </c>
      <c r="S16">
        <v>2014</v>
      </c>
      <c r="T16">
        <v>2015</v>
      </c>
      <c r="U16">
        <v>2011</v>
      </c>
      <c r="V16">
        <v>2012</v>
      </c>
      <c r="W16">
        <v>2013</v>
      </c>
      <c r="X16">
        <v>2014</v>
      </c>
      <c r="Y16">
        <v>2015</v>
      </c>
      <c r="Z16">
        <v>2011</v>
      </c>
      <c r="AA16">
        <v>2012</v>
      </c>
      <c r="AB16">
        <v>2013</v>
      </c>
      <c r="AC16">
        <v>2014</v>
      </c>
      <c r="AD16">
        <v>2015</v>
      </c>
    </row>
    <row r="17" spans="2:30" ht="15">
      <c r="B17" t="s">
        <v>14</v>
      </c>
      <c r="C17" t="s">
        <v>10</v>
      </c>
      <c r="D17" s="10">
        <v>23</v>
      </c>
      <c r="E17" s="10">
        <v>23</v>
      </c>
      <c r="F17" s="10">
        <v>25</v>
      </c>
      <c r="G17" s="10">
        <v>24</v>
      </c>
      <c r="H17" s="10">
        <v>27</v>
      </c>
      <c r="J17" t="str">
        <f>J7</f>
        <v>Fixed Cost</v>
      </c>
      <c r="K17" s="6">
        <v>1</v>
      </c>
      <c r="L17" s="6">
        <f>L7/$K7</f>
        <v>0.9629629629629629</v>
      </c>
      <c r="M17" s="6">
        <f>M7/$K7</f>
        <v>1.0740740740740742</v>
      </c>
      <c r="N17" s="6">
        <f aca="true" t="shared" si="0" ref="M17:O17">N7/$K7</f>
        <v>1.0740740740740742</v>
      </c>
      <c r="O17" s="6">
        <f t="shared" si="0"/>
        <v>1.1111111111111112</v>
      </c>
      <c r="P17" s="6">
        <v>1</v>
      </c>
      <c r="Q17" s="6">
        <f>Q7/$P7</f>
        <v>1</v>
      </c>
      <c r="R17" s="6">
        <f aca="true" t="shared" si="1" ref="R17:T17">R7/$P7</f>
        <v>1.08</v>
      </c>
      <c r="S17" s="6">
        <f t="shared" si="1"/>
        <v>1.08</v>
      </c>
      <c r="T17" s="6">
        <f t="shared" si="1"/>
        <v>1.2</v>
      </c>
      <c r="U17" s="6">
        <v>1</v>
      </c>
      <c r="V17" s="6">
        <f>V7/$U7</f>
        <v>1.0526315789473684</v>
      </c>
      <c r="W17" s="6">
        <f aca="true" t="shared" si="2" ref="W17:Y17">W7/$U7</f>
        <v>1</v>
      </c>
      <c r="X17" s="6">
        <f t="shared" si="2"/>
        <v>1</v>
      </c>
      <c r="Y17" s="6">
        <f t="shared" si="2"/>
        <v>0.9473684210526315</v>
      </c>
      <c r="Z17" s="6">
        <v>1</v>
      </c>
      <c r="AA17" s="6">
        <f>AA7/$Z7</f>
        <v>0.9166666666666666</v>
      </c>
      <c r="AB17" s="6">
        <f aca="true" t="shared" si="3" ref="AB17:AD17">AB7/$Z7</f>
        <v>0.9166666666666666</v>
      </c>
      <c r="AC17" s="6">
        <f t="shared" si="3"/>
        <v>1</v>
      </c>
      <c r="AD17" s="6">
        <f t="shared" si="3"/>
        <v>1</v>
      </c>
    </row>
    <row r="18" spans="2:30" ht="15">
      <c r="B18" t="s">
        <v>14</v>
      </c>
      <c r="C18" t="s">
        <v>11</v>
      </c>
      <c r="D18" s="10">
        <v>25</v>
      </c>
      <c r="E18" s="10">
        <v>25</v>
      </c>
      <c r="F18" s="10">
        <v>27</v>
      </c>
      <c r="G18" s="10">
        <v>27</v>
      </c>
      <c r="H18" s="10">
        <v>30</v>
      </c>
      <c r="J18" t="str">
        <f aca="true" t="shared" si="4" ref="J18:J21">J8</f>
        <v>Freight &amp; Forwarding</v>
      </c>
      <c r="K18" s="6">
        <v>1</v>
      </c>
      <c r="L18" s="6">
        <f aca="true" t="shared" si="5" ref="L18:O18">L8/$K8</f>
        <v>1</v>
      </c>
      <c r="M18" s="6">
        <f t="shared" si="5"/>
        <v>1.05</v>
      </c>
      <c r="N18" s="6">
        <f t="shared" si="5"/>
        <v>1.1</v>
      </c>
      <c r="O18" s="6">
        <f t="shared" si="5"/>
        <v>1.15</v>
      </c>
      <c r="P18" s="6">
        <v>1</v>
      </c>
      <c r="Q18" s="6">
        <f aca="true" t="shared" si="6" ref="Q18:T18">Q8/$P8</f>
        <v>1</v>
      </c>
      <c r="R18" s="6">
        <f t="shared" si="6"/>
        <v>1.0869565217391304</v>
      </c>
      <c r="S18" s="6">
        <f t="shared" si="6"/>
        <v>1.0434782608695652</v>
      </c>
      <c r="T18" s="6">
        <f t="shared" si="6"/>
        <v>1.173913043478261</v>
      </c>
      <c r="U18" s="6">
        <v>1</v>
      </c>
      <c r="V18" s="6">
        <f aca="true" t="shared" si="7" ref="V18:Y18">V8/$U8</f>
        <v>0.95</v>
      </c>
      <c r="W18" s="6">
        <f t="shared" si="7"/>
        <v>1.05</v>
      </c>
      <c r="X18" s="6">
        <f t="shared" si="7"/>
        <v>1.1</v>
      </c>
      <c r="Y18" s="6">
        <f t="shared" si="7"/>
        <v>1.1</v>
      </c>
      <c r="Z18" s="6">
        <v>1</v>
      </c>
      <c r="AA18" s="6">
        <f aca="true" t="shared" si="8" ref="AA18:AD18">AA8/$Z8</f>
        <v>0.9090909090909091</v>
      </c>
      <c r="AB18" s="6">
        <f t="shared" si="8"/>
        <v>0.9545454545454546</v>
      </c>
      <c r="AC18" s="6">
        <f t="shared" si="8"/>
        <v>1.0454545454545454</v>
      </c>
      <c r="AD18" s="6">
        <f t="shared" si="8"/>
        <v>1.0909090909090908</v>
      </c>
    </row>
    <row r="19" spans="2:30" ht="15">
      <c r="B19" t="s">
        <v>14</v>
      </c>
      <c r="C19" t="s">
        <v>12</v>
      </c>
      <c r="D19" s="10">
        <v>18</v>
      </c>
      <c r="E19" s="10">
        <v>19</v>
      </c>
      <c r="F19" s="10">
        <v>13</v>
      </c>
      <c r="G19" s="10">
        <v>14</v>
      </c>
      <c r="H19" s="10">
        <v>10</v>
      </c>
      <c r="J19" t="str">
        <f t="shared" si="4"/>
        <v>Other variable cost</v>
      </c>
      <c r="K19" s="6">
        <v>1</v>
      </c>
      <c r="L19" s="6">
        <f aca="true" t="shared" si="9" ref="L19:O19">L9/$K9</f>
        <v>1.2</v>
      </c>
      <c r="M19" s="6">
        <f t="shared" si="9"/>
        <v>1.4666666666666666</v>
      </c>
      <c r="N19" s="6">
        <f t="shared" si="9"/>
        <v>1.3333333333333333</v>
      </c>
      <c r="O19" s="6">
        <f t="shared" si="9"/>
        <v>1.2666666666666666</v>
      </c>
      <c r="P19" s="6">
        <v>1</v>
      </c>
      <c r="Q19" s="6">
        <f aca="true" t="shared" si="10" ref="Q19:T19">Q9/$P9</f>
        <v>0.8181818181818182</v>
      </c>
      <c r="R19" s="6">
        <f t="shared" si="10"/>
        <v>1.1818181818181819</v>
      </c>
      <c r="S19" s="6">
        <f t="shared" si="10"/>
        <v>1.0909090909090908</v>
      </c>
      <c r="T19" s="6">
        <f t="shared" si="10"/>
        <v>1</v>
      </c>
      <c r="U19" s="6">
        <v>1</v>
      </c>
      <c r="V19" s="6">
        <f aca="true" t="shared" si="11" ref="V19:Y19">V9/$U9</f>
        <v>1.0869565217391304</v>
      </c>
      <c r="W19" s="6">
        <f t="shared" si="11"/>
        <v>1.1304347826086956</v>
      </c>
      <c r="X19" s="6">
        <f t="shared" si="11"/>
        <v>1.3043478260869565</v>
      </c>
      <c r="Y19" s="6">
        <f t="shared" si="11"/>
        <v>1.2608695652173914</v>
      </c>
      <c r="Z19" s="6">
        <v>1</v>
      </c>
      <c r="AA19" s="6">
        <f aca="true" t="shared" si="12" ref="AA19:AD19">AA9/$Z9</f>
        <v>1.0625</v>
      </c>
      <c r="AB19" s="6">
        <f t="shared" si="12"/>
        <v>1.125</v>
      </c>
      <c r="AC19" s="6">
        <f t="shared" si="12"/>
        <v>1.1875</v>
      </c>
      <c r="AD19" s="6">
        <f t="shared" si="12"/>
        <v>1.125</v>
      </c>
    </row>
    <row r="20" spans="2:30" ht="15">
      <c r="B20" t="s">
        <v>15</v>
      </c>
      <c r="C20" t="s">
        <v>8</v>
      </c>
      <c r="D20" s="11">
        <v>23</v>
      </c>
      <c r="E20" s="11">
        <v>25</v>
      </c>
      <c r="F20" s="11">
        <v>26</v>
      </c>
      <c r="G20" s="11">
        <v>30</v>
      </c>
      <c r="H20" s="11">
        <v>29</v>
      </c>
      <c r="J20" t="str">
        <f t="shared" si="4"/>
        <v>Power &amp; Fuel</v>
      </c>
      <c r="K20" s="6">
        <v>1</v>
      </c>
      <c r="L20" s="6">
        <f aca="true" t="shared" si="13" ref="L20:O20">L10/$K10</f>
        <v>0.9130434782608695</v>
      </c>
      <c r="M20" s="6">
        <f t="shared" si="13"/>
        <v>0.9130434782608695</v>
      </c>
      <c r="N20" s="6">
        <f t="shared" si="13"/>
        <v>0.9130434782608695</v>
      </c>
      <c r="O20" s="6">
        <f t="shared" si="13"/>
        <v>0.8695652173913043</v>
      </c>
      <c r="P20" s="6">
        <v>1</v>
      </c>
      <c r="Q20" s="6">
        <f aca="true" t="shared" si="14" ref="Q20:T20">Q10/$P10</f>
        <v>1.0434782608695652</v>
      </c>
      <c r="R20" s="6">
        <f t="shared" si="14"/>
        <v>0.9565217391304348</v>
      </c>
      <c r="S20" s="6">
        <f t="shared" si="14"/>
        <v>1</v>
      </c>
      <c r="T20" s="6">
        <f t="shared" si="14"/>
        <v>0.9565217391304348</v>
      </c>
      <c r="U20" s="6">
        <v>1</v>
      </c>
      <c r="V20" s="6">
        <f aca="true" t="shared" si="15" ref="V20:Y20">V10/$U10</f>
        <v>0.8</v>
      </c>
      <c r="W20" s="6">
        <f t="shared" si="15"/>
        <v>0.6666666666666666</v>
      </c>
      <c r="X20" s="6">
        <f t="shared" si="15"/>
        <v>0.7</v>
      </c>
      <c r="Y20" s="6">
        <f t="shared" si="15"/>
        <v>0.7</v>
      </c>
      <c r="Z20" s="6">
        <v>1</v>
      </c>
      <c r="AA20" s="6">
        <f aca="true" t="shared" si="16" ref="AA20:AD20">AA10/$Z10</f>
        <v>1.0434782608695652</v>
      </c>
      <c r="AB20" s="6">
        <f t="shared" si="16"/>
        <v>0.9130434782608695</v>
      </c>
      <c r="AC20" s="6">
        <f t="shared" si="16"/>
        <v>0.8695652173913043</v>
      </c>
      <c r="AD20" s="6">
        <f t="shared" si="16"/>
        <v>0.9130434782608695</v>
      </c>
    </row>
    <row r="21" spans="2:30" ht="15">
      <c r="B21" t="s">
        <v>15</v>
      </c>
      <c r="C21" t="s">
        <v>9</v>
      </c>
      <c r="D21" s="11">
        <v>30</v>
      </c>
      <c r="E21" s="11">
        <v>24</v>
      </c>
      <c r="F21" s="11">
        <v>20</v>
      </c>
      <c r="G21" s="11">
        <v>21</v>
      </c>
      <c r="H21" s="11">
        <v>21</v>
      </c>
      <c r="J21" t="str">
        <f t="shared" si="4"/>
        <v>Profit</v>
      </c>
      <c r="K21" s="6">
        <v>1</v>
      </c>
      <c r="L21" s="6">
        <f aca="true" t="shared" si="17" ref="L21:O21">L11/$K11</f>
        <v>1</v>
      </c>
      <c r="M21" s="6">
        <f t="shared" si="17"/>
        <v>0.4666666666666667</v>
      </c>
      <c r="N21" s="6">
        <f t="shared" si="17"/>
        <v>0.5333333333333333</v>
      </c>
      <c r="O21" s="6">
        <f t="shared" si="17"/>
        <v>0.5333333333333333</v>
      </c>
      <c r="P21" s="6">
        <v>1</v>
      </c>
      <c r="Q21" s="6">
        <f aca="true" t="shared" si="18" ref="Q21:T21">Q11/$P11</f>
        <v>1.0555555555555556</v>
      </c>
      <c r="R21" s="6">
        <f t="shared" si="18"/>
        <v>0.7222222222222222</v>
      </c>
      <c r="S21" s="6">
        <f t="shared" si="18"/>
        <v>0.7777777777777778</v>
      </c>
      <c r="T21" s="6">
        <f t="shared" si="18"/>
        <v>0.5555555555555556</v>
      </c>
      <c r="U21" s="6">
        <v>1</v>
      </c>
      <c r="V21" s="6">
        <f aca="true" t="shared" si="19" ref="V21:Y21">V11/$U11</f>
        <v>1.5</v>
      </c>
      <c r="W21" s="6">
        <f t="shared" si="19"/>
        <v>1.75</v>
      </c>
      <c r="X21" s="6">
        <f t="shared" si="19"/>
        <v>1</v>
      </c>
      <c r="Y21" s="6">
        <f t="shared" si="19"/>
        <v>1.25</v>
      </c>
      <c r="Z21" s="6">
        <v>1</v>
      </c>
      <c r="AA21" s="6">
        <f aca="true" t="shared" si="20" ref="AA21:AD21">AA11/$Z11</f>
        <v>1</v>
      </c>
      <c r="AB21" s="6">
        <f t="shared" si="20"/>
        <v>0.47058823529411764</v>
      </c>
      <c r="AC21" s="6">
        <f t="shared" si="20"/>
        <v>0.5294117647058824</v>
      </c>
      <c r="AD21" s="6">
        <f t="shared" si="20"/>
        <v>0.5294117647058824</v>
      </c>
    </row>
    <row r="22" spans="2:30" ht="15">
      <c r="B22" t="s">
        <v>15</v>
      </c>
      <c r="C22" t="s">
        <v>10</v>
      </c>
      <c r="D22" s="11">
        <v>20</v>
      </c>
      <c r="E22" s="11">
        <v>19</v>
      </c>
      <c r="F22" s="11">
        <v>21</v>
      </c>
      <c r="G22" s="11">
        <v>22</v>
      </c>
      <c r="H22" s="11">
        <v>22</v>
      </c>
      <c r="J22" s="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ht="15">
      <c r="B23" t="s">
        <v>15</v>
      </c>
      <c r="C23" t="s">
        <v>11</v>
      </c>
      <c r="D23" s="11">
        <v>19</v>
      </c>
      <c r="E23" s="11">
        <v>20</v>
      </c>
      <c r="F23" s="11">
        <v>19</v>
      </c>
      <c r="G23" s="11">
        <v>19</v>
      </c>
      <c r="H23" s="11">
        <v>18</v>
      </c>
      <c r="J23" s="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2:30" ht="15">
      <c r="B24" t="s">
        <v>15</v>
      </c>
      <c r="C24" t="s">
        <v>12</v>
      </c>
      <c r="D24" s="11">
        <v>8</v>
      </c>
      <c r="E24" s="11">
        <v>12</v>
      </c>
      <c r="F24" s="11">
        <v>14</v>
      </c>
      <c r="G24" s="11">
        <v>8</v>
      </c>
      <c r="H24" s="11">
        <v>10</v>
      </c>
      <c r="J24" s="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</sheetData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2"/>
  <sheetViews>
    <sheetView showGridLines="0" zoomScale="115" zoomScaleNormal="115" workbookViewId="0" topLeftCell="A1">
      <pane xSplit="2" ySplit="2" topLeftCell="C93" activePane="bottomRight" state="frozen"/>
      <selection pane="topRight" activeCell="C1" sqref="C1"/>
      <selection pane="bottomLeft" activeCell="A3" sqref="A3"/>
      <selection pane="bottomRight" activeCell="H8" sqref="H8"/>
    </sheetView>
  </sheetViews>
  <sheetFormatPr defaultColWidth="9.140625" defaultRowHeight="15"/>
  <cols>
    <col min="2" max="2" width="16.7109375" style="0" bestFit="1" customWidth="1"/>
    <col min="3" max="3" width="18.57421875" style="0" bestFit="1" customWidth="1"/>
    <col min="4" max="4" width="9.00390625" style="0" bestFit="1" customWidth="1"/>
    <col min="5" max="5" width="9.28125" style="16" bestFit="1" customWidth="1"/>
  </cols>
  <sheetData>
    <row r="2" spans="2:5" ht="15">
      <c r="B2" s="15" t="s">
        <v>0</v>
      </c>
      <c r="C2" s="15" t="s">
        <v>1</v>
      </c>
      <c r="D2" s="15" t="s">
        <v>27</v>
      </c>
      <c r="E2" s="15" t="s">
        <v>29</v>
      </c>
    </row>
    <row r="3" spans="2:5" ht="15">
      <c r="B3" s="17" t="s">
        <v>7</v>
      </c>
      <c r="C3" s="17" t="s">
        <v>8</v>
      </c>
      <c r="D3" s="18">
        <v>15</v>
      </c>
      <c r="E3" s="19">
        <v>2011</v>
      </c>
    </row>
    <row r="4" spans="2:5" ht="15">
      <c r="B4" s="20" t="s">
        <v>7</v>
      </c>
      <c r="C4" s="20" t="s">
        <v>9</v>
      </c>
      <c r="D4" s="21">
        <v>23</v>
      </c>
      <c r="E4" s="22">
        <v>2011</v>
      </c>
    </row>
    <row r="5" spans="2:5" ht="15">
      <c r="B5" s="20" t="s">
        <v>7</v>
      </c>
      <c r="C5" s="20" t="s">
        <v>10</v>
      </c>
      <c r="D5" s="21">
        <v>20</v>
      </c>
      <c r="E5" s="22">
        <v>2011</v>
      </c>
    </row>
    <row r="6" spans="2:5" ht="15">
      <c r="B6" s="20" t="s">
        <v>7</v>
      </c>
      <c r="C6" s="20" t="s">
        <v>11</v>
      </c>
      <c r="D6" s="21">
        <v>27</v>
      </c>
      <c r="E6" s="22">
        <v>2011</v>
      </c>
    </row>
    <row r="7" spans="2:5" ht="15">
      <c r="B7" s="20" t="s">
        <v>7</v>
      </c>
      <c r="C7" s="20" t="s">
        <v>12</v>
      </c>
      <c r="D7" s="21">
        <v>15</v>
      </c>
      <c r="E7" s="22">
        <v>2011</v>
      </c>
    </row>
    <row r="8" spans="2:5" ht="15">
      <c r="B8" s="20" t="s">
        <v>13</v>
      </c>
      <c r="C8" s="20" t="s">
        <v>8</v>
      </c>
      <c r="D8" s="21">
        <v>16</v>
      </c>
      <c r="E8" s="22">
        <v>2011</v>
      </c>
    </row>
    <row r="9" spans="2:5" ht="15">
      <c r="B9" s="20" t="s">
        <v>13</v>
      </c>
      <c r="C9" s="20" t="s">
        <v>9</v>
      </c>
      <c r="D9" s="21">
        <v>23</v>
      </c>
      <c r="E9" s="22">
        <v>2011</v>
      </c>
    </row>
    <row r="10" spans="2:5" ht="15">
      <c r="B10" s="20" t="s">
        <v>13</v>
      </c>
      <c r="C10" s="20" t="s">
        <v>10</v>
      </c>
      <c r="D10" s="21">
        <v>22</v>
      </c>
      <c r="E10" s="22">
        <v>2011</v>
      </c>
    </row>
    <row r="11" spans="2:5" ht="15">
      <c r="B11" s="20" t="s">
        <v>13</v>
      </c>
      <c r="C11" s="20" t="s">
        <v>11</v>
      </c>
      <c r="D11" s="21">
        <v>24</v>
      </c>
      <c r="E11" s="22">
        <v>2011</v>
      </c>
    </row>
    <row r="12" spans="2:5" ht="15">
      <c r="B12" s="20" t="s">
        <v>13</v>
      </c>
      <c r="C12" s="20" t="s">
        <v>12</v>
      </c>
      <c r="D12" s="21">
        <v>17</v>
      </c>
      <c r="E12" s="22">
        <v>2011</v>
      </c>
    </row>
    <row r="13" spans="2:5" ht="15">
      <c r="B13" s="20" t="s">
        <v>14</v>
      </c>
      <c r="C13" s="20" t="s">
        <v>8</v>
      </c>
      <c r="D13" s="21">
        <v>11</v>
      </c>
      <c r="E13" s="22">
        <v>2011</v>
      </c>
    </row>
    <row r="14" spans="2:5" ht="15">
      <c r="B14" s="20" t="s">
        <v>14</v>
      </c>
      <c r="C14" s="20" t="s">
        <v>9</v>
      </c>
      <c r="D14" s="21">
        <v>23</v>
      </c>
      <c r="E14" s="22">
        <v>2011</v>
      </c>
    </row>
    <row r="15" spans="2:5" ht="15">
      <c r="B15" s="20" t="s">
        <v>14</v>
      </c>
      <c r="C15" s="20" t="s">
        <v>10</v>
      </c>
      <c r="D15" s="21">
        <v>23</v>
      </c>
      <c r="E15" s="22">
        <v>2011</v>
      </c>
    </row>
    <row r="16" spans="2:5" ht="15">
      <c r="B16" s="20" t="s">
        <v>14</v>
      </c>
      <c r="C16" s="20" t="s">
        <v>11</v>
      </c>
      <c r="D16" s="21">
        <v>25</v>
      </c>
      <c r="E16" s="22">
        <v>2011</v>
      </c>
    </row>
    <row r="17" spans="2:5" ht="15">
      <c r="B17" s="20" t="s">
        <v>14</v>
      </c>
      <c r="C17" s="20" t="s">
        <v>12</v>
      </c>
      <c r="D17" s="21">
        <v>18</v>
      </c>
      <c r="E17" s="22">
        <v>2011</v>
      </c>
    </row>
    <row r="18" spans="2:5" ht="15">
      <c r="B18" s="20" t="s">
        <v>15</v>
      </c>
      <c r="C18" s="20" t="s">
        <v>8</v>
      </c>
      <c r="D18" s="23">
        <v>23</v>
      </c>
      <c r="E18" s="24">
        <v>2011</v>
      </c>
    </row>
    <row r="19" spans="2:5" ht="15">
      <c r="B19" s="20" t="s">
        <v>15</v>
      </c>
      <c r="C19" s="20" t="s">
        <v>9</v>
      </c>
      <c r="D19" s="23">
        <v>30</v>
      </c>
      <c r="E19" s="24">
        <v>2011</v>
      </c>
    </row>
    <row r="20" spans="2:5" ht="15">
      <c r="B20" s="20" t="s">
        <v>15</v>
      </c>
      <c r="C20" s="20" t="s">
        <v>10</v>
      </c>
      <c r="D20" s="23">
        <v>20</v>
      </c>
      <c r="E20" s="24">
        <v>2011</v>
      </c>
    </row>
    <row r="21" spans="2:5" ht="15">
      <c r="B21" s="20" t="s">
        <v>15</v>
      </c>
      <c r="C21" s="20" t="s">
        <v>11</v>
      </c>
      <c r="D21" s="23">
        <v>19</v>
      </c>
      <c r="E21" s="24">
        <v>2011</v>
      </c>
    </row>
    <row r="22" spans="2:5" ht="15">
      <c r="B22" s="20" t="s">
        <v>15</v>
      </c>
      <c r="C22" s="20" t="s">
        <v>12</v>
      </c>
      <c r="D22" s="23">
        <v>8</v>
      </c>
      <c r="E22" s="24">
        <v>2011</v>
      </c>
    </row>
    <row r="23" spans="2:5" ht="15">
      <c r="B23" s="20" t="s">
        <v>7</v>
      </c>
      <c r="C23" s="20" t="s">
        <v>8</v>
      </c>
      <c r="D23" s="21">
        <v>18</v>
      </c>
      <c r="E23" s="22">
        <v>2012</v>
      </c>
    </row>
    <row r="24" spans="2:5" ht="15">
      <c r="B24" s="20" t="s">
        <v>7</v>
      </c>
      <c r="C24" s="20" t="s">
        <v>9</v>
      </c>
      <c r="D24" s="21">
        <v>21</v>
      </c>
      <c r="E24" s="22">
        <v>2012</v>
      </c>
    </row>
    <row r="25" spans="2:5" ht="15">
      <c r="B25" s="20" t="s">
        <v>7</v>
      </c>
      <c r="C25" s="20" t="s">
        <v>10</v>
      </c>
      <c r="D25" s="21">
        <v>20</v>
      </c>
      <c r="E25" s="22">
        <v>2012</v>
      </c>
    </row>
    <row r="26" spans="2:5" ht="15">
      <c r="B26" s="20" t="s">
        <v>7</v>
      </c>
      <c r="C26" s="20" t="s">
        <v>11</v>
      </c>
      <c r="D26" s="21">
        <v>26</v>
      </c>
      <c r="E26" s="22">
        <v>2012</v>
      </c>
    </row>
    <row r="27" spans="2:5" ht="15">
      <c r="B27" s="20" t="s">
        <v>7</v>
      </c>
      <c r="C27" s="20" t="s">
        <v>12</v>
      </c>
      <c r="D27" s="21">
        <v>15</v>
      </c>
      <c r="E27" s="22">
        <v>2012</v>
      </c>
    </row>
    <row r="28" spans="2:5" ht="15">
      <c r="B28" s="20" t="s">
        <v>13</v>
      </c>
      <c r="C28" s="20" t="s">
        <v>8</v>
      </c>
      <c r="D28" s="21">
        <v>17</v>
      </c>
      <c r="E28" s="22">
        <v>2012</v>
      </c>
    </row>
    <row r="29" spans="2:5" ht="15">
      <c r="B29" s="20" t="s">
        <v>13</v>
      </c>
      <c r="C29" s="20" t="s">
        <v>9</v>
      </c>
      <c r="D29" s="21">
        <v>24</v>
      </c>
      <c r="E29" s="22">
        <v>2012</v>
      </c>
    </row>
    <row r="30" spans="2:5" ht="15">
      <c r="B30" s="20" t="s">
        <v>13</v>
      </c>
      <c r="C30" s="20" t="s">
        <v>10</v>
      </c>
      <c r="D30" s="21">
        <v>20</v>
      </c>
      <c r="E30" s="22">
        <v>2012</v>
      </c>
    </row>
    <row r="31" spans="2:5" ht="15">
      <c r="B31" s="20" t="s">
        <v>13</v>
      </c>
      <c r="C31" s="20" t="s">
        <v>11</v>
      </c>
      <c r="D31" s="21">
        <v>22</v>
      </c>
      <c r="E31" s="22">
        <v>2012</v>
      </c>
    </row>
    <row r="32" spans="2:5" ht="15">
      <c r="B32" s="20" t="s">
        <v>13</v>
      </c>
      <c r="C32" s="20" t="s">
        <v>12</v>
      </c>
      <c r="D32" s="21">
        <v>17</v>
      </c>
      <c r="E32" s="22">
        <v>2012</v>
      </c>
    </row>
    <row r="33" spans="2:5" ht="15">
      <c r="B33" s="20" t="s">
        <v>14</v>
      </c>
      <c r="C33" s="20" t="s">
        <v>8</v>
      </c>
      <c r="D33" s="21">
        <v>9</v>
      </c>
      <c r="E33" s="22">
        <v>2012</v>
      </c>
    </row>
    <row r="34" spans="2:5" ht="15">
      <c r="B34" s="20" t="s">
        <v>14</v>
      </c>
      <c r="C34" s="20" t="s">
        <v>9</v>
      </c>
      <c r="D34" s="21">
        <v>24</v>
      </c>
      <c r="E34" s="22">
        <v>2012</v>
      </c>
    </row>
    <row r="35" spans="2:5" ht="15">
      <c r="B35" s="20" t="s">
        <v>14</v>
      </c>
      <c r="C35" s="20" t="s">
        <v>10</v>
      </c>
      <c r="D35" s="21">
        <v>23</v>
      </c>
      <c r="E35" s="22">
        <v>2012</v>
      </c>
    </row>
    <row r="36" spans="2:5" ht="15">
      <c r="B36" s="20" t="s">
        <v>14</v>
      </c>
      <c r="C36" s="20" t="s">
        <v>11</v>
      </c>
      <c r="D36" s="21">
        <v>25</v>
      </c>
      <c r="E36" s="22">
        <v>2012</v>
      </c>
    </row>
    <row r="37" spans="2:5" ht="15">
      <c r="B37" s="20" t="s">
        <v>14</v>
      </c>
      <c r="C37" s="20" t="s">
        <v>12</v>
      </c>
      <c r="D37" s="21">
        <v>19</v>
      </c>
      <c r="E37" s="22">
        <v>2012</v>
      </c>
    </row>
    <row r="38" spans="2:5" ht="15">
      <c r="B38" s="20" t="s">
        <v>15</v>
      </c>
      <c r="C38" s="20" t="s">
        <v>8</v>
      </c>
      <c r="D38" s="23">
        <v>25</v>
      </c>
      <c r="E38" s="22">
        <v>2012</v>
      </c>
    </row>
    <row r="39" spans="2:5" ht="15">
      <c r="B39" s="20" t="s">
        <v>15</v>
      </c>
      <c r="C39" s="20" t="s">
        <v>9</v>
      </c>
      <c r="D39" s="23">
        <v>24</v>
      </c>
      <c r="E39" s="22">
        <v>2012</v>
      </c>
    </row>
    <row r="40" spans="2:5" ht="15">
      <c r="B40" s="20" t="s">
        <v>15</v>
      </c>
      <c r="C40" s="20" t="s">
        <v>10</v>
      </c>
      <c r="D40" s="23">
        <v>19</v>
      </c>
      <c r="E40" s="22">
        <v>2012</v>
      </c>
    </row>
    <row r="41" spans="2:5" ht="15">
      <c r="B41" s="20" t="s">
        <v>15</v>
      </c>
      <c r="C41" s="20" t="s">
        <v>11</v>
      </c>
      <c r="D41" s="23">
        <v>20</v>
      </c>
      <c r="E41" s="22">
        <v>2012</v>
      </c>
    </row>
    <row r="42" spans="2:5" ht="15">
      <c r="B42" s="20" t="s">
        <v>15</v>
      </c>
      <c r="C42" s="20" t="s">
        <v>12</v>
      </c>
      <c r="D42" s="23">
        <v>12</v>
      </c>
      <c r="E42" s="22">
        <v>2012</v>
      </c>
    </row>
    <row r="43" spans="2:5" ht="15">
      <c r="B43" s="20" t="s">
        <v>7</v>
      </c>
      <c r="C43" s="20" t="s">
        <v>8</v>
      </c>
      <c r="D43" s="21">
        <v>22</v>
      </c>
      <c r="E43" s="22">
        <v>2013</v>
      </c>
    </row>
    <row r="44" spans="2:5" ht="15">
      <c r="B44" s="20" t="s">
        <v>7</v>
      </c>
      <c r="C44" s="20" t="s">
        <v>9</v>
      </c>
      <c r="D44" s="21">
        <v>21</v>
      </c>
      <c r="E44" s="22">
        <v>2013</v>
      </c>
    </row>
    <row r="45" spans="2:5" ht="15">
      <c r="B45" s="20" t="s">
        <v>7</v>
      </c>
      <c r="C45" s="20" t="s">
        <v>10</v>
      </c>
      <c r="D45" s="21">
        <v>21</v>
      </c>
      <c r="E45" s="22">
        <v>2013</v>
      </c>
    </row>
    <row r="46" spans="2:5" ht="15">
      <c r="B46" s="20" t="s">
        <v>7</v>
      </c>
      <c r="C46" s="20" t="s">
        <v>11</v>
      </c>
      <c r="D46" s="21">
        <v>29</v>
      </c>
      <c r="E46" s="22">
        <v>2013</v>
      </c>
    </row>
    <row r="47" spans="2:5" ht="15">
      <c r="B47" s="20" t="s">
        <v>7</v>
      </c>
      <c r="C47" s="20" t="s">
        <v>12</v>
      </c>
      <c r="D47" s="21">
        <v>7</v>
      </c>
      <c r="E47" s="22">
        <v>2013</v>
      </c>
    </row>
    <row r="48" spans="2:5" ht="15">
      <c r="B48" s="20" t="s">
        <v>13</v>
      </c>
      <c r="C48" s="20" t="s">
        <v>8</v>
      </c>
      <c r="D48" s="21">
        <v>18</v>
      </c>
      <c r="E48" s="22">
        <v>2013</v>
      </c>
    </row>
    <row r="49" spans="2:5" ht="15">
      <c r="B49" s="20" t="s">
        <v>13</v>
      </c>
      <c r="C49" s="20" t="s">
        <v>9</v>
      </c>
      <c r="D49" s="21">
        <v>21</v>
      </c>
      <c r="E49" s="22">
        <v>2013</v>
      </c>
    </row>
    <row r="50" spans="2:5" ht="15">
      <c r="B50" s="20" t="s">
        <v>13</v>
      </c>
      <c r="C50" s="20" t="s">
        <v>10</v>
      </c>
      <c r="D50" s="21">
        <v>21</v>
      </c>
      <c r="E50" s="22">
        <v>2013</v>
      </c>
    </row>
    <row r="51" spans="2:5" ht="15">
      <c r="B51" s="20" t="s">
        <v>13</v>
      </c>
      <c r="C51" s="20" t="s">
        <v>11</v>
      </c>
      <c r="D51" s="21">
        <v>22</v>
      </c>
      <c r="E51" s="22">
        <v>2013</v>
      </c>
    </row>
    <row r="52" spans="2:5" ht="15">
      <c r="B52" s="20" t="s">
        <v>13</v>
      </c>
      <c r="C52" s="20" t="s">
        <v>12</v>
      </c>
      <c r="D52" s="21">
        <v>8</v>
      </c>
      <c r="E52" s="22">
        <v>2013</v>
      </c>
    </row>
    <row r="53" spans="2:5" ht="15">
      <c r="B53" s="20" t="s">
        <v>14</v>
      </c>
      <c r="C53" s="20" t="s">
        <v>8</v>
      </c>
      <c r="D53" s="21">
        <v>13</v>
      </c>
      <c r="E53" s="22">
        <v>2013</v>
      </c>
    </row>
    <row r="54" spans="2:5" ht="15">
      <c r="B54" s="20" t="s">
        <v>14</v>
      </c>
      <c r="C54" s="20" t="s">
        <v>9</v>
      </c>
      <c r="D54" s="21">
        <v>22</v>
      </c>
      <c r="E54" s="22">
        <v>2013</v>
      </c>
    </row>
    <row r="55" spans="2:5" ht="15">
      <c r="B55" s="20" t="s">
        <v>14</v>
      </c>
      <c r="C55" s="20" t="s">
        <v>10</v>
      </c>
      <c r="D55" s="21">
        <v>25</v>
      </c>
      <c r="E55" s="22">
        <v>2013</v>
      </c>
    </row>
    <row r="56" spans="2:5" ht="15">
      <c r="B56" s="20" t="s">
        <v>14</v>
      </c>
      <c r="C56" s="20" t="s">
        <v>11</v>
      </c>
      <c r="D56" s="21">
        <v>27</v>
      </c>
      <c r="E56" s="22">
        <v>2013</v>
      </c>
    </row>
    <row r="57" spans="2:5" ht="15">
      <c r="B57" s="20" t="s">
        <v>14</v>
      </c>
      <c r="C57" s="20" t="s">
        <v>12</v>
      </c>
      <c r="D57" s="21">
        <v>13</v>
      </c>
      <c r="E57" s="22">
        <v>2013</v>
      </c>
    </row>
    <row r="58" spans="2:5" ht="15">
      <c r="B58" s="20" t="s">
        <v>15</v>
      </c>
      <c r="C58" s="20" t="s">
        <v>8</v>
      </c>
      <c r="D58" s="23">
        <v>26</v>
      </c>
      <c r="E58" s="22">
        <v>2013</v>
      </c>
    </row>
    <row r="59" spans="2:5" ht="15">
      <c r="B59" s="20" t="s">
        <v>15</v>
      </c>
      <c r="C59" s="20" t="s">
        <v>9</v>
      </c>
      <c r="D59" s="23">
        <v>20</v>
      </c>
      <c r="E59" s="22">
        <v>2013</v>
      </c>
    </row>
    <row r="60" spans="2:5" ht="15">
      <c r="B60" s="20" t="s">
        <v>15</v>
      </c>
      <c r="C60" s="20" t="s">
        <v>10</v>
      </c>
      <c r="D60" s="23">
        <v>21</v>
      </c>
      <c r="E60" s="22">
        <v>2013</v>
      </c>
    </row>
    <row r="61" spans="2:5" ht="15">
      <c r="B61" s="20" t="s">
        <v>15</v>
      </c>
      <c r="C61" s="20" t="s">
        <v>11</v>
      </c>
      <c r="D61" s="23">
        <v>19</v>
      </c>
      <c r="E61" s="22">
        <v>2013</v>
      </c>
    </row>
    <row r="62" spans="2:5" ht="15">
      <c r="B62" s="20" t="s">
        <v>15</v>
      </c>
      <c r="C62" s="20" t="s">
        <v>12</v>
      </c>
      <c r="D62" s="23">
        <v>14</v>
      </c>
      <c r="E62" s="22">
        <v>2013</v>
      </c>
    </row>
    <row r="63" spans="2:5" ht="15">
      <c r="B63" s="20" t="s">
        <v>7</v>
      </c>
      <c r="C63" s="20" t="s">
        <v>8</v>
      </c>
      <c r="D63" s="21">
        <v>20</v>
      </c>
      <c r="E63" s="22">
        <v>2014</v>
      </c>
    </row>
    <row r="64" spans="2:5" ht="15">
      <c r="B64" s="20" t="s">
        <v>7</v>
      </c>
      <c r="C64" s="20" t="s">
        <v>9</v>
      </c>
      <c r="D64" s="21">
        <v>21</v>
      </c>
      <c r="E64" s="22">
        <v>2014</v>
      </c>
    </row>
    <row r="65" spans="2:5" ht="15">
      <c r="B65" s="20" t="s">
        <v>7</v>
      </c>
      <c r="C65" s="20" t="s">
        <v>10</v>
      </c>
      <c r="D65" s="21">
        <v>22</v>
      </c>
      <c r="E65" s="22">
        <v>2014</v>
      </c>
    </row>
    <row r="66" spans="2:5" ht="15">
      <c r="B66" s="20" t="s">
        <v>7</v>
      </c>
      <c r="C66" s="20" t="s">
        <v>11</v>
      </c>
      <c r="D66" s="21">
        <v>29</v>
      </c>
      <c r="E66" s="22">
        <v>2014</v>
      </c>
    </row>
    <row r="67" spans="2:5" ht="15">
      <c r="B67" s="20" t="s">
        <v>7</v>
      </c>
      <c r="C67" s="20" t="s">
        <v>12</v>
      </c>
      <c r="D67" s="21">
        <v>8</v>
      </c>
      <c r="E67" s="22">
        <v>2014</v>
      </c>
    </row>
    <row r="68" spans="2:5" ht="15">
      <c r="B68" s="20" t="s">
        <v>13</v>
      </c>
      <c r="C68" s="20" t="s">
        <v>8</v>
      </c>
      <c r="D68" s="21">
        <v>19</v>
      </c>
      <c r="E68" s="22">
        <v>2014</v>
      </c>
    </row>
    <row r="69" spans="2:5" ht="15">
      <c r="B69" s="20" t="s">
        <v>13</v>
      </c>
      <c r="C69" s="20" t="s">
        <v>9</v>
      </c>
      <c r="D69" s="21">
        <v>20</v>
      </c>
      <c r="E69" s="22">
        <v>2014</v>
      </c>
    </row>
    <row r="70" spans="2:5" ht="15">
      <c r="B70" s="20" t="s">
        <v>13</v>
      </c>
      <c r="C70" s="20" t="s">
        <v>10</v>
      </c>
      <c r="D70" s="21">
        <v>23</v>
      </c>
      <c r="E70" s="22">
        <v>2014</v>
      </c>
    </row>
    <row r="71" spans="2:5" ht="15">
      <c r="B71" s="20" t="s">
        <v>13</v>
      </c>
      <c r="C71" s="20" t="s">
        <v>11</v>
      </c>
      <c r="D71" s="21">
        <v>24</v>
      </c>
      <c r="E71" s="22">
        <v>2014</v>
      </c>
    </row>
    <row r="72" spans="2:5" ht="15">
      <c r="B72" s="20" t="s">
        <v>13</v>
      </c>
      <c r="C72" s="20" t="s">
        <v>12</v>
      </c>
      <c r="D72" s="21">
        <v>9</v>
      </c>
      <c r="E72" s="22">
        <v>2014</v>
      </c>
    </row>
    <row r="73" spans="2:5" ht="15">
      <c r="B73" s="20" t="s">
        <v>14</v>
      </c>
      <c r="C73" s="20" t="s">
        <v>8</v>
      </c>
      <c r="D73" s="21">
        <v>12</v>
      </c>
      <c r="E73" s="22">
        <v>2014</v>
      </c>
    </row>
    <row r="74" spans="2:5" ht="15">
      <c r="B74" s="20" t="s">
        <v>14</v>
      </c>
      <c r="C74" s="20" t="s">
        <v>9</v>
      </c>
      <c r="D74" s="21">
        <v>23</v>
      </c>
      <c r="E74" s="22">
        <v>2014</v>
      </c>
    </row>
    <row r="75" spans="2:5" ht="15">
      <c r="B75" s="20" t="s">
        <v>14</v>
      </c>
      <c r="C75" s="20" t="s">
        <v>10</v>
      </c>
      <c r="D75" s="21">
        <v>24</v>
      </c>
      <c r="E75" s="22">
        <v>2014</v>
      </c>
    </row>
    <row r="76" spans="2:5" ht="15">
      <c r="B76" s="20" t="s">
        <v>14</v>
      </c>
      <c r="C76" s="20" t="s">
        <v>11</v>
      </c>
      <c r="D76" s="21">
        <v>27</v>
      </c>
      <c r="E76" s="22">
        <v>2014</v>
      </c>
    </row>
    <row r="77" spans="2:5" ht="15">
      <c r="B77" s="20" t="s">
        <v>14</v>
      </c>
      <c r="C77" s="20" t="s">
        <v>12</v>
      </c>
      <c r="D77" s="21">
        <v>14</v>
      </c>
      <c r="E77" s="22">
        <v>2014</v>
      </c>
    </row>
    <row r="78" spans="2:5" ht="15">
      <c r="B78" s="20" t="s">
        <v>15</v>
      </c>
      <c r="C78" s="20" t="s">
        <v>8</v>
      </c>
      <c r="D78" s="23">
        <v>30</v>
      </c>
      <c r="E78" s="22">
        <v>2014</v>
      </c>
    </row>
    <row r="79" spans="2:5" ht="15">
      <c r="B79" s="20" t="s">
        <v>15</v>
      </c>
      <c r="C79" s="20" t="s">
        <v>9</v>
      </c>
      <c r="D79" s="23">
        <v>21</v>
      </c>
      <c r="E79" s="22">
        <v>2014</v>
      </c>
    </row>
    <row r="80" spans="2:5" ht="15">
      <c r="B80" s="20" t="s">
        <v>15</v>
      </c>
      <c r="C80" s="20" t="s">
        <v>10</v>
      </c>
      <c r="D80" s="23">
        <v>22</v>
      </c>
      <c r="E80" s="22">
        <v>2014</v>
      </c>
    </row>
    <row r="81" spans="2:5" ht="15">
      <c r="B81" s="20" t="s">
        <v>15</v>
      </c>
      <c r="C81" s="20" t="s">
        <v>11</v>
      </c>
      <c r="D81" s="23">
        <v>19</v>
      </c>
      <c r="E81" s="22">
        <v>2014</v>
      </c>
    </row>
    <row r="82" spans="2:5" ht="15">
      <c r="B82" s="20" t="s">
        <v>15</v>
      </c>
      <c r="C82" s="20" t="s">
        <v>12</v>
      </c>
      <c r="D82" s="23">
        <v>8</v>
      </c>
      <c r="E82" s="22">
        <v>2014</v>
      </c>
    </row>
    <row r="83" spans="2:5" ht="15">
      <c r="B83" s="20" t="s">
        <v>7</v>
      </c>
      <c r="C83" s="20" t="s">
        <v>8</v>
      </c>
      <c r="D83" s="21">
        <v>19</v>
      </c>
      <c r="E83" s="22">
        <v>2015</v>
      </c>
    </row>
    <row r="84" spans="2:5" ht="15">
      <c r="B84" s="20" t="s">
        <v>7</v>
      </c>
      <c r="C84" s="20" t="s">
        <v>9</v>
      </c>
      <c r="D84" s="21">
        <v>20</v>
      </c>
      <c r="E84" s="22">
        <v>2015</v>
      </c>
    </row>
    <row r="85" spans="2:5" ht="15">
      <c r="B85" s="20" t="s">
        <v>7</v>
      </c>
      <c r="C85" s="20" t="s">
        <v>10</v>
      </c>
      <c r="D85" s="21">
        <v>23</v>
      </c>
      <c r="E85" s="22">
        <v>2015</v>
      </c>
    </row>
    <row r="86" spans="2:5" ht="15">
      <c r="B86" s="20" t="s">
        <v>7</v>
      </c>
      <c r="C86" s="20" t="s">
        <v>11</v>
      </c>
      <c r="D86" s="21">
        <v>30</v>
      </c>
      <c r="E86" s="22">
        <v>2015</v>
      </c>
    </row>
    <row r="87" spans="2:5" ht="15">
      <c r="B87" s="20" t="s">
        <v>7</v>
      </c>
      <c r="C87" s="20" t="s">
        <v>12</v>
      </c>
      <c r="D87" s="21">
        <v>8</v>
      </c>
      <c r="E87" s="22">
        <v>2015</v>
      </c>
    </row>
    <row r="88" spans="2:5" ht="15">
      <c r="B88" s="20" t="s">
        <v>13</v>
      </c>
      <c r="C88" s="20" t="s">
        <v>8</v>
      </c>
      <c r="D88" s="21">
        <v>18</v>
      </c>
      <c r="E88" s="22">
        <v>2015</v>
      </c>
    </row>
    <row r="89" spans="2:5" ht="15">
      <c r="B89" s="20" t="s">
        <v>13</v>
      </c>
      <c r="C89" s="20" t="s">
        <v>9</v>
      </c>
      <c r="D89" s="21">
        <v>21</v>
      </c>
      <c r="E89" s="22">
        <v>2015</v>
      </c>
    </row>
    <row r="90" spans="2:5" ht="15">
      <c r="B90" s="20" t="s">
        <v>13</v>
      </c>
      <c r="C90" s="20" t="s">
        <v>10</v>
      </c>
      <c r="D90" s="21">
        <v>24</v>
      </c>
      <c r="E90" s="22">
        <v>2015</v>
      </c>
    </row>
    <row r="91" spans="2:5" ht="15">
      <c r="B91" s="20" t="s">
        <v>13</v>
      </c>
      <c r="C91" s="20" t="s">
        <v>11</v>
      </c>
      <c r="D91" s="21">
        <v>24</v>
      </c>
      <c r="E91" s="22">
        <v>2015</v>
      </c>
    </row>
    <row r="92" spans="2:5" ht="15">
      <c r="B92" s="20" t="s">
        <v>13</v>
      </c>
      <c r="C92" s="20" t="s">
        <v>12</v>
      </c>
      <c r="D92" s="21">
        <v>9</v>
      </c>
      <c r="E92" s="22">
        <v>2015</v>
      </c>
    </row>
    <row r="93" spans="2:5" ht="15">
      <c r="B93" s="20" t="s">
        <v>14</v>
      </c>
      <c r="C93" s="20" t="s">
        <v>8</v>
      </c>
      <c r="D93" s="21">
        <v>11</v>
      </c>
      <c r="E93" s="22">
        <v>2015</v>
      </c>
    </row>
    <row r="94" spans="2:5" ht="15">
      <c r="B94" s="20" t="s">
        <v>14</v>
      </c>
      <c r="C94" s="20" t="s">
        <v>9</v>
      </c>
      <c r="D94" s="21">
        <v>22</v>
      </c>
      <c r="E94" s="22">
        <v>2015</v>
      </c>
    </row>
    <row r="95" spans="2:5" ht="15">
      <c r="B95" s="20" t="s">
        <v>14</v>
      </c>
      <c r="C95" s="20" t="s">
        <v>10</v>
      </c>
      <c r="D95" s="21">
        <v>27</v>
      </c>
      <c r="E95" s="22">
        <v>2015</v>
      </c>
    </row>
    <row r="96" spans="2:5" ht="15">
      <c r="B96" s="20" t="s">
        <v>14</v>
      </c>
      <c r="C96" s="20" t="s">
        <v>11</v>
      </c>
      <c r="D96" s="21">
        <v>30</v>
      </c>
      <c r="E96" s="22">
        <v>2015</v>
      </c>
    </row>
    <row r="97" spans="2:5" ht="15">
      <c r="B97" s="20" t="s">
        <v>14</v>
      </c>
      <c r="C97" s="20" t="s">
        <v>12</v>
      </c>
      <c r="D97" s="21">
        <v>10</v>
      </c>
      <c r="E97" s="22">
        <v>2015</v>
      </c>
    </row>
    <row r="98" spans="2:5" ht="15">
      <c r="B98" s="20" t="s">
        <v>15</v>
      </c>
      <c r="C98" s="20" t="s">
        <v>8</v>
      </c>
      <c r="D98" s="23">
        <v>29</v>
      </c>
      <c r="E98" s="22">
        <v>2015</v>
      </c>
    </row>
    <row r="99" spans="2:5" ht="15">
      <c r="B99" s="20" t="s">
        <v>15</v>
      </c>
      <c r="C99" s="20" t="s">
        <v>9</v>
      </c>
      <c r="D99" s="23">
        <v>21</v>
      </c>
      <c r="E99" s="22">
        <v>2015</v>
      </c>
    </row>
    <row r="100" spans="2:5" ht="15">
      <c r="B100" s="20" t="s">
        <v>15</v>
      </c>
      <c r="C100" s="20" t="s">
        <v>10</v>
      </c>
      <c r="D100" s="23">
        <v>22</v>
      </c>
      <c r="E100" s="22">
        <v>2015</v>
      </c>
    </row>
    <row r="101" spans="2:5" ht="15">
      <c r="B101" s="20" t="s">
        <v>15</v>
      </c>
      <c r="C101" s="20" t="s">
        <v>11</v>
      </c>
      <c r="D101" s="23">
        <v>18</v>
      </c>
      <c r="E101" s="22">
        <v>2015</v>
      </c>
    </row>
    <row r="102" spans="2:5" ht="15">
      <c r="B102" s="20" t="s">
        <v>15</v>
      </c>
      <c r="C102" s="20" t="s">
        <v>12</v>
      </c>
      <c r="D102" s="23">
        <v>10</v>
      </c>
      <c r="E102" s="22">
        <v>2015</v>
      </c>
    </row>
  </sheetData>
  <autoFilter ref="B2:E102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"/>
  <sheetViews>
    <sheetView showGridLines="0" tabSelected="1" workbookViewId="0" topLeftCell="A13">
      <selection activeCell="C7" sqref="C7"/>
    </sheetView>
  </sheetViews>
  <sheetFormatPr defaultColWidth="9.140625" defaultRowHeight="15"/>
  <cols>
    <col min="1" max="1" width="12.57421875" style="0" customWidth="1"/>
    <col min="2" max="2" width="15.57421875" style="0" customWidth="1"/>
    <col min="3" max="3" width="14.7109375" style="0" customWidth="1"/>
    <col min="4" max="4" width="17.28125" style="0" customWidth="1"/>
    <col min="5" max="5" width="15.8515625" style="0" customWidth="1"/>
    <col min="6" max="6" width="5.7109375" style="0" customWidth="1"/>
    <col min="7" max="7" width="9.7109375" style="0" customWidth="1"/>
    <col min="8" max="8" width="9.421875" style="0" customWidth="1"/>
    <col min="9" max="9" width="18.7109375" style="0" customWidth="1"/>
    <col min="10" max="10" width="16.8515625" style="0" customWidth="1"/>
    <col min="11" max="11" width="12.140625" style="0" customWidth="1"/>
    <col min="12" max="12" width="5.7109375" style="0" customWidth="1"/>
    <col min="13" max="13" width="9.7109375" style="0" customWidth="1"/>
    <col min="14" max="14" width="9.421875" style="0" customWidth="1"/>
    <col min="15" max="15" width="18.7109375" style="0" customWidth="1"/>
    <col min="16" max="16" width="16.8515625" style="0" customWidth="1"/>
    <col min="17" max="17" width="12.140625" style="0" customWidth="1"/>
    <col min="18" max="18" width="5.7109375" style="0" customWidth="1"/>
    <col min="19" max="19" width="9.7109375" style="0" customWidth="1"/>
    <col min="20" max="20" width="9.421875" style="0" customWidth="1"/>
    <col min="21" max="21" width="18.7109375" style="0" customWidth="1"/>
    <col min="22" max="22" width="16.8515625" style="0" customWidth="1"/>
    <col min="23" max="23" width="12.140625" style="0" customWidth="1"/>
    <col min="24" max="24" width="5.7109375" style="0" customWidth="1"/>
    <col min="25" max="25" width="9.7109375" style="0" customWidth="1"/>
    <col min="26" max="26" width="9.421875" style="0" customWidth="1"/>
    <col min="27" max="27" width="18.7109375" style="0" bestFit="1" customWidth="1"/>
    <col min="28" max="28" width="16.8515625" style="0" bestFit="1" customWidth="1"/>
    <col min="29" max="29" width="12.140625" style="0" bestFit="1" customWidth="1"/>
    <col min="30" max="30" width="5.7109375" style="0" customWidth="1"/>
    <col min="31" max="31" width="9.7109375" style="0" bestFit="1" customWidth="1"/>
  </cols>
  <sheetData>
    <row r="3" spans="1:2" ht="15">
      <c r="A3" s="1" t="s">
        <v>28</v>
      </c>
      <c r="B3" s="1" t="s">
        <v>16</v>
      </c>
    </row>
    <row r="4" spans="1:5" ht="15">
      <c r="A4" s="1" t="s">
        <v>17</v>
      </c>
      <c r="B4" t="s">
        <v>7</v>
      </c>
      <c r="C4" t="s">
        <v>14</v>
      </c>
      <c r="D4" t="s">
        <v>15</v>
      </c>
      <c r="E4" t="s">
        <v>13</v>
      </c>
    </row>
    <row r="5" spans="1:5" ht="15">
      <c r="A5" s="2">
        <v>2011</v>
      </c>
      <c r="B5" s="3">
        <v>15</v>
      </c>
      <c r="C5" s="3">
        <v>18</v>
      </c>
      <c r="D5" s="3">
        <v>8</v>
      </c>
      <c r="E5" s="3">
        <v>17</v>
      </c>
    </row>
    <row r="6" spans="1:5" ht="15">
      <c r="A6" s="14" t="s">
        <v>12</v>
      </c>
      <c r="B6" s="3">
        <v>15</v>
      </c>
      <c r="C6" s="3">
        <v>18</v>
      </c>
      <c r="D6" s="3">
        <v>8</v>
      </c>
      <c r="E6" s="3">
        <v>17</v>
      </c>
    </row>
    <row r="7" spans="1:5" ht="15">
      <c r="A7" s="2">
        <v>2012</v>
      </c>
      <c r="B7" s="3">
        <v>15</v>
      </c>
      <c r="C7" s="3">
        <v>19</v>
      </c>
      <c r="D7" s="3">
        <v>12</v>
      </c>
      <c r="E7" s="3">
        <v>17</v>
      </c>
    </row>
    <row r="8" spans="1:5" ht="15">
      <c r="A8" s="14" t="s">
        <v>12</v>
      </c>
      <c r="B8" s="3">
        <v>15</v>
      </c>
      <c r="C8" s="3">
        <v>19</v>
      </c>
      <c r="D8" s="3">
        <v>12</v>
      </c>
      <c r="E8" s="3">
        <v>17</v>
      </c>
    </row>
    <row r="9" spans="1:5" ht="15">
      <c r="A9" s="2">
        <v>2013</v>
      </c>
      <c r="B9" s="3">
        <v>7</v>
      </c>
      <c r="C9" s="3">
        <v>13</v>
      </c>
      <c r="D9" s="3">
        <v>14</v>
      </c>
      <c r="E9" s="3">
        <v>8</v>
      </c>
    </row>
    <row r="10" spans="1:5" ht="15">
      <c r="A10" s="14" t="s">
        <v>12</v>
      </c>
      <c r="B10" s="3">
        <v>7</v>
      </c>
      <c r="C10" s="3">
        <v>13</v>
      </c>
      <c r="D10" s="3">
        <v>14</v>
      </c>
      <c r="E10" s="3">
        <v>8</v>
      </c>
    </row>
    <row r="11" spans="1:5" ht="15">
      <c r="A11" s="2">
        <v>2014</v>
      </c>
      <c r="B11" s="3">
        <v>8</v>
      </c>
      <c r="C11" s="3">
        <v>14</v>
      </c>
      <c r="D11" s="3">
        <v>8</v>
      </c>
      <c r="E11" s="3">
        <v>9</v>
      </c>
    </row>
    <row r="12" spans="1:5" ht="15">
      <c r="A12" s="14" t="s">
        <v>12</v>
      </c>
      <c r="B12" s="3">
        <v>8</v>
      </c>
      <c r="C12" s="3">
        <v>14</v>
      </c>
      <c r="D12" s="3">
        <v>8</v>
      </c>
      <c r="E12" s="3">
        <v>9</v>
      </c>
    </row>
    <row r="13" spans="1:5" ht="15">
      <c r="A13" s="2">
        <v>2015</v>
      </c>
      <c r="B13" s="3">
        <v>8</v>
      </c>
      <c r="C13" s="3">
        <v>10</v>
      </c>
      <c r="D13" s="3">
        <v>10</v>
      </c>
      <c r="E13" s="3">
        <v>9</v>
      </c>
    </row>
    <row r="14" spans="1:5" ht="15">
      <c r="A14" s="14" t="s">
        <v>12</v>
      </c>
      <c r="B14" s="3">
        <v>8</v>
      </c>
      <c r="C14" s="3">
        <v>10</v>
      </c>
      <c r="D14" s="3">
        <v>10</v>
      </c>
      <c r="E14" s="3">
        <v>9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SAINT-GOBAIN 1.8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Joshi, Kaushik</dc:creator>
  <cp:keywords/>
  <dc:description/>
  <cp:lastModifiedBy>Akongnwi, N</cp:lastModifiedBy>
  <dcterms:created xsi:type="dcterms:W3CDTF">2016-06-21T12:06:37Z</dcterms:created>
  <dcterms:modified xsi:type="dcterms:W3CDTF">2016-06-26T18:24:42Z</dcterms:modified>
  <cp:category/>
  <cp:version/>
  <cp:contentType/>
  <cp:contentStatus/>
</cp:coreProperties>
</file>