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ogs\phd\charting\shaded charts\"/>
    </mc:Choice>
  </mc:AlternateContent>
  <bookViews>
    <workbookView xWindow="120" yWindow="90" windowWidth="26070" windowHeight="13860"/>
  </bookViews>
  <sheets>
    <sheet name="Shaded line chart" sheetId="1" r:id="rId1"/>
    <sheet name="Just line chart" sheetId="2" r:id="rId2"/>
  </sheets>
  <calcPr calcId="152511"/>
</workbook>
</file>

<file path=xl/calcChain.xml><?xml version="1.0" encoding="utf-8"?>
<calcChain xmlns="http://schemas.openxmlformats.org/spreadsheetml/2006/main">
  <c r="H8" i="1" l="1"/>
  <c r="H9" i="1"/>
  <c r="I9" i="1" s="1"/>
  <c r="L9" i="1" s="1"/>
  <c r="H10" i="1"/>
  <c r="K10" i="1" s="1"/>
  <c r="H11" i="1"/>
  <c r="K11" i="1" s="1"/>
  <c r="H12" i="1"/>
  <c r="H13" i="1"/>
  <c r="I13" i="1" s="1"/>
  <c r="M13" i="1" s="1"/>
  <c r="H14" i="1"/>
  <c r="K14" i="1" s="1"/>
  <c r="H15" i="1"/>
  <c r="K15" i="1" s="1"/>
  <c r="H16" i="1"/>
  <c r="H17" i="1"/>
  <c r="H18" i="1"/>
  <c r="K18" i="1" s="1"/>
  <c r="H19" i="1"/>
  <c r="J19" i="1" s="1"/>
  <c r="H20" i="1"/>
  <c r="H21" i="1"/>
  <c r="H22" i="1"/>
  <c r="K22" i="1" s="1"/>
  <c r="H23" i="1"/>
  <c r="H24" i="1"/>
  <c r="H25" i="1"/>
  <c r="H26" i="1"/>
  <c r="K26" i="1" s="1"/>
  <c r="H27" i="1"/>
  <c r="H28" i="1"/>
  <c r="H29" i="1"/>
  <c r="H30" i="1"/>
  <c r="H31" i="1"/>
  <c r="H32" i="1"/>
  <c r="H33" i="1"/>
  <c r="H34" i="1"/>
  <c r="K34" i="1" s="1"/>
  <c r="H35" i="1"/>
  <c r="J35" i="1" s="1"/>
  <c r="H36" i="1"/>
  <c r="H37" i="1"/>
  <c r="K37" i="1" s="1"/>
  <c r="H38" i="1"/>
  <c r="J38" i="1" s="1"/>
  <c r="H39" i="1"/>
  <c r="J39" i="1" s="1"/>
  <c r="H40" i="1"/>
  <c r="H41" i="1"/>
  <c r="K41" i="1" s="1"/>
  <c r="H42" i="1"/>
  <c r="K42" i="1" s="1"/>
  <c r="H43" i="1"/>
  <c r="K43" i="1" s="1"/>
  <c r="H44" i="1"/>
  <c r="H45" i="1"/>
  <c r="H46" i="1"/>
  <c r="H47" i="1"/>
  <c r="J47" i="1" s="1"/>
  <c r="H48" i="1"/>
  <c r="H49" i="1"/>
  <c r="H50" i="1"/>
  <c r="K50" i="1" s="1"/>
  <c r="H51" i="1"/>
  <c r="H52" i="1"/>
  <c r="H53" i="1"/>
  <c r="K53" i="1" s="1"/>
  <c r="H54" i="1"/>
  <c r="H55" i="1"/>
  <c r="H56" i="1"/>
  <c r="H57" i="1"/>
  <c r="H58" i="1"/>
  <c r="I58" i="1" s="1"/>
  <c r="H59" i="1"/>
  <c r="H60" i="1"/>
  <c r="H61" i="1"/>
  <c r="K61" i="1" s="1"/>
  <c r="H62" i="1"/>
  <c r="H63" i="1"/>
  <c r="H64" i="1"/>
  <c r="H65" i="1"/>
  <c r="H66" i="1"/>
  <c r="K66" i="1" s="1"/>
  <c r="H67" i="1"/>
  <c r="K67" i="1" s="1"/>
  <c r="H68" i="1"/>
  <c r="H69" i="1"/>
  <c r="H70" i="1"/>
  <c r="H71" i="1"/>
  <c r="J71" i="1" s="1"/>
  <c r="H72" i="1"/>
  <c r="H73" i="1"/>
  <c r="J73" i="1" s="1"/>
  <c r="H74" i="1"/>
  <c r="H75" i="1"/>
  <c r="H76" i="1"/>
  <c r="H77" i="1"/>
  <c r="K77" i="1" s="1"/>
  <c r="H78" i="1"/>
  <c r="H79" i="1"/>
  <c r="J79" i="1" s="1"/>
  <c r="H80" i="1"/>
  <c r="H81" i="1"/>
  <c r="K81" i="1" s="1"/>
  <c r="H82" i="1"/>
  <c r="K82" i="1" s="1"/>
  <c r="H83" i="1"/>
  <c r="H84" i="1"/>
  <c r="H85" i="1"/>
  <c r="H86" i="1"/>
  <c r="I86" i="1" s="1"/>
  <c r="L86" i="1" s="1"/>
  <c r="H87" i="1"/>
  <c r="H88" i="1"/>
  <c r="H89" i="1"/>
  <c r="K89" i="1" s="1"/>
  <c r="H90" i="1"/>
  <c r="I90" i="1" s="1"/>
  <c r="H91" i="1"/>
  <c r="H92" i="1"/>
  <c r="H93" i="1"/>
  <c r="J93" i="1" s="1"/>
  <c r="H94" i="1"/>
  <c r="I94" i="1" s="1"/>
  <c r="H95" i="1"/>
  <c r="H96" i="1"/>
  <c r="H97" i="1"/>
  <c r="K97" i="1" s="1"/>
  <c r="H98" i="1"/>
  <c r="K98" i="1" s="1"/>
  <c r="H99" i="1"/>
  <c r="K99" i="1" s="1"/>
  <c r="H100" i="1"/>
  <c r="H101" i="1"/>
  <c r="H102" i="1"/>
  <c r="H103" i="1"/>
  <c r="J103" i="1" s="1"/>
  <c r="H104" i="1"/>
  <c r="H105" i="1"/>
  <c r="H106" i="1"/>
  <c r="H107" i="1"/>
  <c r="K107" i="1" s="1"/>
  <c r="H108" i="1"/>
  <c r="H109" i="1"/>
  <c r="H110" i="1"/>
  <c r="I110" i="1" s="1"/>
  <c r="H111" i="1"/>
  <c r="J111" i="1" s="1"/>
  <c r="H112" i="1"/>
  <c r="H113" i="1"/>
  <c r="J113" i="1" s="1"/>
  <c r="H114" i="1"/>
  <c r="K114" i="1" s="1"/>
  <c r="H115" i="1"/>
  <c r="H116" i="1"/>
  <c r="H117" i="1"/>
  <c r="H118" i="1"/>
  <c r="I118" i="1" s="1"/>
  <c r="L118" i="1" s="1"/>
  <c r="H119" i="1"/>
  <c r="H120" i="1"/>
  <c r="H121" i="1"/>
  <c r="J121" i="1" s="1"/>
  <c r="H122" i="1"/>
  <c r="I122" i="1" s="1"/>
  <c r="H123" i="1"/>
  <c r="H124" i="1"/>
  <c r="H125" i="1"/>
  <c r="J125" i="1" s="1"/>
  <c r="H126" i="1"/>
  <c r="I126" i="1" s="1"/>
  <c r="H127" i="1"/>
  <c r="H128" i="1"/>
  <c r="H129" i="1"/>
  <c r="J129" i="1" s="1"/>
  <c r="H130" i="1"/>
  <c r="H131" i="1"/>
  <c r="K131" i="1" s="1"/>
  <c r="H132" i="1"/>
  <c r="H133" i="1"/>
  <c r="H134" i="1"/>
  <c r="H135" i="1"/>
  <c r="J135" i="1" s="1"/>
  <c r="H136" i="1"/>
  <c r="H137" i="1"/>
  <c r="H138" i="1"/>
  <c r="K138" i="1" s="1"/>
  <c r="H139" i="1"/>
  <c r="K139" i="1" s="1"/>
  <c r="H140" i="1"/>
  <c r="H141" i="1"/>
  <c r="H142" i="1"/>
  <c r="I142" i="1" s="1"/>
  <c r="H143" i="1"/>
  <c r="J143" i="1" s="1"/>
  <c r="H144" i="1"/>
  <c r="H145" i="1"/>
  <c r="H146" i="1"/>
  <c r="K146" i="1" s="1"/>
  <c r="H147" i="1"/>
  <c r="H148" i="1"/>
  <c r="H149" i="1"/>
  <c r="H150" i="1"/>
  <c r="H151" i="1"/>
  <c r="H152" i="1"/>
  <c r="H153" i="1"/>
  <c r="H154" i="1"/>
  <c r="I154" i="1" s="1"/>
  <c r="H155" i="1"/>
  <c r="H156" i="1"/>
  <c r="H157" i="1"/>
  <c r="J157" i="1" s="1"/>
  <c r="H158" i="1"/>
  <c r="H159" i="1"/>
  <c r="H160" i="1"/>
  <c r="H161" i="1"/>
  <c r="H162" i="1"/>
  <c r="H163" i="1"/>
  <c r="K163" i="1" s="1"/>
  <c r="H164" i="1"/>
  <c r="H165" i="1"/>
  <c r="K165" i="1" s="1"/>
  <c r="H166" i="1"/>
  <c r="H167" i="1"/>
  <c r="J167" i="1" s="1"/>
  <c r="H168" i="1"/>
  <c r="H169" i="1"/>
  <c r="K169" i="1" s="1"/>
  <c r="H170" i="1"/>
  <c r="K170" i="1" s="1"/>
  <c r="H171" i="1"/>
  <c r="K171" i="1" s="1"/>
  <c r="H172" i="1"/>
  <c r="H173" i="1"/>
  <c r="H174" i="1"/>
  <c r="H175" i="1"/>
  <c r="J175" i="1" s="1"/>
  <c r="H176" i="1"/>
  <c r="H177" i="1"/>
  <c r="H178" i="1"/>
  <c r="K178" i="1" s="1"/>
  <c r="H179" i="1"/>
  <c r="H180" i="1"/>
  <c r="H181" i="1"/>
  <c r="K181" i="1" s="1"/>
  <c r="H182" i="1"/>
  <c r="H183" i="1"/>
  <c r="H184" i="1"/>
  <c r="H185" i="1"/>
  <c r="H186" i="1"/>
  <c r="I186" i="1" s="1"/>
  <c r="H187" i="1"/>
  <c r="H188" i="1"/>
  <c r="H7" i="1"/>
  <c r="K7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L33" i="1"/>
  <c r="M170" i="1"/>
  <c r="K29" i="1"/>
  <c r="J33" i="1"/>
  <c r="K33" i="1"/>
  <c r="J41" i="1"/>
  <c r="J44" i="1"/>
  <c r="K45" i="1"/>
  <c r="J49" i="1"/>
  <c r="K49" i="1"/>
  <c r="J57" i="1"/>
  <c r="K57" i="1"/>
  <c r="J65" i="1"/>
  <c r="K65" i="1"/>
  <c r="K69" i="1"/>
  <c r="K73" i="1"/>
  <c r="K75" i="1"/>
  <c r="J76" i="1"/>
  <c r="J81" i="1"/>
  <c r="K85" i="1"/>
  <c r="J89" i="1"/>
  <c r="K93" i="1"/>
  <c r="J94" i="1"/>
  <c r="J97" i="1"/>
  <c r="K101" i="1"/>
  <c r="J102" i="1"/>
  <c r="J105" i="1"/>
  <c r="K105" i="1"/>
  <c r="J108" i="1"/>
  <c r="K109" i="1"/>
  <c r="K113" i="1"/>
  <c r="K117" i="1"/>
  <c r="K121" i="1"/>
  <c r="K125" i="1"/>
  <c r="J126" i="1"/>
  <c r="K129" i="1"/>
  <c r="K133" i="1"/>
  <c r="J137" i="1"/>
  <c r="K137" i="1"/>
  <c r="J140" i="1"/>
  <c r="K141" i="1"/>
  <c r="J142" i="1"/>
  <c r="J145" i="1"/>
  <c r="K145" i="1"/>
  <c r="K149" i="1"/>
  <c r="J153" i="1"/>
  <c r="K153" i="1"/>
  <c r="K157" i="1"/>
  <c r="J161" i="1"/>
  <c r="K161" i="1"/>
  <c r="J169" i="1"/>
  <c r="J172" i="1"/>
  <c r="K173" i="1"/>
  <c r="J177" i="1"/>
  <c r="K177" i="1"/>
  <c r="J185" i="1"/>
  <c r="K185" i="1"/>
  <c r="I40" i="1"/>
  <c r="I42" i="1"/>
  <c r="I45" i="1"/>
  <c r="I49" i="1"/>
  <c r="I53" i="1"/>
  <c r="I57" i="1"/>
  <c r="L57" i="1" s="1"/>
  <c r="I61" i="1"/>
  <c r="M61" i="1" s="1"/>
  <c r="I65" i="1"/>
  <c r="M65" i="1" s="1"/>
  <c r="I66" i="1"/>
  <c r="I69" i="1"/>
  <c r="I73" i="1"/>
  <c r="I74" i="1"/>
  <c r="I77" i="1"/>
  <c r="I81" i="1"/>
  <c r="I85" i="1"/>
  <c r="I89" i="1"/>
  <c r="L89" i="1" s="1"/>
  <c r="I93" i="1"/>
  <c r="I97" i="1"/>
  <c r="M97" i="1" s="1"/>
  <c r="I98" i="1"/>
  <c r="I101" i="1"/>
  <c r="I105" i="1"/>
  <c r="I106" i="1"/>
  <c r="I109" i="1"/>
  <c r="I113" i="1"/>
  <c r="I117" i="1"/>
  <c r="I121" i="1"/>
  <c r="L121" i="1" s="1"/>
  <c r="I125" i="1"/>
  <c r="I129" i="1"/>
  <c r="M129" i="1" s="1"/>
  <c r="I130" i="1"/>
  <c r="I133" i="1"/>
  <c r="I137" i="1"/>
  <c r="I138" i="1"/>
  <c r="I141" i="1"/>
  <c r="I145" i="1"/>
  <c r="I149" i="1"/>
  <c r="I153" i="1"/>
  <c r="L153" i="1" s="1"/>
  <c r="I157" i="1"/>
  <c r="M157" i="1" s="1"/>
  <c r="I161" i="1"/>
  <c r="M161" i="1" s="1"/>
  <c r="I162" i="1"/>
  <c r="I165" i="1"/>
  <c r="I169" i="1"/>
  <c r="I170" i="1"/>
  <c r="L170" i="1" s="1"/>
  <c r="I173" i="1"/>
  <c r="I177" i="1"/>
  <c r="L177" i="1" s="1"/>
  <c r="I181" i="1"/>
  <c r="M181" i="1" s="1"/>
  <c r="I185" i="1"/>
  <c r="L185" i="1" s="1"/>
  <c r="I8" i="1"/>
  <c r="J12" i="1"/>
  <c r="I17" i="1"/>
  <c r="M17" i="1" s="1"/>
  <c r="K20" i="1"/>
  <c r="I21" i="1"/>
  <c r="M21" i="1" s="1"/>
  <c r="I25" i="1"/>
  <c r="L25" i="1" s="1"/>
  <c r="I29" i="1"/>
  <c r="M29" i="1" s="1"/>
  <c r="K31" i="1"/>
  <c r="I33" i="1"/>
  <c r="M33" i="1" s="1"/>
  <c r="K36" i="1"/>
  <c r="I37" i="1"/>
  <c r="M37" i="1" s="1"/>
  <c r="J45" i="1"/>
  <c r="K46" i="1"/>
  <c r="J53" i="1"/>
  <c r="K58" i="1"/>
  <c r="K62" i="1"/>
  <c r="J69" i="1"/>
  <c r="K74" i="1"/>
  <c r="J77" i="1"/>
  <c r="J85" i="1"/>
  <c r="K86" i="1"/>
  <c r="K90" i="1"/>
  <c r="J101" i="1"/>
  <c r="K106" i="1"/>
  <c r="J109" i="1"/>
  <c r="J117" i="1"/>
  <c r="K118" i="1"/>
  <c r="K130" i="1"/>
  <c r="J133" i="1"/>
  <c r="J141" i="1"/>
  <c r="K142" i="1"/>
  <c r="J149" i="1"/>
  <c r="K158" i="1"/>
  <c r="K162" i="1"/>
  <c r="J165" i="1"/>
  <c r="J173" i="1"/>
  <c r="K174" i="1"/>
  <c r="J181" i="1"/>
  <c r="K186" i="1"/>
  <c r="M186" i="1" l="1"/>
  <c r="L186" i="1"/>
  <c r="L29" i="1"/>
  <c r="I182" i="1"/>
  <c r="L182" i="1" s="1"/>
  <c r="J182" i="1"/>
  <c r="J174" i="1"/>
  <c r="I174" i="1"/>
  <c r="L174" i="1" s="1"/>
  <c r="I166" i="1"/>
  <c r="L166" i="1" s="1"/>
  <c r="K166" i="1"/>
  <c r="J166" i="1"/>
  <c r="J158" i="1"/>
  <c r="I158" i="1"/>
  <c r="M158" i="1" s="1"/>
  <c r="J150" i="1"/>
  <c r="I150" i="1"/>
  <c r="L150" i="1" s="1"/>
  <c r="J134" i="1"/>
  <c r="I134" i="1"/>
  <c r="M134" i="1" s="1"/>
  <c r="K134" i="1"/>
  <c r="I102" i="1"/>
  <c r="K102" i="1"/>
  <c r="I78" i="1"/>
  <c r="L78" i="1" s="1"/>
  <c r="J78" i="1"/>
  <c r="I70" i="1"/>
  <c r="M70" i="1" s="1"/>
  <c r="K70" i="1"/>
  <c r="I62" i="1"/>
  <c r="L62" i="1" s="1"/>
  <c r="J62" i="1"/>
  <c r="I54" i="1"/>
  <c r="J54" i="1"/>
  <c r="J46" i="1"/>
  <c r="I46" i="1"/>
  <c r="J30" i="1"/>
  <c r="I30" i="1"/>
  <c r="L30" i="1" s="1"/>
  <c r="K30" i="1"/>
  <c r="K182" i="1"/>
  <c r="K154" i="1"/>
  <c r="K126" i="1"/>
  <c r="K110" i="1"/>
  <c r="K54" i="1"/>
  <c r="I178" i="1"/>
  <c r="I146" i="1"/>
  <c r="M125" i="1"/>
  <c r="L125" i="1"/>
  <c r="I114" i="1"/>
  <c r="L114" i="1" s="1"/>
  <c r="M93" i="1"/>
  <c r="L93" i="1"/>
  <c r="I82" i="1"/>
  <c r="I50" i="1"/>
  <c r="K150" i="1"/>
  <c r="K122" i="1"/>
  <c r="K94" i="1"/>
  <c r="K78" i="1"/>
  <c r="K38" i="1"/>
  <c r="J118" i="1"/>
  <c r="J110" i="1"/>
  <c r="J86" i="1"/>
  <c r="J70" i="1"/>
  <c r="K35" i="1"/>
  <c r="J22" i="1"/>
  <c r="J61" i="1"/>
  <c r="I41" i="1"/>
  <c r="I14" i="1"/>
  <c r="L14" i="1" s="1"/>
  <c r="J15" i="1"/>
  <c r="I10" i="1"/>
  <c r="L10" i="1" s="1"/>
  <c r="J14" i="1"/>
  <c r="I15" i="1"/>
  <c r="M15" i="1" s="1"/>
  <c r="I26" i="1"/>
  <c r="J7" i="1"/>
  <c r="M25" i="1"/>
  <c r="L17" i="1"/>
  <c r="K21" i="1"/>
  <c r="K9" i="1"/>
  <c r="I7" i="1"/>
  <c r="K25" i="1"/>
  <c r="K17" i="1"/>
  <c r="K13" i="1"/>
  <c r="J9" i="1"/>
  <c r="L21" i="1"/>
  <c r="L13" i="1"/>
  <c r="I19" i="1"/>
  <c r="M19" i="1" s="1"/>
  <c r="J25" i="1"/>
  <c r="J17" i="1"/>
  <c r="M9" i="1"/>
  <c r="L169" i="1"/>
  <c r="M169" i="1"/>
  <c r="L145" i="1"/>
  <c r="M145" i="1"/>
  <c r="L137" i="1"/>
  <c r="M137" i="1"/>
  <c r="L113" i="1"/>
  <c r="M113" i="1"/>
  <c r="L105" i="1"/>
  <c r="M105" i="1"/>
  <c r="L81" i="1"/>
  <c r="M81" i="1"/>
  <c r="L73" i="1"/>
  <c r="M73" i="1"/>
  <c r="L49" i="1"/>
  <c r="M49" i="1"/>
  <c r="L40" i="1"/>
  <c r="M40" i="1"/>
  <c r="L19" i="1"/>
  <c r="L8" i="1"/>
  <c r="M8" i="1"/>
  <c r="M153" i="1"/>
  <c r="L97" i="1"/>
  <c r="K188" i="1"/>
  <c r="I188" i="1"/>
  <c r="K184" i="1"/>
  <c r="J184" i="1"/>
  <c r="I184" i="1"/>
  <c r="K180" i="1"/>
  <c r="I180" i="1"/>
  <c r="K176" i="1"/>
  <c r="J176" i="1"/>
  <c r="I176" i="1"/>
  <c r="K172" i="1"/>
  <c r="I172" i="1"/>
  <c r="K168" i="1"/>
  <c r="J168" i="1"/>
  <c r="I168" i="1"/>
  <c r="K164" i="1"/>
  <c r="I164" i="1"/>
  <c r="K160" i="1"/>
  <c r="J160" i="1"/>
  <c r="I160" i="1"/>
  <c r="K156" i="1"/>
  <c r="I156" i="1"/>
  <c r="K152" i="1"/>
  <c r="J152" i="1"/>
  <c r="I152" i="1"/>
  <c r="K148" i="1"/>
  <c r="I148" i="1"/>
  <c r="K144" i="1"/>
  <c r="J144" i="1"/>
  <c r="I144" i="1"/>
  <c r="K140" i="1"/>
  <c r="I140" i="1"/>
  <c r="K136" i="1"/>
  <c r="J136" i="1"/>
  <c r="I136" i="1"/>
  <c r="K132" i="1"/>
  <c r="I132" i="1"/>
  <c r="K128" i="1"/>
  <c r="J128" i="1"/>
  <c r="I128" i="1"/>
  <c r="K124" i="1"/>
  <c r="I124" i="1"/>
  <c r="K120" i="1"/>
  <c r="J120" i="1"/>
  <c r="I120" i="1"/>
  <c r="K116" i="1"/>
  <c r="I116" i="1"/>
  <c r="K112" i="1"/>
  <c r="J112" i="1"/>
  <c r="I112" i="1"/>
  <c r="K108" i="1"/>
  <c r="I108" i="1"/>
  <c r="K104" i="1"/>
  <c r="J104" i="1"/>
  <c r="I104" i="1"/>
  <c r="K100" i="1"/>
  <c r="I100" i="1"/>
  <c r="K96" i="1"/>
  <c r="J96" i="1"/>
  <c r="I96" i="1"/>
  <c r="K92" i="1"/>
  <c r="I92" i="1"/>
  <c r="K88" i="1"/>
  <c r="J88" i="1"/>
  <c r="I88" i="1"/>
  <c r="K84" i="1"/>
  <c r="I84" i="1"/>
  <c r="K80" i="1"/>
  <c r="J80" i="1"/>
  <c r="I80" i="1"/>
  <c r="K76" i="1"/>
  <c r="I76" i="1"/>
  <c r="K72" i="1"/>
  <c r="J72" i="1"/>
  <c r="I72" i="1"/>
  <c r="K68" i="1"/>
  <c r="I68" i="1"/>
  <c r="K64" i="1"/>
  <c r="J64" i="1"/>
  <c r="I64" i="1"/>
  <c r="K60" i="1"/>
  <c r="I60" i="1"/>
  <c r="K56" i="1"/>
  <c r="J56" i="1"/>
  <c r="I56" i="1"/>
  <c r="K52" i="1"/>
  <c r="I52" i="1"/>
  <c r="K48" i="1"/>
  <c r="J48" i="1"/>
  <c r="I48" i="1"/>
  <c r="K44" i="1"/>
  <c r="I44" i="1"/>
  <c r="K40" i="1"/>
  <c r="J40" i="1"/>
  <c r="K32" i="1"/>
  <c r="I32" i="1"/>
  <c r="J32" i="1"/>
  <c r="K28" i="1"/>
  <c r="I28" i="1"/>
  <c r="K24" i="1"/>
  <c r="J24" i="1"/>
  <c r="K16" i="1"/>
  <c r="I16" i="1"/>
  <c r="J16" i="1"/>
  <c r="K12" i="1"/>
  <c r="I12" i="1"/>
  <c r="K8" i="1"/>
  <c r="J8" i="1"/>
  <c r="M182" i="1"/>
  <c r="L158" i="1"/>
  <c r="L142" i="1"/>
  <c r="M142" i="1"/>
  <c r="L134" i="1"/>
  <c r="L126" i="1"/>
  <c r="M126" i="1"/>
  <c r="L110" i="1"/>
  <c r="M110" i="1"/>
  <c r="L102" i="1"/>
  <c r="M102" i="1"/>
  <c r="L94" i="1"/>
  <c r="M94" i="1"/>
  <c r="L70" i="1"/>
  <c r="L46" i="1"/>
  <c r="M46" i="1"/>
  <c r="I36" i="1"/>
  <c r="L26" i="1"/>
  <c r="M26" i="1"/>
  <c r="J180" i="1"/>
  <c r="J148" i="1"/>
  <c r="J116" i="1"/>
  <c r="J84" i="1"/>
  <c r="J52" i="1"/>
  <c r="J20" i="1"/>
  <c r="M177" i="1"/>
  <c r="M150" i="1"/>
  <c r="M121" i="1"/>
  <c r="L65" i="1"/>
  <c r="I187" i="1"/>
  <c r="J187" i="1"/>
  <c r="K183" i="1"/>
  <c r="I183" i="1"/>
  <c r="I179" i="1"/>
  <c r="J179" i="1"/>
  <c r="K175" i="1"/>
  <c r="I175" i="1"/>
  <c r="I171" i="1"/>
  <c r="J171" i="1"/>
  <c r="K167" i="1"/>
  <c r="I167" i="1"/>
  <c r="I163" i="1"/>
  <c r="J163" i="1"/>
  <c r="K159" i="1"/>
  <c r="I159" i="1"/>
  <c r="I155" i="1"/>
  <c r="J155" i="1"/>
  <c r="K151" i="1"/>
  <c r="I151" i="1"/>
  <c r="I147" i="1"/>
  <c r="J147" i="1"/>
  <c r="K143" i="1"/>
  <c r="I143" i="1"/>
  <c r="I139" i="1"/>
  <c r="J139" i="1"/>
  <c r="K135" i="1"/>
  <c r="I135" i="1"/>
  <c r="I131" i="1"/>
  <c r="J131" i="1"/>
  <c r="K127" i="1"/>
  <c r="I127" i="1"/>
  <c r="I123" i="1"/>
  <c r="J123" i="1"/>
  <c r="K119" i="1"/>
  <c r="I119" i="1"/>
  <c r="I115" i="1"/>
  <c r="J115" i="1"/>
  <c r="K111" i="1"/>
  <c r="I111" i="1"/>
  <c r="I107" i="1"/>
  <c r="J107" i="1"/>
  <c r="K103" i="1"/>
  <c r="I103" i="1"/>
  <c r="I99" i="1"/>
  <c r="J99" i="1"/>
  <c r="K95" i="1"/>
  <c r="I95" i="1"/>
  <c r="I91" i="1"/>
  <c r="J91" i="1"/>
  <c r="K87" i="1"/>
  <c r="I87" i="1"/>
  <c r="I83" i="1"/>
  <c r="J83" i="1"/>
  <c r="K79" i="1"/>
  <c r="I79" i="1"/>
  <c r="I75" i="1"/>
  <c r="J75" i="1"/>
  <c r="K71" i="1"/>
  <c r="I71" i="1"/>
  <c r="I67" i="1"/>
  <c r="J67" i="1"/>
  <c r="K63" i="1"/>
  <c r="I63" i="1"/>
  <c r="I59" i="1"/>
  <c r="J59" i="1"/>
  <c r="K55" i="1"/>
  <c r="I55" i="1"/>
  <c r="I51" i="1"/>
  <c r="J51" i="1"/>
  <c r="K47" i="1"/>
  <c r="I47" i="1"/>
  <c r="I43" i="1"/>
  <c r="J43" i="1"/>
  <c r="K39" i="1"/>
  <c r="I39" i="1"/>
  <c r="I27" i="1"/>
  <c r="J27" i="1"/>
  <c r="K23" i="1"/>
  <c r="I23" i="1"/>
  <c r="I11" i="1"/>
  <c r="J11" i="1"/>
  <c r="M173" i="1"/>
  <c r="L173" i="1"/>
  <c r="M165" i="1"/>
  <c r="L165" i="1"/>
  <c r="M149" i="1"/>
  <c r="L149" i="1"/>
  <c r="M141" i="1"/>
  <c r="L141" i="1"/>
  <c r="M133" i="1"/>
  <c r="L133" i="1"/>
  <c r="M117" i="1"/>
  <c r="L117" i="1"/>
  <c r="M109" i="1"/>
  <c r="L109" i="1"/>
  <c r="M101" i="1"/>
  <c r="L101" i="1"/>
  <c r="M85" i="1"/>
  <c r="L85" i="1"/>
  <c r="M77" i="1"/>
  <c r="L77" i="1"/>
  <c r="M69" i="1"/>
  <c r="L69" i="1"/>
  <c r="M53" i="1"/>
  <c r="L53" i="1"/>
  <c r="M45" i="1"/>
  <c r="L45" i="1"/>
  <c r="I35" i="1"/>
  <c r="I24" i="1"/>
  <c r="J188" i="1"/>
  <c r="J183" i="1"/>
  <c r="K179" i="1"/>
  <c r="J156" i="1"/>
  <c r="J151" i="1"/>
  <c r="K147" i="1"/>
  <c r="J124" i="1"/>
  <c r="J119" i="1"/>
  <c r="K115" i="1"/>
  <c r="J92" i="1"/>
  <c r="J87" i="1"/>
  <c r="K83" i="1"/>
  <c r="J60" i="1"/>
  <c r="J55" i="1"/>
  <c r="K51" i="1"/>
  <c r="J28" i="1"/>
  <c r="J23" i="1"/>
  <c r="K19" i="1"/>
  <c r="L181" i="1"/>
  <c r="L161" i="1"/>
  <c r="M118" i="1"/>
  <c r="M89" i="1"/>
  <c r="L61" i="1"/>
  <c r="L162" i="1"/>
  <c r="M162" i="1"/>
  <c r="L154" i="1"/>
  <c r="M154" i="1"/>
  <c r="L138" i="1"/>
  <c r="M138" i="1"/>
  <c r="L130" i="1"/>
  <c r="M130" i="1"/>
  <c r="L122" i="1"/>
  <c r="M122" i="1"/>
  <c r="L106" i="1"/>
  <c r="M106" i="1"/>
  <c r="L98" i="1"/>
  <c r="M98" i="1"/>
  <c r="L90" i="1"/>
  <c r="M90" i="1"/>
  <c r="L74" i="1"/>
  <c r="M74" i="1"/>
  <c r="L66" i="1"/>
  <c r="M66" i="1"/>
  <c r="L58" i="1"/>
  <c r="M58" i="1"/>
  <c r="L42" i="1"/>
  <c r="M42" i="1"/>
  <c r="I31" i="1"/>
  <c r="I20" i="1"/>
  <c r="M10" i="1"/>
  <c r="K187" i="1"/>
  <c r="J164" i="1"/>
  <c r="J159" i="1"/>
  <c r="K155" i="1"/>
  <c r="J132" i="1"/>
  <c r="J127" i="1"/>
  <c r="K123" i="1"/>
  <c r="J100" i="1"/>
  <c r="J95" i="1"/>
  <c r="K91" i="1"/>
  <c r="J68" i="1"/>
  <c r="J63" i="1"/>
  <c r="K59" i="1"/>
  <c r="J36" i="1"/>
  <c r="J31" i="1"/>
  <c r="K27" i="1"/>
  <c r="M185" i="1"/>
  <c r="L157" i="1"/>
  <c r="L129" i="1"/>
  <c r="M86" i="1"/>
  <c r="M57" i="1"/>
  <c r="I34" i="1"/>
  <c r="I18" i="1"/>
  <c r="I38" i="1"/>
  <c r="I22" i="1"/>
  <c r="J186" i="1"/>
  <c r="J178" i="1"/>
  <c r="J170" i="1"/>
  <c r="J162" i="1"/>
  <c r="J154" i="1"/>
  <c r="J146" i="1"/>
  <c r="J138" i="1"/>
  <c r="J130" i="1"/>
  <c r="J122" i="1"/>
  <c r="J114" i="1"/>
  <c r="J106" i="1"/>
  <c r="J98" i="1"/>
  <c r="J90" i="1"/>
  <c r="J82" i="1"/>
  <c r="J74" i="1"/>
  <c r="J66" i="1"/>
  <c r="J58" i="1"/>
  <c r="J50" i="1"/>
  <c r="J42" i="1"/>
  <c r="J37" i="1"/>
  <c r="J34" i="1"/>
  <c r="J29" i="1"/>
  <c r="J26" i="1"/>
  <c r="J21" i="1"/>
  <c r="J18" i="1"/>
  <c r="J13" i="1"/>
  <c r="J10" i="1"/>
  <c r="L37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30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M62" i="1" l="1"/>
  <c r="M78" i="1"/>
  <c r="M166" i="1"/>
  <c r="L15" i="1"/>
  <c r="L41" i="1"/>
  <c r="M41" i="1"/>
  <c r="L146" i="1"/>
  <c r="M146" i="1"/>
  <c r="M174" i="1"/>
  <c r="M14" i="1"/>
  <c r="M30" i="1"/>
  <c r="L50" i="1"/>
  <c r="M50" i="1"/>
  <c r="M178" i="1"/>
  <c r="L178" i="1"/>
  <c r="L54" i="1"/>
  <c r="M54" i="1"/>
  <c r="M114" i="1"/>
  <c r="L82" i="1"/>
  <c r="M82" i="1"/>
  <c r="L7" i="1"/>
  <c r="M7" i="1"/>
  <c r="L34" i="1"/>
  <c r="M34" i="1"/>
  <c r="L12" i="1"/>
  <c r="M12" i="1"/>
  <c r="L48" i="1"/>
  <c r="M48" i="1"/>
  <c r="L60" i="1"/>
  <c r="M60" i="1"/>
  <c r="L80" i="1"/>
  <c r="M80" i="1"/>
  <c r="L92" i="1"/>
  <c r="M92" i="1"/>
  <c r="L112" i="1"/>
  <c r="M112" i="1"/>
  <c r="L124" i="1"/>
  <c r="M124" i="1"/>
  <c r="L144" i="1"/>
  <c r="M144" i="1"/>
  <c r="L156" i="1"/>
  <c r="M156" i="1"/>
  <c r="L176" i="1"/>
  <c r="M176" i="1"/>
  <c r="M188" i="1"/>
  <c r="L188" i="1"/>
  <c r="L22" i="1"/>
  <c r="M22" i="1"/>
  <c r="L24" i="1"/>
  <c r="M24" i="1"/>
  <c r="L56" i="1"/>
  <c r="M56" i="1"/>
  <c r="L68" i="1"/>
  <c r="M68" i="1"/>
  <c r="L88" i="1"/>
  <c r="M88" i="1"/>
  <c r="L100" i="1"/>
  <c r="M100" i="1"/>
  <c r="L120" i="1"/>
  <c r="M120" i="1"/>
  <c r="L132" i="1"/>
  <c r="M132" i="1"/>
  <c r="L152" i="1"/>
  <c r="M152" i="1"/>
  <c r="L164" i="1"/>
  <c r="M164" i="1"/>
  <c r="M184" i="1"/>
  <c r="L184" i="1"/>
  <c r="L38" i="1"/>
  <c r="M38" i="1"/>
  <c r="L20" i="1"/>
  <c r="M20" i="1"/>
  <c r="L35" i="1"/>
  <c r="M35" i="1"/>
  <c r="L11" i="1"/>
  <c r="M11" i="1"/>
  <c r="L27" i="1"/>
  <c r="M27" i="1"/>
  <c r="L43" i="1"/>
  <c r="M43" i="1"/>
  <c r="L51" i="1"/>
  <c r="M51" i="1"/>
  <c r="L59" i="1"/>
  <c r="M59" i="1"/>
  <c r="L67" i="1"/>
  <c r="M67" i="1"/>
  <c r="L75" i="1"/>
  <c r="M75" i="1"/>
  <c r="L83" i="1"/>
  <c r="M83" i="1"/>
  <c r="L91" i="1"/>
  <c r="M91" i="1"/>
  <c r="L99" i="1"/>
  <c r="M99" i="1"/>
  <c r="L107" i="1"/>
  <c r="M107" i="1"/>
  <c r="L115" i="1"/>
  <c r="M115" i="1"/>
  <c r="L123" i="1"/>
  <c r="M123" i="1"/>
  <c r="L131" i="1"/>
  <c r="M131" i="1"/>
  <c r="L139" i="1"/>
  <c r="M139" i="1"/>
  <c r="L147" i="1"/>
  <c r="M147" i="1"/>
  <c r="L155" i="1"/>
  <c r="M155" i="1"/>
  <c r="L163" i="1"/>
  <c r="M163" i="1"/>
  <c r="L171" i="1"/>
  <c r="M171" i="1"/>
  <c r="L179" i="1"/>
  <c r="M179" i="1"/>
  <c r="L187" i="1"/>
  <c r="M187" i="1"/>
  <c r="L32" i="1"/>
  <c r="M32" i="1"/>
  <c r="L44" i="1"/>
  <c r="M44" i="1"/>
  <c r="L64" i="1"/>
  <c r="M64" i="1"/>
  <c r="L76" i="1"/>
  <c r="M76" i="1"/>
  <c r="L96" i="1"/>
  <c r="M96" i="1"/>
  <c r="L108" i="1"/>
  <c r="M108" i="1"/>
  <c r="L128" i="1"/>
  <c r="M128" i="1"/>
  <c r="L140" i="1"/>
  <c r="M140" i="1"/>
  <c r="L160" i="1"/>
  <c r="M160" i="1"/>
  <c r="L172" i="1"/>
  <c r="M172" i="1"/>
  <c r="L18" i="1"/>
  <c r="M18" i="1"/>
  <c r="L31" i="1"/>
  <c r="M31" i="1"/>
  <c r="L23" i="1"/>
  <c r="M23" i="1"/>
  <c r="L39" i="1"/>
  <c r="M39" i="1"/>
  <c r="M47" i="1"/>
  <c r="L47" i="1"/>
  <c r="L55" i="1"/>
  <c r="M55" i="1"/>
  <c r="L63" i="1"/>
  <c r="M63" i="1"/>
  <c r="L71" i="1"/>
  <c r="M71" i="1"/>
  <c r="M79" i="1"/>
  <c r="L79" i="1"/>
  <c r="L87" i="1"/>
  <c r="M87" i="1"/>
  <c r="L95" i="1"/>
  <c r="M95" i="1"/>
  <c r="L103" i="1"/>
  <c r="M103" i="1"/>
  <c r="M111" i="1"/>
  <c r="L111" i="1"/>
  <c r="L119" i="1"/>
  <c r="M119" i="1"/>
  <c r="L127" i="1"/>
  <c r="M127" i="1"/>
  <c r="L135" i="1"/>
  <c r="M135" i="1"/>
  <c r="M143" i="1"/>
  <c r="L143" i="1"/>
  <c r="L151" i="1"/>
  <c r="M151" i="1"/>
  <c r="L159" i="1"/>
  <c r="M159" i="1"/>
  <c r="L167" i="1"/>
  <c r="M167" i="1"/>
  <c r="M175" i="1"/>
  <c r="L175" i="1"/>
  <c r="L183" i="1"/>
  <c r="M183" i="1"/>
  <c r="L36" i="1"/>
  <c r="M36" i="1"/>
  <c r="L16" i="1"/>
  <c r="M16" i="1"/>
  <c r="L28" i="1"/>
  <c r="M28" i="1"/>
  <c r="L52" i="1"/>
  <c r="M52" i="1"/>
  <c r="L72" i="1"/>
  <c r="M72" i="1"/>
  <c r="L84" i="1"/>
  <c r="M84" i="1"/>
  <c r="L104" i="1"/>
  <c r="M104" i="1"/>
  <c r="L116" i="1"/>
  <c r="M116" i="1"/>
  <c r="L136" i="1"/>
  <c r="M136" i="1"/>
  <c r="L148" i="1"/>
  <c r="M148" i="1"/>
  <c r="L168" i="1"/>
  <c r="M168" i="1"/>
  <c r="M180" i="1"/>
  <c r="L180" i="1"/>
</calcChain>
</file>

<file path=xl/sharedStrings.xml><?xml version="1.0" encoding="utf-8"?>
<sst xmlns="http://schemas.openxmlformats.org/spreadsheetml/2006/main" count="21" uniqueCount="21">
  <si>
    <t>Lower</t>
  </si>
  <si>
    <t>Upper</t>
  </si>
  <si>
    <t>Min</t>
  </si>
  <si>
    <t>Date</t>
  </si>
  <si>
    <t>Diff</t>
  </si>
  <si>
    <t>Collapsed</t>
  </si>
  <si>
    <t>Abs Diff 1</t>
  </si>
  <si>
    <t>Abs Diff2</t>
  </si>
  <si>
    <t>Diff Sign</t>
  </si>
  <si>
    <t>Abs Diff Sign 1</t>
  </si>
  <si>
    <t>Abs Diff Sign 2</t>
  </si>
  <si>
    <t>ACME Inc. Productivity vs. Industry Averages</t>
  </si>
  <si>
    <t>Shading below &amp; above a line in Excel charts</t>
  </si>
  <si>
    <t>Alternative representations</t>
  </si>
  <si>
    <t>Productivity</t>
  </si>
  <si>
    <t>Average</t>
  </si>
  <si>
    <t>Colored Line</t>
  </si>
  <si>
    <t>P&lt;A</t>
  </si>
  <si>
    <t>P&gt;=A</t>
  </si>
  <si>
    <t>Made using Sparklines</t>
  </si>
  <si>
    <t>Chart based on Hui's reply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</si>
</sst>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2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0" xfId="0" applyFill="1"/>
    <xf numFmtId="0" fontId="6" fillId="3" borderId="0" xfId="0" applyFont="1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ACME</a:t>
            </a:r>
            <a:r>
              <a:rPr lang="en-US" sz="1400" baseline="0"/>
              <a:t> Inc. Productivity compared to industry average</a:t>
            </a:r>
            <a:endParaRPr lang="en-US" sz="1400"/>
          </a:p>
        </c:rich>
      </c:tx>
      <c:layout>
        <c:manualLayout>
          <c:xMode val="edge"/>
          <c:yMode val="edge"/>
          <c:x val="5.8417541557305337E-2"/>
          <c:y val="7.027817367747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05424321959752E-2"/>
          <c:y val="0.18350412015784612"/>
          <c:w val="0.91286839145106879"/>
          <c:h val="0.72592188608664321"/>
        </c:manualLayout>
      </c:layout>
      <c:areaChart>
        <c:grouping val="stacked"/>
        <c:varyColors val="0"/>
        <c:ser>
          <c:idx val="0"/>
          <c:order val="0"/>
          <c:tx>
            <c:strRef>
              <c:f>'Shaded line chart'!$E$6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chart'!$E$7:$E$188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14.25</c:v>
                </c:pt>
                <c:pt idx="24">
                  <c:v>24.260000000000005</c:v>
                </c:pt>
                <c:pt idx="25">
                  <c:v>18.27</c:v>
                </c:pt>
                <c:pt idx="26">
                  <c:v>36.28</c:v>
                </c:pt>
                <c:pt idx="27">
                  <c:v>29.29</c:v>
                </c:pt>
                <c:pt idx="28">
                  <c:v>16.3</c:v>
                </c:pt>
                <c:pt idx="29">
                  <c:v>30.310000000000002</c:v>
                </c:pt>
                <c:pt idx="30">
                  <c:v>35.32</c:v>
                </c:pt>
                <c:pt idx="31">
                  <c:v>19.329999999999998</c:v>
                </c:pt>
                <c:pt idx="32">
                  <c:v>24.340000000000003</c:v>
                </c:pt>
                <c:pt idx="33">
                  <c:v>37.35</c:v>
                </c:pt>
                <c:pt idx="34">
                  <c:v>21.36</c:v>
                </c:pt>
                <c:pt idx="35">
                  <c:v>29.369999999999997</c:v>
                </c:pt>
                <c:pt idx="36">
                  <c:v>25.380000000000003</c:v>
                </c:pt>
                <c:pt idx="37">
                  <c:v>46.39</c:v>
                </c:pt>
                <c:pt idx="38">
                  <c:v>27.4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51.58</c:v>
                </c:pt>
                <c:pt idx="57">
                  <c:v>45.59</c:v>
                </c:pt>
                <c:pt idx="58">
                  <c:v>47.6</c:v>
                </c:pt>
                <c:pt idx="59">
                  <c:v>51.61</c:v>
                </c:pt>
                <c:pt idx="60">
                  <c:v>57.620000000000005</c:v>
                </c:pt>
                <c:pt idx="61">
                  <c:v>55.629999999999995</c:v>
                </c:pt>
                <c:pt idx="62">
                  <c:v>54.64</c:v>
                </c:pt>
                <c:pt idx="63">
                  <c:v>57.650000000000006</c:v>
                </c:pt>
                <c:pt idx="64">
                  <c:v>45.66</c:v>
                </c:pt>
                <c:pt idx="65">
                  <c:v>48.67</c:v>
                </c:pt>
                <c:pt idx="66">
                  <c:v>61.680000000000007</c:v>
                </c:pt>
                <c:pt idx="67">
                  <c:v>55.69</c:v>
                </c:pt>
                <c:pt idx="68">
                  <c:v>59.7</c:v>
                </c:pt>
                <c:pt idx="69">
                  <c:v>47.709999999999994</c:v>
                </c:pt>
                <c:pt idx="70">
                  <c:v>50.72</c:v>
                </c:pt>
                <c:pt idx="71">
                  <c:v>61.730000000000004</c:v>
                </c:pt>
                <c:pt idx="72">
                  <c:v>63.739999999999995</c:v>
                </c:pt>
                <c:pt idx="73">
                  <c:v>62.75</c:v>
                </c:pt>
                <c:pt idx="74">
                  <c:v>71.760000000000005</c:v>
                </c:pt>
                <c:pt idx="75">
                  <c:v>72.77</c:v>
                </c:pt>
                <c:pt idx="76">
                  <c:v>55.78</c:v>
                </c:pt>
                <c:pt idx="77">
                  <c:v>64.790000000000006</c:v>
                </c:pt>
                <c:pt idx="78">
                  <c:v>61.8</c:v>
                </c:pt>
                <c:pt idx="79">
                  <c:v>59.81</c:v>
                </c:pt>
                <c:pt idx="80">
                  <c:v>78.820000000000007</c:v>
                </c:pt>
                <c:pt idx="81">
                  <c:v>63.83</c:v>
                </c:pt>
                <c:pt idx="82">
                  <c:v>66.84</c:v>
                </c:pt>
                <c:pt idx="83">
                  <c:v>66.849999999999994</c:v>
                </c:pt>
                <c:pt idx="84">
                  <c:v>80.86</c:v>
                </c:pt>
                <c:pt idx="85">
                  <c:v>66.87</c:v>
                </c:pt>
                <c:pt idx="86">
                  <c:v>68.88</c:v>
                </c:pt>
                <c:pt idx="87">
                  <c:v>81.89</c:v>
                </c:pt>
                <c:pt idx="88">
                  <c:v>81.900000000000006</c:v>
                </c:pt>
                <c:pt idx="89">
                  <c:v>85.91</c:v>
                </c:pt>
                <c:pt idx="90">
                  <c:v>82.92</c:v>
                </c:pt>
                <c:pt idx="91">
                  <c:v>74.930000000000007</c:v>
                </c:pt>
                <c:pt idx="92">
                  <c:v>85.94</c:v>
                </c:pt>
                <c:pt idx="93">
                  <c:v>81.95</c:v>
                </c:pt>
                <c:pt idx="94">
                  <c:v>95.960000000000008</c:v>
                </c:pt>
                <c:pt idx="95">
                  <c:v>85.97</c:v>
                </c:pt>
                <c:pt idx="96">
                  <c:v>82.98</c:v>
                </c:pt>
                <c:pt idx="97">
                  <c:v>94.99</c:v>
                </c:pt>
                <c:pt idx="98">
                  <c:v>93</c:v>
                </c:pt>
                <c:pt idx="99">
                  <c:v>81.010000000000005</c:v>
                </c:pt>
                <c:pt idx="100">
                  <c:v>92.02</c:v>
                </c:pt>
                <c:pt idx="101">
                  <c:v>87.03</c:v>
                </c:pt>
                <c:pt idx="102">
                  <c:v>96.04</c:v>
                </c:pt>
                <c:pt idx="103">
                  <c:v>89.05</c:v>
                </c:pt>
                <c:pt idx="104">
                  <c:v>88.06</c:v>
                </c:pt>
                <c:pt idx="105">
                  <c:v>94.070000000000007</c:v>
                </c:pt>
                <c:pt idx="106">
                  <c:v>101.08</c:v>
                </c:pt>
                <c:pt idx="107">
                  <c:v>95.09</c:v>
                </c:pt>
                <c:pt idx="108">
                  <c:v>104.1</c:v>
                </c:pt>
                <c:pt idx="109">
                  <c:v>95.11</c:v>
                </c:pt>
                <c:pt idx="110">
                  <c:v>108.12</c:v>
                </c:pt>
                <c:pt idx="111">
                  <c:v>93.13</c:v>
                </c:pt>
                <c:pt idx="112">
                  <c:v>111.14</c:v>
                </c:pt>
                <c:pt idx="113">
                  <c:v>108.15</c:v>
                </c:pt>
                <c:pt idx="114">
                  <c:v>98.16</c:v>
                </c:pt>
                <c:pt idx="115">
                  <c:v>107.17</c:v>
                </c:pt>
                <c:pt idx="116">
                  <c:v>99.18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</c:ser>
        <c:ser>
          <c:idx val="1"/>
          <c:order val="1"/>
          <c:tx>
            <c:strRef>
              <c:f>'Shaded line chart'!$F$6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chart'!$F$7:$F$188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'Shaded line chart'!$G$6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chart'!$G$7:$G$188</c:f>
              <c:numCache>
                <c:formatCode>General</c:formatCode>
                <c:ptCount val="182"/>
                <c:pt idx="0">
                  <c:v>1</c:v>
                </c:pt>
                <c:pt idx="1">
                  <c:v>4</c:v>
                </c:pt>
                <c:pt idx="2">
                  <c:v>0.30000000000000004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7.0000000000000018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9.9999999999999964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5.0000000000000036</c:v>
                </c:pt>
                <c:pt idx="22">
                  <c:v>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</c:v>
                </c:pt>
                <c:pt idx="118">
                  <c:v>11</c:v>
                </c:pt>
                <c:pt idx="119">
                  <c:v>14</c:v>
                </c:pt>
                <c:pt idx="120">
                  <c:v>11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  <c:pt idx="124">
                  <c:v>14.999999999999986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11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15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13</c:v>
                </c:pt>
                <c:pt idx="148">
                  <c:v>14</c:v>
                </c:pt>
                <c:pt idx="149">
                  <c:v>12</c:v>
                </c:pt>
                <c:pt idx="150">
                  <c:v>15</c:v>
                </c:pt>
                <c:pt idx="151">
                  <c:v>13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13</c:v>
                </c:pt>
                <c:pt idx="158">
                  <c:v>13</c:v>
                </c:pt>
                <c:pt idx="159">
                  <c:v>14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12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069120"/>
        <c:axId val="279658176"/>
      </c:areaChart>
      <c:lineChart>
        <c:grouping val="standard"/>
        <c:varyColors val="0"/>
        <c:ser>
          <c:idx val="3"/>
          <c:order val="3"/>
          <c:tx>
            <c:v>Productivity</c:v>
          </c:tx>
          <c:spPr>
            <a:ln w="190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69120"/>
        <c:axId val="279658176"/>
      </c:lineChart>
      <c:dateAx>
        <c:axId val="3480691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m\-yy;@" sourceLinked="0"/>
        <c:majorTickMark val="out"/>
        <c:minorTickMark val="none"/>
        <c:tickLblPos val="low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79658176"/>
        <c:crosses val="autoZero"/>
        <c:auto val="0"/>
        <c:lblOffset val="100"/>
        <c:baseTimeUnit val="days"/>
        <c:majorUnit val="1"/>
        <c:majorTimeUnit val="months"/>
      </c:dateAx>
      <c:valAx>
        <c:axId val="279658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;;0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34806912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067754030746157"/>
          <c:y val="0.67522353132143875"/>
          <c:w val="0.16346269216347956"/>
          <c:h val="0.16137295144964869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Productivity</a:t>
            </a:r>
            <a:r>
              <a:rPr lang="en-US" baseline="0"/>
              <a:t> vs. Industry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'Shaded line chart'!$D$6</c:f>
              <c:strCache>
                <c:ptCount val="1"/>
                <c:pt idx="0">
                  <c:v>Average</c:v>
                </c:pt>
              </c:strCache>
            </c:strRef>
          </c:tx>
          <c:spPr>
            <a:ln w="31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chart'!$D$7:$D$188</c:f>
              <c:numCache>
                <c:formatCode>General</c:formatCode>
                <c:ptCount val="182"/>
                <c:pt idx="0">
                  <c:v>6</c:v>
                </c:pt>
                <c:pt idx="1">
                  <c:v>7</c:v>
                </c:pt>
                <c:pt idx="2">
                  <c:v>1.3</c:v>
                </c:pt>
                <c:pt idx="3">
                  <c:v>5</c:v>
                </c:pt>
                <c:pt idx="4">
                  <c:v>15.06</c:v>
                </c:pt>
                <c:pt idx="5">
                  <c:v>7.0000000000000284E-2</c:v>
                </c:pt>
                <c:pt idx="6">
                  <c:v>26.08</c:v>
                </c:pt>
                <c:pt idx="7">
                  <c:v>4.09</c:v>
                </c:pt>
                <c:pt idx="8">
                  <c:v>19.100000000000001</c:v>
                </c:pt>
                <c:pt idx="9">
                  <c:v>19.11</c:v>
                </c:pt>
                <c:pt idx="10">
                  <c:v>19.12</c:v>
                </c:pt>
                <c:pt idx="11">
                  <c:v>24.130000000000003</c:v>
                </c:pt>
                <c:pt idx="12">
                  <c:v>15.14</c:v>
                </c:pt>
                <c:pt idx="13">
                  <c:v>23.15</c:v>
                </c:pt>
                <c:pt idx="14">
                  <c:v>25.16</c:v>
                </c:pt>
                <c:pt idx="15">
                  <c:v>16.170000000000002</c:v>
                </c:pt>
                <c:pt idx="16">
                  <c:v>20.18</c:v>
                </c:pt>
                <c:pt idx="17">
                  <c:v>35.19</c:v>
                </c:pt>
                <c:pt idx="18">
                  <c:v>29.2</c:v>
                </c:pt>
                <c:pt idx="19">
                  <c:v>24.21</c:v>
                </c:pt>
                <c:pt idx="20">
                  <c:v>30.22</c:v>
                </c:pt>
                <c:pt idx="21">
                  <c:v>33.230000000000004</c:v>
                </c:pt>
                <c:pt idx="22">
                  <c:v>22.240000000000002</c:v>
                </c:pt>
                <c:pt idx="23">
                  <c:v>14.25</c:v>
                </c:pt>
                <c:pt idx="24">
                  <c:v>24.260000000000005</c:v>
                </c:pt>
                <c:pt idx="25">
                  <c:v>18.27</c:v>
                </c:pt>
                <c:pt idx="26">
                  <c:v>36.28</c:v>
                </c:pt>
                <c:pt idx="27">
                  <c:v>29.29</c:v>
                </c:pt>
                <c:pt idx="28">
                  <c:v>16.3</c:v>
                </c:pt>
                <c:pt idx="29">
                  <c:v>30.310000000000002</c:v>
                </c:pt>
                <c:pt idx="30">
                  <c:v>35.32</c:v>
                </c:pt>
                <c:pt idx="31">
                  <c:v>19.329999999999998</c:v>
                </c:pt>
                <c:pt idx="32">
                  <c:v>24.340000000000003</c:v>
                </c:pt>
                <c:pt idx="33">
                  <c:v>37.35</c:v>
                </c:pt>
                <c:pt idx="34">
                  <c:v>21.36</c:v>
                </c:pt>
                <c:pt idx="35">
                  <c:v>29.369999999999997</c:v>
                </c:pt>
                <c:pt idx="36">
                  <c:v>25.380000000000003</c:v>
                </c:pt>
                <c:pt idx="37">
                  <c:v>46.39</c:v>
                </c:pt>
                <c:pt idx="38">
                  <c:v>27.4</c:v>
                </c:pt>
                <c:pt idx="39">
                  <c:v>39.410000000000004</c:v>
                </c:pt>
                <c:pt idx="40">
                  <c:v>54.42</c:v>
                </c:pt>
                <c:pt idx="41">
                  <c:v>47.43</c:v>
                </c:pt>
                <c:pt idx="42">
                  <c:v>37.44</c:v>
                </c:pt>
                <c:pt idx="43">
                  <c:v>58.45</c:v>
                </c:pt>
                <c:pt idx="44">
                  <c:v>55.46</c:v>
                </c:pt>
                <c:pt idx="45">
                  <c:v>47.47</c:v>
                </c:pt>
                <c:pt idx="46">
                  <c:v>41.480000000000004</c:v>
                </c:pt>
                <c:pt idx="47">
                  <c:v>44.49</c:v>
                </c:pt>
                <c:pt idx="48">
                  <c:v>53.5</c:v>
                </c:pt>
                <c:pt idx="49">
                  <c:v>52.51</c:v>
                </c:pt>
                <c:pt idx="50">
                  <c:v>48.52</c:v>
                </c:pt>
                <c:pt idx="51">
                  <c:v>57.53</c:v>
                </c:pt>
                <c:pt idx="52">
                  <c:v>54.54</c:v>
                </c:pt>
                <c:pt idx="53">
                  <c:v>65.55</c:v>
                </c:pt>
                <c:pt idx="54">
                  <c:v>54.56</c:v>
                </c:pt>
                <c:pt idx="55">
                  <c:v>60.57</c:v>
                </c:pt>
                <c:pt idx="56">
                  <c:v>51.58</c:v>
                </c:pt>
                <c:pt idx="57">
                  <c:v>45.59</c:v>
                </c:pt>
                <c:pt idx="58">
                  <c:v>47.6</c:v>
                </c:pt>
                <c:pt idx="59">
                  <c:v>51.61</c:v>
                </c:pt>
                <c:pt idx="60">
                  <c:v>57.620000000000005</c:v>
                </c:pt>
                <c:pt idx="61">
                  <c:v>55.629999999999995</c:v>
                </c:pt>
                <c:pt idx="62">
                  <c:v>54.64</c:v>
                </c:pt>
                <c:pt idx="63">
                  <c:v>57.650000000000006</c:v>
                </c:pt>
                <c:pt idx="64">
                  <c:v>45.66</c:v>
                </c:pt>
                <c:pt idx="65">
                  <c:v>48.67</c:v>
                </c:pt>
                <c:pt idx="66">
                  <c:v>61.680000000000007</c:v>
                </c:pt>
                <c:pt idx="67">
                  <c:v>55.69</c:v>
                </c:pt>
                <c:pt idx="68">
                  <c:v>59.7</c:v>
                </c:pt>
                <c:pt idx="69">
                  <c:v>47.709999999999994</c:v>
                </c:pt>
                <c:pt idx="70">
                  <c:v>50.72</c:v>
                </c:pt>
                <c:pt idx="71">
                  <c:v>61.730000000000004</c:v>
                </c:pt>
                <c:pt idx="72">
                  <c:v>63.739999999999995</c:v>
                </c:pt>
                <c:pt idx="73">
                  <c:v>62.75</c:v>
                </c:pt>
                <c:pt idx="74">
                  <c:v>71.760000000000005</c:v>
                </c:pt>
                <c:pt idx="75">
                  <c:v>72.77</c:v>
                </c:pt>
                <c:pt idx="76">
                  <c:v>55.78</c:v>
                </c:pt>
                <c:pt idx="77">
                  <c:v>64.790000000000006</c:v>
                </c:pt>
                <c:pt idx="78">
                  <c:v>61.8</c:v>
                </c:pt>
                <c:pt idx="79">
                  <c:v>59.81</c:v>
                </c:pt>
                <c:pt idx="80">
                  <c:v>78.820000000000007</c:v>
                </c:pt>
                <c:pt idx="81">
                  <c:v>63.83</c:v>
                </c:pt>
                <c:pt idx="82">
                  <c:v>66.84</c:v>
                </c:pt>
                <c:pt idx="83">
                  <c:v>66.849999999999994</c:v>
                </c:pt>
                <c:pt idx="84">
                  <c:v>80.86</c:v>
                </c:pt>
                <c:pt idx="85">
                  <c:v>66.87</c:v>
                </c:pt>
                <c:pt idx="86">
                  <c:v>68.88</c:v>
                </c:pt>
                <c:pt idx="87">
                  <c:v>81.89</c:v>
                </c:pt>
                <c:pt idx="88">
                  <c:v>81.900000000000006</c:v>
                </c:pt>
                <c:pt idx="89">
                  <c:v>85.91</c:v>
                </c:pt>
                <c:pt idx="90">
                  <c:v>82.92</c:v>
                </c:pt>
                <c:pt idx="91">
                  <c:v>74.930000000000007</c:v>
                </c:pt>
                <c:pt idx="92">
                  <c:v>85.94</c:v>
                </c:pt>
                <c:pt idx="93">
                  <c:v>81.95</c:v>
                </c:pt>
                <c:pt idx="94">
                  <c:v>95.960000000000008</c:v>
                </c:pt>
                <c:pt idx="95">
                  <c:v>85.97</c:v>
                </c:pt>
                <c:pt idx="96">
                  <c:v>82.98</c:v>
                </c:pt>
                <c:pt idx="97">
                  <c:v>94.99</c:v>
                </c:pt>
                <c:pt idx="98">
                  <c:v>93</c:v>
                </c:pt>
                <c:pt idx="99">
                  <c:v>81.010000000000005</c:v>
                </c:pt>
                <c:pt idx="100">
                  <c:v>92.02</c:v>
                </c:pt>
                <c:pt idx="101">
                  <c:v>87.03</c:v>
                </c:pt>
                <c:pt idx="102">
                  <c:v>96.04</c:v>
                </c:pt>
                <c:pt idx="103">
                  <c:v>89.05</c:v>
                </c:pt>
                <c:pt idx="104">
                  <c:v>88.06</c:v>
                </c:pt>
                <c:pt idx="105">
                  <c:v>94.070000000000007</c:v>
                </c:pt>
                <c:pt idx="106">
                  <c:v>101.08</c:v>
                </c:pt>
                <c:pt idx="107">
                  <c:v>95.09</c:v>
                </c:pt>
                <c:pt idx="108">
                  <c:v>104.1</c:v>
                </c:pt>
                <c:pt idx="109">
                  <c:v>95.11</c:v>
                </c:pt>
                <c:pt idx="110">
                  <c:v>108.12</c:v>
                </c:pt>
                <c:pt idx="111">
                  <c:v>93.13</c:v>
                </c:pt>
                <c:pt idx="112">
                  <c:v>111.14</c:v>
                </c:pt>
                <c:pt idx="113">
                  <c:v>108.15</c:v>
                </c:pt>
                <c:pt idx="114">
                  <c:v>98.16</c:v>
                </c:pt>
                <c:pt idx="115">
                  <c:v>107.17</c:v>
                </c:pt>
                <c:pt idx="116">
                  <c:v>99.18</c:v>
                </c:pt>
                <c:pt idx="117">
                  <c:v>142.19</c:v>
                </c:pt>
                <c:pt idx="118">
                  <c:v>127.2</c:v>
                </c:pt>
                <c:pt idx="119">
                  <c:v>145.21</c:v>
                </c:pt>
                <c:pt idx="120">
                  <c:v>131.22</c:v>
                </c:pt>
                <c:pt idx="121">
                  <c:v>148.23000000000002</c:v>
                </c:pt>
                <c:pt idx="122">
                  <c:v>145.24</c:v>
                </c:pt>
                <c:pt idx="123">
                  <c:v>135.25</c:v>
                </c:pt>
                <c:pt idx="124">
                  <c:v>138.26</c:v>
                </c:pt>
                <c:pt idx="125">
                  <c:v>146.27000000000001</c:v>
                </c:pt>
                <c:pt idx="126">
                  <c:v>151.28</c:v>
                </c:pt>
                <c:pt idx="127">
                  <c:v>139.29</c:v>
                </c:pt>
                <c:pt idx="128">
                  <c:v>136.30000000000001</c:v>
                </c:pt>
                <c:pt idx="129">
                  <c:v>152.31</c:v>
                </c:pt>
                <c:pt idx="130">
                  <c:v>153.32</c:v>
                </c:pt>
                <c:pt idx="131">
                  <c:v>147.33000000000001</c:v>
                </c:pt>
                <c:pt idx="132">
                  <c:v>151.34</c:v>
                </c:pt>
                <c:pt idx="133">
                  <c:v>158.35</c:v>
                </c:pt>
                <c:pt idx="134">
                  <c:v>160.36000000000001</c:v>
                </c:pt>
                <c:pt idx="135">
                  <c:v>144.37</c:v>
                </c:pt>
                <c:pt idx="136">
                  <c:v>150.38</c:v>
                </c:pt>
                <c:pt idx="137">
                  <c:v>147.39000000000001</c:v>
                </c:pt>
                <c:pt idx="138">
                  <c:v>144.4</c:v>
                </c:pt>
                <c:pt idx="139">
                  <c:v>146.41</c:v>
                </c:pt>
                <c:pt idx="140">
                  <c:v>156.41999999999999</c:v>
                </c:pt>
                <c:pt idx="141">
                  <c:v>161.43</c:v>
                </c:pt>
                <c:pt idx="142">
                  <c:v>153.44</c:v>
                </c:pt>
                <c:pt idx="143">
                  <c:v>161.44999999999999</c:v>
                </c:pt>
                <c:pt idx="144">
                  <c:v>151.46</c:v>
                </c:pt>
                <c:pt idx="145">
                  <c:v>159.47</c:v>
                </c:pt>
                <c:pt idx="146">
                  <c:v>166.48</c:v>
                </c:pt>
                <c:pt idx="147">
                  <c:v>167.49</c:v>
                </c:pt>
                <c:pt idx="148">
                  <c:v>173.5</c:v>
                </c:pt>
                <c:pt idx="149">
                  <c:v>165.51</c:v>
                </c:pt>
                <c:pt idx="150">
                  <c:v>165.52</c:v>
                </c:pt>
                <c:pt idx="151">
                  <c:v>175.53</c:v>
                </c:pt>
                <c:pt idx="152">
                  <c:v>162.54</c:v>
                </c:pt>
                <c:pt idx="153">
                  <c:v>177.55</c:v>
                </c:pt>
                <c:pt idx="154">
                  <c:v>165.56</c:v>
                </c:pt>
                <c:pt idx="155">
                  <c:v>160.57</c:v>
                </c:pt>
                <c:pt idx="156">
                  <c:v>171.58</c:v>
                </c:pt>
                <c:pt idx="157">
                  <c:v>174.59</c:v>
                </c:pt>
                <c:pt idx="158">
                  <c:v>179.6</c:v>
                </c:pt>
                <c:pt idx="159">
                  <c:v>185.61</c:v>
                </c:pt>
                <c:pt idx="160">
                  <c:v>179.62</c:v>
                </c:pt>
                <c:pt idx="161">
                  <c:v>186.63</c:v>
                </c:pt>
                <c:pt idx="162">
                  <c:v>187.64000000000001</c:v>
                </c:pt>
                <c:pt idx="163">
                  <c:v>172.65</c:v>
                </c:pt>
                <c:pt idx="164">
                  <c:v>188.66</c:v>
                </c:pt>
                <c:pt idx="165">
                  <c:v>189.67</c:v>
                </c:pt>
                <c:pt idx="166">
                  <c:v>180.68</c:v>
                </c:pt>
                <c:pt idx="167">
                  <c:v>188.69</c:v>
                </c:pt>
                <c:pt idx="168">
                  <c:v>177.7</c:v>
                </c:pt>
                <c:pt idx="169">
                  <c:v>191.71</c:v>
                </c:pt>
                <c:pt idx="170">
                  <c:v>195.72</c:v>
                </c:pt>
                <c:pt idx="171">
                  <c:v>184.73</c:v>
                </c:pt>
                <c:pt idx="172">
                  <c:v>181.74</c:v>
                </c:pt>
                <c:pt idx="173">
                  <c:v>191.75</c:v>
                </c:pt>
                <c:pt idx="174">
                  <c:v>198.76</c:v>
                </c:pt>
                <c:pt idx="175">
                  <c:v>190.77</c:v>
                </c:pt>
                <c:pt idx="176">
                  <c:v>186.78</c:v>
                </c:pt>
                <c:pt idx="177">
                  <c:v>200.79</c:v>
                </c:pt>
                <c:pt idx="178">
                  <c:v>184.8</c:v>
                </c:pt>
                <c:pt idx="179">
                  <c:v>187.81</c:v>
                </c:pt>
                <c:pt idx="180">
                  <c:v>185.82</c:v>
                </c:pt>
                <c:pt idx="181">
                  <c:v>197.83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787328"/>
        <c:axId val="406785648"/>
      </c:lineChart>
      <c:dateAx>
        <c:axId val="406787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85648"/>
        <c:crosses val="autoZero"/>
        <c:auto val="1"/>
        <c:lblOffset val="100"/>
        <c:baseTimeUnit val="days"/>
      </c:dateAx>
      <c:valAx>
        <c:axId val="40678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'Shaded line chart'!$H$6</c:f>
              <c:strCache>
                <c:ptCount val="1"/>
                <c:pt idx="0">
                  <c:v>Diff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chart'!$H$7:$H$188</c:f>
              <c:numCache>
                <c:formatCode>General</c:formatCode>
                <c:ptCount val="182"/>
                <c:pt idx="0">
                  <c:v>-1</c:v>
                </c:pt>
                <c:pt idx="1">
                  <c:v>-4</c:v>
                </c:pt>
                <c:pt idx="2">
                  <c:v>-0.30000000000000004</c:v>
                </c:pt>
                <c:pt idx="3">
                  <c:v>-3</c:v>
                </c:pt>
                <c:pt idx="4">
                  <c:v>-10</c:v>
                </c:pt>
                <c:pt idx="5">
                  <c:v>-3</c:v>
                </c:pt>
                <c:pt idx="6">
                  <c:v>-9</c:v>
                </c:pt>
                <c:pt idx="7">
                  <c:v>-3</c:v>
                </c:pt>
                <c:pt idx="8">
                  <c:v>-7.0000000000000018</c:v>
                </c:pt>
                <c:pt idx="9">
                  <c:v>-10</c:v>
                </c:pt>
                <c:pt idx="10">
                  <c:v>-9</c:v>
                </c:pt>
                <c:pt idx="11">
                  <c:v>-7</c:v>
                </c:pt>
                <c:pt idx="12">
                  <c:v>-4</c:v>
                </c:pt>
                <c:pt idx="13">
                  <c:v>-2</c:v>
                </c:pt>
                <c:pt idx="14">
                  <c:v>-6</c:v>
                </c:pt>
                <c:pt idx="15">
                  <c:v>-9</c:v>
                </c:pt>
                <c:pt idx="16">
                  <c:v>-3</c:v>
                </c:pt>
                <c:pt idx="17">
                  <c:v>-9.9999999999999964</c:v>
                </c:pt>
                <c:pt idx="18">
                  <c:v>-5</c:v>
                </c:pt>
                <c:pt idx="19">
                  <c:v>-4</c:v>
                </c:pt>
                <c:pt idx="20">
                  <c:v>-9</c:v>
                </c:pt>
                <c:pt idx="21">
                  <c:v>-5.0000000000000036</c:v>
                </c:pt>
                <c:pt idx="22">
                  <c:v>-5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-1</c:v>
                </c:pt>
                <c:pt idx="40">
                  <c:v>-2</c:v>
                </c:pt>
                <c:pt idx="41">
                  <c:v>-5</c:v>
                </c:pt>
                <c:pt idx="42">
                  <c:v>-1</c:v>
                </c:pt>
                <c:pt idx="43">
                  <c:v>-5</c:v>
                </c:pt>
                <c:pt idx="44">
                  <c:v>-1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-3</c:v>
                </c:pt>
                <c:pt idx="52">
                  <c:v>-2</c:v>
                </c:pt>
                <c:pt idx="53">
                  <c:v>-1</c:v>
                </c:pt>
                <c:pt idx="54">
                  <c:v>-3</c:v>
                </c:pt>
                <c:pt idx="55">
                  <c:v>-3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-14</c:v>
                </c:pt>
                <c:pt idx="118">
                  <c:v>-11</c:v>
                </c:pt>
                <c:pt idx="119">
                  <c:v>-14</c:v>
                </c:pt>
                <c:pt idx="120">
                  <c:v>-11</c:v>
                </c:pt>
                <c:pt idx="121">
                  <c:v>-15</c:v>
                </c:pt>
                <c:pt idx="122">
                  <c:v>-10</c:v>
                </c:pt>
                <c:pt idx="123">
                  <c:v>-11</c:v>
                </c:pt>
                <c:pt idx="124">
                  <c:v>-14.999999999999986</c:v>
                </c:pt>
                <c:pt idx="125">
                  <c:v>-14</c:v>
                </c:pt>
                <c:pt idx="126">
                  <c:v>-12</c:v>
                </c:pt>
                <c:pt idx="127">
                  <c:v>-14</c:v>
                </c:pt>
                <c:pt idx="128">
                  <c:v>-14</c:v>
                </c:pt>
                <c:pt idx="129">
                  <c:v>-13</c:v>
                </c:pt>
                <c:pt idx="130">
                  <c:v>-11</c:v>
                </c:pt>
                <c:pt idx="131">
                  <c:v>-13</c:v>
                </c:pt>
                <c:pt idx="132">
                  <c:v>-10</c:v>
                </c:pt>
                <c:pt idx="133">
                  <c:v>-12</c:v>
                </c:pt>
                <c:pt idx="134">
                  <c:v>-13</c:v>
                </c:pt>
                <c:pt idx="135">
                  <c:v>-12</c:v>
                </c:pt>
                <c:pt idx="136">
                  <c:v>-12</c:v>
                </c:pt>
                <c:pt idx="137">
                  <c:v>-15</c:v>
                </c:pt>
                <c:pt idx="138">
                  <c:v>-12</c:v>
                </c:pt>
                <c:pt idx="139">
                  <c:v>-11</c:v>
                </c:pt>
                <c:pt idx="140">
                  <c:v>-11</c:v>
                </c:pt>
                <c:pt idx="141">
                  <c:v>-12</c:v>
                </c:pt>
                <c:pt idx="142">
                  <c:v>-15</c:v>
                </c:pt>
                <c:pt idx="143">
                  <c:v>-10</c:v>
                </c:pt>
                <c:pt idx="144">
                  <c:v>-11</c:v>
                </c:pt>
                <c:pt idx="145">
                  <c:v>-11</c:v>
                </c:pt>
                <c:pt idx="146">
                  <c:v>-10</c:v>
                </c:pt>
                <c:pt idx="147">
                  <c:v>-13</c:v>
                </c:pt>
                <c:pt idx="148">
                  <c:v>-14</c:v>
                </c:pt>
                <c:pt idx="149">
                  <c:v>-12</c:v>
                </c:pt>
                <c:pt idx="150">
                  <c:v>-15</c:v>
                </c:pt>
                <c:pt idx="151">
                  <c:v>-13</c:v>
                </c:pt>
                <c:pt idx="152">
                  <c:v>-10</c:v>
                </c:pt>
                <c:pt idx="153">
                  <c:v>-15</c:v>
                </c:pt>
                <c:pt idx="154">
                  <c:v>-15</c:v>
                </c:pt>
                <c:pt idx="155">
                  <c:v>-10</c:v>
                </c:pt>
                <c:pt idx="156">
                  <c:v>-10</c:v>
                </c:pt>
                <c:pt idx="157">
                  <c:v>-13</c:v>
                </c:pt>
                <c:pt idx="158">
                  <c:v>-13</c:v>
                </c:pt>
                <c:pt idx="159">
                  <c:v>-14</c:v>
                </c:pt>
                <c:pt idx="160">
                  <c:v>-10</c:v>
                </c:pt>
                <c:pt idx="161">
                  <c:v>-14</c:v>
                </c:pt>
                <c:pt idx="162">
                  <c:v>-13</c:v>
                </c:pt>
                <c:pt idx="163">
                  <c:v>-15</c:v>
                </c:pt>
                <c:pt idx="164">
                  <c:v>-12</c:v>
                </c:pt>
                <c:pt idx="165">
                  <c:v>-13</c:v>
                </c:pt>
                <c:pt idx="166">
                  <c:v>-12</c:v>
                </c:pt>
                <c:pt idx="167">
                  <c:v>-12</c:v>
                </c:pt>
                <c:pt idx="168">
                  <c:v>-13</c:v>
                </c:pt>
                <c:pt idx="169">
                  <c:v>-10</c:v>
                </c:pt>
                <c:pt idx="170">
                  <c:v>-15</c:v>
                </c:pt>
                <c:pt idx="171">
                  <c:v>-12</c:v>
                </c:pt>
                <c:pt idx="172">
                  <c:v>-12</c:v>
                </c:pt>
                <c:pt idx="173">
                  <c:v>-14</c:v>
                </c:pt>
                <c:pt idx="174">
                  <c:v>-15</c:v>
                </c:pt>
                <c:pt idx="175">
                  <c:v>-14</c:v>
                </c:pt>
                <c:pt idx="176">
                  <c:v>-12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-11</c:v>
                </c:pt>
                <c:pt idx="181">
                  <c:v>-11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4380928"/>
        <c:axId val="354379248"/>
      </c:bar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80928"/>
        <c:axId val="354379248"/>
      </c:lineChart>
      <c:dateAx>
        <c:axId val="35438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379248"/>
        <c:crosses val="autoZero"/>
        <c:auto val="0"/>
        <c:lblOffset val="100"/>
        <c:baseTimeUnit val="days"/>
        <c:majorUnit val="1"/>
        <c:majorTimeUnit val="months"/>
      </c:dateAx>
      <c:valAx>
        <c:axId val="35437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;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3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'Shaded line chart'!$I$6</c:f>
              <c:strCache>
                <c:ptCount val="1"/>
                <c:pt idx="0">
                  <c:v>Diff Sign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chart'!$I$7:$I$188</c:f>
              <c:numCache>
                <c:formatCode>General</c:formatCode>
                <c:ptCount val="18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7350320"/>
        <c:axId val="465651264"/>
      </c:bar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50320"/>
        <c:axId val="465651264"/>
      </c:lineChart>
      <c:dateAx>
        <c:axId val="46735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651264"/>
        <c:crosses val="autoZero"/>
        <c:auto val="0"/>
        <c:lblOffset val="100"/>
        <c:baseTimeUnit val="days"/>
        <c:majorUnit val="1"/>
        <c:majorTimeUnit val="months"/>
      </c:dateAx>
      <c:valAx>
        <c:axId val="46565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;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5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'Shaded line chart'!$J$6</c:f>
              <c:strCache>
                <c:ptCount val="1"/>
                <c:pt idx="0">
                  <c:v>Abs Diff 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chart'!$J$7:$J$188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'Shaded line chart'!$K$6</c:f>
              <c:strCache>
                <c:ptCount val="1"/>
                <c:pt idx="0">
                  <c:v>Abs Diff2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chart'!$K$7:$K$188</c:f>
              <c:numCache>
                <c:formatCode>General</c:formatCode>
                <c:ptCount val="182"/>
                <c:pt idx="0">
                  <c:v>1</c:v>
                </c:pt>
                <c:pt idx="1">
                  <c:v>4</c:v>
                </c:pt>
                <c:pt idx="2">
                  <c:v>0.30000000000000004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7.0000000000000018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9.9999999999999964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5.0000000000000036</c:v>
                </c:pt>
                <c:pt idx="22">
                  <c:v>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</c:v>
                </c:pt>
                <c:pt idx="118">
                  <c:v>11</c:v>
                </c:pt>
                <c:pt idx="119">
                  <c:v>14</c:v>
                </c:pt>
                <c:pt idx="120">
                  <c:v>11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  <c:pt idx="124">
                  <c:v>14.999999999999986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11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15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13</c:v>
                </c:pt>
                <c:pt idx="148">
                  <c:v>14</c:v>
                </c:pt>
                <c:pt idx="149">
                  <c:v>12</c:v>
                </c:pt>
                <c:pt idx="150">
                  <c:v>15</c:v>
                </c:pt>
                <c:pt idx="151">
                  <c:v>13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13</c:v>
                </c:pt>
                <c:pt idx="158">
                  <c:v>13</c:v>
                </c:pt>
                <c:pt idx="159">
                  <c:v>14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12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6788448"/>
        <c:axId val="406787888"/>
      </c:bar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88448"/>
        <c:axId val="406787888"/>
      </c:lineChart>
      <c:dateAx>
        <c:axId val="40678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87888"/>
        <c:crosses val="autoZero"/>
        <c:auto val="0"/>
        <c:lblOffset val="100"/>
        <c:baseTimeUnit val="days"/>
        <c:majorUnit val="1"/>
        <c:majorTimeUnit val="months"/>
      </c:dateAx>
      <c:valAx>
        <c:axId val="40678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;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78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'Shaded line chart'!$J$6</c:f>
              <c:strCache>
                <c:ptCount val="1"/>
                <c:pt idx="0">
                  <c:v>Abs Diff 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chart'!$L$7:$L$188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'Shaded line chart'!$K$6</c:f>
              <c:strCache>
                <c:ptCount val="1"/>
                <c:pt idx="0">
                  <c:v>Abs Diff2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chart'!$M$7:$M$188</c:f>
              <c:numCache>
                <c:formatCode>General</c:formatCode>
                <c:ptCount val="18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1133024"/>
        <c:axId val="411132464"/>
      </c:bar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133024"/>
        <c:axId val="411132464"/>
      </c:lineChart>
      <c:dateAx>
        <c:axId val="41113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32464"/>
        <c:crosses val="autoZero"/>
        <c:auto val="0"/>
        <c:lblOffset val="100"/>
        <c:baseTimeUnit val="days"/>
        <c:majorUnit val="1"/>
        <c:majorTimeUnit val="months"/>
      </c:dateAx>
      <c:valAx>
        <c:axId val="41113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;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3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</c:ser>
        <c:ser>
          <c:idx val="1"/>
          <c:order val="1"/>
          <c:tx>
            <c:strRef>
              <c:f>'Shaded line chart'!$E$6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chart'!$E$7:$E$188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14.25</c:v>
                </c:pt>
                <c:pt idx="24">
                  <c:v>24.260000000000005</c:v>
                </c:pt>
                <c:pt idx="25">
                  <c:v>18.27</c:v>
                </c:pt>
                <c:pt idx="26">
                  <c:v>36.28</c:v>
                </c:pt>
                <c:pt idx="27">
                  <c:v>29.29</c:v>
                </c:pt>
                <c:pt idx="28">
                  <c:v>16.3</c:v>
                </c:pt>
                <c:pt idx="29">
                  <c:v>30.310000000000002</c:v>
                </c:pt>
                <c:pt idx="30">
                  <c:v>35.32</c:v>
                </c:pt>
                <c:pt idx="31">
                  <c:v>19.329999999999998</c:v>
                </c:pt>
                <c:pt idx="32">
                  <c:v>24.340000000000003</c:v>
                </c:pt>
                <c:pt idx="33">
                  <c:v>37.35</c:v>
                </c:pt>
                <c:pt idx="34">
                  <c:v>21.36</c:v>
                </c:pt>
                <c:pt idx="35">
                  <c:v>29.369999999999997</c:v>
                </c:pt>
                <c:pt idx="36">
                  <c:v>25.380000000000003</c:v>
                </c:pt>
                <c:pt idx="37">
                  <c:v>46.39</c:v>
                </c:pt>
                <c:pt idx="38">
                  <c:v>27.4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51.58</c:v>
                </c:pt>
                <c:pt idx="57">
                  <c:v>45.59</c:v>
                </c:pt>
                <c:pt idx="58">
                  <c:v>47.6</c:v>
                </c:pt>
                <c:pt idx="59">
                  <c:v>51.61</c:v>
                </c:pt>
                <c:pt idx="60">
                  <c:v>57.620000000000005</c:v>
                </c:pt>
                <c:pt idx="61">
                  <c:v>55.629999999999995</c:v>
                </c:pt>
                <c:pt idx="62">
                  <c:v>54.64</c:v>
                </c:pt>
                <c:pt idx="63">
                  <c:v>57.650000000000006</c:v>
                </c:pt>
                <c:pt idx="64">
                  <c:v>45.66</c:v>
                </c:pt>
                <c:pt idx="65">
                  <c:v>48.67</c:v>
                </c:pt>
                <c:pt idx="66">
                  <c:v>61.680000000000007</c:v>
                </c:pt>
                <c:pt idx="67">
                  <c:v>55.69</c:v>
                </c:pt>
                <c:pt idx="68">
                  <c:v>59.7</c:v>
                </c:pt>
                <c:pt idx="69">
                  <c:v>47.709999999999994</c:v>
                </c:pt>
                <c:pt idx="70">
                  <c:v>50.72</c:v>
                </c:pt>
                <c:pt idx="71">
                  <c:v>61.730000000000004</c:v>
                </c:pt>
                <c:pt idx="72">
                  <c:v>63.739999999999995</c:v>
                </c:pt>
                <c:pt idx="73">
                  <c:v>62.75</c:v>
                </c:pt>
                <c:pt idx="74">
                  <c:v>71.760000000000005</c:v>
                </c:pt>
                <c:pt idx="75">
                  <c:v>72.77</c:v>
                </c:pt>
                <c:pt idx="76">
                  <c:v>55.78</c:v>
                </c:pt>
                <c:pt idx="77">
                  <c:v>64.790000000000006</c:v>
                </c:pt>
                <c:pt idx="78">
                  <c:v>61.8</c:v>
                </c:pt>
                <c:pt idx="79">
                  <c:v>59.81</c:v>
                </c:pt>
                <c:pt idx="80">
                  <c:v>78.820000000000007</c:v>
                </c:pt>
                <c:pt idx="81">
                  <c:v>63.83</c:v>
                </c:pt>
                <c:pt idx="82">
                  <c:v>66.84</c:v>
                </c:pt>
                <c:pt idx="83">
                  <c:v>66.849999999999994</c:v>
                </c:pt>
                <c:pt idx="84">
                  <c:v>80.86</c:v>
                </c:pt>
                <c:pt idx="85">
                  <c:v>66.87</c:v>
                </c:pt>
                <c:pt idx="86">
                  <c:v>68.88</c:v>
                </c:pt>
                <c:pt idx="87">
                  <c:v>81.89</c:v>
                </c:pt>
                <c:pt idx="88">
                  <c:v>81.900000000000006</c:v>
                </c:pt>
                <c:pt idx="89">
                  <c:v>85.91</c:v>
                </c:pt>
                <c:pt idx="90">
                  <c:v>82.92</c:v>
                </c:pt>
                <c:pt idx="91">
                  <c:v>74.930000000000007</c:v>
                </c:pt>
                <c:pt idx="92">
                  <c:v>85.94</c:v>
                </c:pt>
                <c:pt idx="93">
                  <c:v>81.95</c:v>
                </c:pt>
                <c:pt idx="94">
                  <c:v>95.960000000000008</c:v>
                </c:pt>
                <c:pt idx="95">
                  <c:v>85.97</c:v>
                </c:pt>
                <c:pt idx="96">
                  <c:v>82.98</c:v>
                </c:pt>
                <c:pt idx="97">
                  <c:v>94.99</c:v>
                </c:pt>
                <c:pt idx="98">
                  <c:v>93</c:v>
                </c:pt>
                <c:pt idx="99">
                  <c:v>81.010000000000005</c:v>
                </c:pt>
                <c:pt idx="100">
                  <c:v>92.02</c:v>
                </c:pt>
                <c:pt idx="101">
                  <c:v>87.03</c:v>
                </c:pt>
                <c:pt idx="102">
                  <c:v>96.04</c:v>
                </c:pt>
                <c:pt idx="103">
                  <c:v>89.05</c:v>
                </c:pt>
                <c:pt idx="104">
                  <c:v>88.06</c:v>
                </c:pt>
                <c:pt idx="105">
                  <c:v>94.070000000000007</c:v>
                </c:pt>
                <c:pt idx="106">
                  <c:v>101.08</c:v>
                </c:pt>
                <c:pt idx="107">
                  <c:v>95.09</c:v>
                </c:pt>
                <c:pt idx="108">
                  <c:v>104.1</c:v>
                </c:pt>
                <c:pt idx="109">
                  <c:v>95.11</c:v>
                </c:pt>
                <c:pt idx="110">
                  <c:v>108.12</c:v>
                </c:pt>
                <c:pt idx="111">
                  <c:v>93.13</c:v>
                </c:pt>
                <c:pt idx="112">
                  <c:v>111.14</c:v>
                </c:pt>
                <c:pt idx="113">
                  <c:v>108.15</c:v>
                </c:pt>
                <c:pt idx="114">
                  <c:v>98.16</c:v>
                </c:pt>
                <c:pt idx="115">
                  <c:v>107.17</c:v>
                </c:pt>
                <c:pt idx="116">
                  <c:v>99.18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</c:ser>
        <c:ser>
          <c:idx val="2"/>
          <c:order val="2"/>
          <c:tx>
            <c:strRef>
              <c:f>'Shaded line chart'!$F$6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chart'!$F$7:$F$188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'Shaded line chart'!$G$6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chart'!$G$7:$G$188</c:f>
              <c:numCache>
                <c:formatCode>General</c:formatCode>
                <c:ptCount val="182"/>
                <c:pt idx="0">
                  <c:v>1</c:v>
                </c:pt>
                <c:pt idx="1">
                  <c:v>4</c:v>
                </c:pt>
                <c:pt idx="2">
                  <c:v>0.30000000000000004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7.0000000000000018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9.9999999999999964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5.0000000000000036</c:v>
                </c:pt>
                <c:pt idx="22">
                  <c:v>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</c:v>
                </c:pt>
                <c:pt idx="118">
                  <c:v>11</c:v>
                </c:pt>
                <c:pt idx="119">
                  <c:v>14</c:v>
                </c:pt>
                <c:pt idx="120">
                  <c:v>11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  <c:pt idx="124">
                  <c:v>14.999999999999986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11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15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13</c:v>
                </c:pt>
                <c:pt idx="148">
                  <c:v>14</c:v>
                </c:pt>
                <c:pt idx="149">
                  <c:v>12</c:v>
                </c:pt>
                <c:pt idx="150">
                  <c:v>15</c:v>
                </c:pt>
                <c:pt idx="151">
                  <c:v>13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13</c:v>
                </c:pt>
                <c:pt idx="158">
                  <c:v>13</c:v>
                </c:pt>
                <c:pt idx="159">
                  <c:v>14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12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516304"/>
        <c:axId val="411045200"/>
      </c:areaChart>
      <c:dateAx>
        <c:axId val="475516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045200"/>
        <c:crosses val="autoZero"/>
        <c:auto val="1"/>
        <c:lblOffset val="100"/>
        <c:baseTimeUnit val="days"/>
      </c:dateAx>
      <c:valAx>
        <c:axId val="4110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16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'Shaded line chart'!$E$6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chart'!$E$7:$E$188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14.25</c:v>
                </c:pt>
                <c:pt idx="24">
                  <c:v>24.260000000000005</c:v>
                </c:pt>
                <c:pt idx="25">
                  <c:v>18.27</c:v>
                </c:pt>
                <c:pt idx="26">
                  <c:v>36.28</c:v>
                </c:pt>
                <c:pt idx="27">
                  <c:v>29.29</c:v>
                </c:pt>
                <c:pt idx="28">
                  <c:v>16.3</c:v>
                </c:pt>
                <c:pt idx="29">
                  <c:v>30.310000000000002</c:v>
                </c:pt>
                <c:pt idx="30">
                  <c:v>35.32</c:v>
                </c:pt>
                <c:pt idx="31">
                  <c:v>19.329999999999998</c:v>
                </c:pt>
                <c:pt idx="32">
                  <c:v>24.340000000000003</c:v>
                </c:pt>
                <c:pt idx="33">
                  <c:v>37.35</c:v>
                </c:pt>
                <c:pt idx="34">
                  <c:v>21.36</c:v>
                </c:pt>
                <c:pt idx="35">
                  <c:v>29.369999999999997</c:v>
                </c:pt>
                <c:pt idx="36">
                  <c:v>25.380000000000003</c:v>
                </c:pt>
                <c:pt idx="37">
                  <c:v>46.39</c:v>
                </c:pt>
                <c:pt idx="38">
                  <c:v>27.4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51.58</c:v>
                </c:pt>
                <c:pt idx="57">
                  <c:v>45.59</c:v>
                </c:pt>
                <c:pt idx="58">
                  <c:v>47.6</c:v>
                </c:pt>
                <c:pt idx="59">
                  <c:v>51.61</c:v>
                </c:pt>
                <c:pt idx="60">
                  <c:v>57.620000000000005</c:v>
                </c:pt>
                <c:pt idx="61">
                  <c:v>55.629999999999995</c:v>
                </c:pt>
                <c:pt idx="62">
                  <c:v>54.64</c:v>
                </c:pt>
                <c:pt idx="63">
                  <c:v>57.650000000000006</c:v>
                </c:pt>
                <c:pt idx="64">
                  <c:v>45.66</c:v>
                </c:pt>
                <c:pt idx="65">
                  <c:v>48.67</c:v>
                </c:pt>
                <c:pt idx="66">
                  <c:v>61.680000000000007</c:v>
                </c:pt>
                <c:pt idx="67">
                  <c:v>55.69</c:v>
                </c:pt>
                <c:pt idx="68">
                  <c:v>59.7</c:v>
                </c:pt>
                <c:pt idx="69">
                  <c:v>47.709999999999994</c:v>
                </c:pt>
                <c:pt idx="70">
                  <c:v>50.72</c:v>
                </c:pt>
                <c:pt idx="71">
                  <c:v>61.730000000000004</c:v>
                </c:pt>
                <c:pt idx="72">
                  <c:v>63.739999999999995</c:v>
                </c:pt>
                <c:pt idx="73">
                  <c:v>62.75</c:v>
                </c:pt>
                <c:pt idx="74">
                  <c:v>71.760000000000005</c:v>
                </c:pt>
                <c:pt idx="75">
                  <c:v>72.77</c:v>
                </c:pt>
                <c:pt idx="76">
                  <c:v>55.78</c:v>
                </c:pt>
                <c:pt idx="77">
                  <c:v>64.790000000000006</c:v>
                </c:pt>
                <c:pt idx="78">
                  <c:v>61.8</c:v>
                </c:pt>
                <c:pt idx="79">
                  <c:v>59.81</c:v>
                </c:pt>
                <c:pt idx="80">
                  <c:v>78.820000000000007</c:v>
                </c:pt>
                <c:pt idx="81">
                  <c:v>63.83</c:v>
                </c:pt>
                <c:pt idx="82">
                  <c:v>66.84</c:v>
                </c:pt>
                <c:pt idx="83">
                  <c:v>66.849999999999994</c:v>
                </c:pt>
                <c:pt idx="84">
                  <c:v>80.86</c:v>
                </c:pt>
                <c:pt idx="85">
                  <c:v>66.87</c:v>
                </c:pt>
                <c:pt idx="86">
                  <c:v>68.88</c:v>
                </c:pt>
                <c:pt idx="87">
                  <c:v>81.89</c:v>
                </c:pt>
                <c:pt idx="88">
                  <c:v>81.900000000000006</c:v>
                </c:pt>
                <c:pt idx="89">
                  <c:v>85.91</c:v>
                </c:pt>
                <c:pt idx="90">
                  <c:v>82.92</c:v>
                </c:pt>
                <c:pt idx="91">
                  <c:v>74.930000000000007</c:v>
                </c:pt>
                <c:pt idx="92">
                  <c:v>85.94</c:v>
                </c:pt>
                <c:pt idx="93">
                  <c:v>81.95</c:v>
                </c:pt>
                <c:pt idx="94">
                  <c:v>95.960000000000008</c:v>
                </c:pt>
                <c:pt idx="95">
                  <c:v>85.97</c:v>
                </c:pt>
                <c:pt idx="96">
                  <c:v>82.98</c:v>
                </c:pt>
                <c:pt idx="97">
                  <c:v>94.99</c:v>
                </c:pt>
                <c:pt idx="98">
                  <c:v>93</c:v>
                </c:pt>
                <c:pt idx="99">
                  <c:v>81.010000000000005</c:v>
                </c:pt>
                <c:pt idx="100">
                  <c:v>92.02</c:v>
                </c:pt>
                <c:pt idx="101">
                  <c:v>87.03</c:v>
                </c:pt>
                <c:pt idx="102">
                  <c:v>96.04</c:v>
                </c:pt>
                <c:pt idx="103">
                  <c:v>89.05</c:v>
                </c:pt>
                <c:pt idx="104">
                  <c:v>88.06</c:v>
                </c:pt>
                <c:pt idx="105">
                  <c:v>94.070000000000007</c:v>
                </c:pt>
                <c:pt idx="106">
                  <c:v>101.08</c:v>
                </c:pt>
                <c:pt idx="107">
                  <c:v>95.09</c:v>
                </c:pt>
                <c:pt idx="108">
                  <c:v>104.1</c:v>
                </c:pt>
                <c:pt idx="109">
                  <c:v>95.11</c:v>
                </c:pt>
                <c:pt idx="110">
                  <c:v>108.12</c:v>
                </c:pt>
                <c:pt idx="111">
                  <c:v>93.13</c:v>
                </c:pt>
                <c:pt idx="112">
                  <c:v>111.14</c:v>
                </c:pt>
                <c:pt idx="113">
                  <c:v>108.15</c:v>
                </c:pt>
                <c:pt idx="114">
                  <c:v>98.16</c:v>
                </c:pt>
                <c:pt idx="115">
                  <c:v>107.17</c:v>
                </c:pt>
                <c:pt idx="116">
                  <c:v>99.18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</c:ser>
        <c:ser>
          <c:idx val="2"/>
          <c:order val="2"/>
          <c:tx>
            <c:strRef>
              <c:f>'Shaded line chart'!$F$6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chart'!$F$7:$F$188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'Shaded line chart'!$G$6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chart'!$G$7:$G$188</c:f>
              <c:numCache>
                <c:formatCode>General</c:formatCode>
                <c:ptCount val="182"/>
                <c:pt idx="0">
                  <c:v>1</c:v>
                </c:pt>
                <c:pt idx="1">
                  <c:v>4</c:v>
                </c:pt>
                <c:pt idx="2">
                  <c:v>0.30000000000000004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7.0000000000000018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9.9999999999999964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5.0000000000000036</c:v>
                </c:pt>
                <c:pt idx="22">
                  <c:v>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</c:v>
                </c:pt>
                <c:pt idx="118">
                  <c:v>11</c:v>
                </c:pt>
                <c:pt idx="119">
                  <c:v>14</c:v>
                </c:pt>
                <c:pt idx="120">
                  <c:v>11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  <c:pt idx="124">
                  <c:v>14.999999999999986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11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15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13</c:v>
                </c:pt>
                <c:pt idx="148">
                  <c:v>14</c:v>
                </c:pt>
                <c:pt idx="149">
                  <c:v>12</c:v>
                </c:pt>
                <c:pt idx="150">
                  <c:v>15</c:v>
                </c:pt>
                <c:pt idx="151">
                  <c:v>13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13</c:v>
                </c:pt>
                <c:pt idx="158">
                  <c:v>13</c:v>
                </c:pt>
                <c:pt idx="159">
                  <c:v>14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12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70448"/>
        <c:axId val="541379968"/>
      </c:area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70448"/>
        <c:axId val="541379968"/>
      </c:lineChart>
      <c:dateAx>
        <c:axId val="541370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79968"/>
        <c:crosses val="autoZero"/>
        <c:auto val="1"/>
        <c:lblOffset val="100"/>
        <c:baseTimeUnit val="days"/>
      </c:dateAx>
      <c:valAx>
        <c:axId val="5413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7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'Shaded line chart'!$E$6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chart'!$E$7:$E$188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14.25</c:v>
                </c:pt>
                <c:pt idx="24">
                  <c:v>24.260000000000005</c:v>
                </c:pt>
                <c:pt idx="25">
                  <c:v>18.27</c:v>
                </c:pt>
                <c:pt idx="26">
                  <c:v>36.28</c:v>
                </c:pt>
                <c:pt idx="27">
                  <c:v>29.29</c:v>
                </c:pt>
                <c:pt idx="28">
                  <c:v>16.3</c:v>
                </c:pt>
                <c:pt idx="29">
                  <c:v>30.310000000000002</c:v>
                </c:pt>
                <c:pt idx="30">
                  <c:v>35.32</c:v>
                </c:pt>
                <c:pt idx="31">
                  <c:v>19.329999999999998</c:v>
                </c:pt>
                <c:pt idx="32">
                  <c:v>24.340000000000003</c:v>
                </c:pt>
                <c:pt idx="33">
                  <c:v>37.35</c:v>
                </c:pt>
                <c:pt idx="34">
                  <c:v>21.36</c:v>
                </c:pt>
                <c:pt idx="35">
                  <c:v>29.369999999999997</c:v>
                </c:pt>
                <c:pt idx="36">
                  <c:v>25.380000000000003</c:v>
                </c:pt>
                <c:pt idx="37">
                  <c:v>46.39</c:v>
                </c:pt>
                <c:pt idx="38">
                  <c:v>27.4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51.58</c:v>
                </c:pt>
                <c:pt idx="57">
                  <c:v>45.59</c:v>
                </c:pt>
                <c:pt idx="58">
                  <c:v>47.6</c:v>
                </c:pt>
                <c:pt idx="59">
                  <c:v>51.61</c:v>
                </c:pt>
                <c:pt idx="60">
                  <c:v>57.620000000000005</c:v>
                </c:pt>
                <c:pt idx="61">
                  <c:v>55.629999999999995</c:v>
                </c:pt>
                <c:pt idx="62">
                  <c:v>54.64</c:v>
                </c:pt>
                <c:pt idx="63">
                  <c:v>57.650000000000006</c:v>
                </c:pt>
                <c:pt idx="64">
                  <c:v>45.66</c:v>
                </c:pt>
                <c:pt idx="65">
                  <c:v>48.67</c:v>
                </c:pt>
                <c:pt idx="66">
                  <c:v>61.680000000000007</c:v>
                </c:pt>
                <c:pt idx="67">
                  <c:v>55.69</c:v>
                </c:pt>
                <c:pt idx="68">
                  <c:v>59.7</c:v>
                </c:pt>
                <c:pt idx="69">
                  <c:v>47.709999999999994</c:v>
                </c:pt>
                <c:pt idx="70">
                  <c:v>50.72</c:v>
                </c:pt>
                <c:pt idx="71">
                  <c:v>61.730000000000004</c:v>
                </c:pt>
                <c:pt idx="72">
                  <c:v>63.739999999999995</c:v>
                </c:pt>
                <c:pt idx="73">
                  <c:v>62.75</c:v>
                </c:pt>
                <c:pt idx="74">
                  <c:v>71.760000000000005</c:v>
                </c:pt>
                <c:pt idx="75">
                  <c:v>72.77</c:v>
                </c:pt>
                <c:pt idx="76">
                  <c:v>55.78</c:v>
                </c:pt>
                <c:pt idx="77">
                  <c:v>64.790000000000006</c:v>
                </c:pt>
                <c:pt idx="78">
                  <c:v>61.8</c:v>
                </c:pt>
                <c:pt idx="79">
                  <c:v>59.81</c:v>
                </c:pt>
                <c:pt idx="80">
                  <c:v>78.820000000000007</c:v>
                </c:pt>
                <c:pt idx="81">
                  <c:v>63.83</c:v>
                </c:pt>
                <c:pt idx="82">
                  <c:v>66.84</c:v>
                </c:pt>
                <c:pt idx="83">
                  <c:v>66.849999999999994</c:v>
                </c:pt>
                <c:pt idx="84">
                  <c:v>80.86</c:v>
                </c:pt>
                <c:pt idx="85">
                  <c:v>66.87</c:v>
                </c:pt>
                <c:pt idx="86">
                  <c:v>68.88</c:v>
                </c:pt>
                <c:pt idx="87">
                  <c:v>81.89</c:v>
                </c:pt>
                <c:pt idx="88">
                  <c:v>81.900000000000006</c:v>
                </c:pt>
                <c:pt idx="89">
                  <c:v>85.91</c:v>
                </c:pt>
                <c:pt idx="90">
                  <c:v>82.92</c:v>
                </c:pt>
                <c:pt idx="91">
                  <c:v>74.930000000000007</c:v>
                </c:pt>
                <c:pt idx="92">
                  <c:v>85.94</c:v>
                </c:pt>
                <c:pt idx="93">
                  <c:v>81.95</c:v>
                </c:pt>
                <c:pt idx="94">
                  <c:v>95.960000000000008</c:v>
                </c:pt>
                <c:pt idx="95">
                  <c:v>85.97</c:v>
                </c:pt>
                <c:pt idx="96">
                  <c:v>82.98</c:v>
                </c:pt>
                <c:pt idx="97">
                  <c:v>94.99</c:v>
                </c:pt>
                <c:pt idx="98">
                  <c:v>93</c:v>
                </c:pt>
                <c:pt idx="99">
                  <c:v>81.010000000000005</c:v>
                </c:pt>
                <c:pt idx="100">
                  <c:v>92.02</c:v>
                </c:pt>
                <c:pt idx="101">
                  <c:v>87.03</c:v>
                </c:pt>
                <c:pt idx="102">
                  <c:v>96.04</c:v>
                </c:pt>
                <c:pt idx="103">
                  <c:v>89.05</c:v>
                </c:pt>
                <c:pt idx="104">
                  <c:v>88.06</c:v>
                </c:pt>
                <c:pt idx="105">
                  <c:v>94.070000000000007</c:v>
                </c:pt>
                <c:pt idx="106">
                  <c:v>101.08</c:v>
                </c:pt>
                <c:pt idx="107">
                  <c:v>95.09</c:v>
                </c:pt>
                <c:pt idx="108">
                  <c:v>104.1</c:v>
                </c:pt>
                <c:pt idx="109">
                  <c:v>95.11</c:v>
                </c:pt>
                <c:pt idx="110">
                  <c:v>108.12</c:v>
                </c:pt>
                <c:pt idx="111">
                  <c:v>93.13</c:v>
                </c:pt>
                <c:pt idx="112">
                  <c:v>111.14</c:v>
                </c:pt>
                <c:pt idx="113">
                  <c:v>108.15</c:v>
                </c:pt>
                <c:pt idx="114">
                  <c:v>98.16</c:v>
                </c:pt>
                <c:pt idx="115">
                  <c:v>107.17</c:v>
                </c:pt>
                <c:pt idx="116">
                  <c:v>99.18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</c:ser>
        <c:ser>
          <c:idx val="2"/>
          <c:order val="2"/>
          <c:tx>
            <c:strRef>
              <c:f>'Shaded line chart'!$F$6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chart'!$F$7:$F$188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'Shaded line chart'!$G$6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chart'!$G$7:$G$188</c:f>
              <c:numCache>
                <c:formatCode>General</c:formatCode>
                <c:ptCount val="182"/>
                <c:pt idx="0">
                  <c:v>1</c:v>
                </c:pt>
                <c:pt idx="1">
                  <c:v>4</c:v>
                </c:pt>
                <c:pt idx="2">
                  <c:v>0.30000000000000004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7.0000000000000018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9.9999999999999964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5.0000000000000036</c:v>
                </c:pt>
                <c:pt idx="22">
                  <c:v>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</c:v>
                </c:pt>
                <c:pt idx="118">
                  <c:v>11</c:v>
                </c:pt>
                <c:pt idx="119">
                  <c:v>14</c:v>
                </c:pt>
                <c:pt idx="120">
                  <c:v>11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  <c:pt idx="124">
                  <c:v>14.999999999999986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11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15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13</c:v>
                </c:pt>
                <c:pt idx="148">
                  <c:v>14</c:v>
                </c:pt>
                <c:pt idx="149">
                  <c:v>12</c:v>
                </c:pt>
                <c:pt idx="150">
                  <c:v>15</c:v>
                </c:pt>
                <c:pt idx="151">
                  <c:v>13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13</c:v>
                </c:pt>
                <c:pt idx="158">
                  <c:v>13</c:v>
                </c:pt>
                <c:pt idx="159">
                  <c:v>14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12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236160"/>
        <c:axId val="512236720"/>
      </c:area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236160"/>
        <c:axId val="512236720"/>
      </c:lineChart>
      <c:dateAx>
        <c:axId val="5122361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36720"/>
        <c:crosses val="autoZero"/>
        <c:auto val="1"/>
        <c:lblOffset val="100"/>
        <c:baseTimeUnit val="days"/>
      </c:dateAx>
      <c:valAx>
        <c:axId val="5122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3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'Shaded line chart'!$E$6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chart'!$E$7:$E$188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14.25</c:v>
                </c:pt>
                <c:pt idx="24">
                  <c:v>24.260000000000005</c:v>
                </c:pt>
                <c:pt idx="25">
                  <c:v>18.27</c:v>
                </c:pt>
                <c:pt idx="26">
                  <c:v>36.28</c:v>
                </c:pt>
                <c:pt idx="27">
                  <c:v>29.29</c:v>
                </c:pt>
                <c:pt idx="28">
                  <c:v>16.3</c:v>
                </c:pt>
                <c:pt idx="29">
                  <c:v>30.310000000000002</c:v>
                </c:pt>
                <c:pt idx="30">
                  <c:v>35.32</c:v>
                </c:pt>
                <c:pt idx="31">
                  <c:v>19.329999999999998</c:v>
                </c:pt>
                <c:pt idx="32">
                  <c:v>24.340000000000003</c:v>
                </c:pt>
                <c:pt idx="33">
                  <c:v>37.35</c:v>
                </c:pt>
                <c:pt idx="34">
                  <c:v>21.36</c:v>
                </c:pt>
                <c:pt idx="35">
                  <c:v>29.369999999999997</c:v>
                </c:pt>
                <c:pt idx="36">
                  <c:v>25.380000000000003</c:v>
                </c:pt>
                <c:pt idx="37">
                  <c:v>46.39</c:v>
                </c:pt>
                <c:pt idx="38">
                  <c:v>27.4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51.58</c:v>
                </c:pt>
                <c:pt idx="57">
                  <c:v>45.59</c:v>
                </c:pt>
                <c:pt idx="58">
                  <c:v>47.6</c:v>
                </c:pt>
                <c:pt idx="59">
                  <c:v>51.61</c:v>
                </c:pt>
                <c:pt idx="60">
                  <c:v>57.620000000000005</c:v>
                </c:pt>
                <c:pt idx="61">
                  <c:v>55.629999999999995</c:v>
                </c:pt>
                <c:pt idx="62">
                  <c:v>54.64</c:v>
                </c:pt>
                <c:pt idx="63">
                  <c:v>57.650000000000006</c:v>
                </c:pt>
                <c:pt idx="64">
                  <c:v>45.66</c:v>
                </c:pt>
                <c:pt idx="65">
                  <c:v>48.67</c:v>
                </c:pt>
                <c:pt idx="66">
                  <c:v>61.680000000000007</c:v>
                </c:pt>
                <c:pt idx="67">
                  <c:v>55.69</c:v>
                </c:pt>
                <c:pt idx="68">
                  <c:v>59.7</c:v>
                </c:pt>
                <c:pt idx="69">
                  <c:v>47.709999999999994</c:v>
                </c:pt>
                <c:pt idx="70">
                  <c:v>50.72</c:v>
                </c:pt>
                <c:pt idx="71">
                  <c:v>61.730000000000004</c:v>
                </c:pt>
                <c:pt idx="72">
                  <c:v>63.739999999999995</c:v>
                </c:pt>
                <c:pt idx="73">
                  <c:v>62.75</c:v>
                </c:pt>
                <c:pt idx="74">
                  <c:v>71.760000000000005</c:v>
                </c:pt>
                <c:pt idx="75">
                  <c:v>72.77</c:v>
                </c:pt>
                <c:pt idx="76">
                  <c:v>55.78</c:v>
                </c:pt>
                <c:pt idx="77">
                  <c:v>64.790000000000006</c:v>
                </c:pt>
                <c:pt idx="78">
                  <c:v>61.8</c:v>
                </c:pt>
                <c:pt idx="79">
                  <c:v>59.81</c:v>
                </c:pt>
                <c:pt idx="80">
                  <c:v>78.820000000000007</c:v>
                </c:pt>
                <c:pt idx="81">
                  <c:v>63.83</c:v>
                </c:pt>
                <c:pt idx="82">
                  <c:v>66.84</c:v>
                </c:pt>
                <c:pt idx="83">
                  <c:v>66.849999999999994</c:v>
                </c:pt>
                <c:pt idx="84">
                  <c:v>80.86</c:v>
                </c:pt>
                <c:pt idx="85">
                  <c:v>66.87</c:v>
                </c:pt>
                <c:pt idx="86">
                  <c:v>68.88</c:v>
                </c:pt>
                <c:pt idx="87">
                  <c:v>81.89</c:v>
                </c:pt>
                <c:pt idx="88">
                  <c:v>81.900000000000006</c:v>
                </c:pt>
                <c:pt idx="89">
                  <c:v>85.91</c:v>
                </c:pt>
                <c:pt idx="90">
                  <c:v>82.92</c:v>
                </c:pt>
                <c:pt idx="91">
                  <c:v>74.930000000000007</c:v>
                </c:pt>
                <c:pt idx="92">
                  <c:v>85.94</c:v>
                </c:pt>
                <c:pt idx="93">
                  <c:v>81.95</c:v>
                </c:pt>
                <c:pt idx="94">
                  <c:v>95.960000000000008</c:v>
                </c:pt>
                <c:pt idx="95">
                  <c:v>85.97</c:v>
                </c:pt>
                <c:pt idx="96">
                  <c:v>82.98</c:v>
                </c:pt>
                <c:pt idx="97">
                  <c:v>94.99</c:v>
                </c:pt>
                <c:pt idx="98">
                  <c:v>93</c:v>
                </c:pt>
                <c:pt idx="99">
                  <c:v>81.010000000000005</c:v>
                </c:pt>
                <c:pt idx="100">
                  <c:v>92.02</c:v>
                </c:pt>
                <c:pt idx="101">
                  <c:v>87.03</c:v>
                </c:pt>
                <c:pt idx="102">
                  <c:v>96.04</c:v>
                </c:pt>
                <c:pt idx="103">
                  <c:v>89.05</c:v>
                </c:pt>
                <c:pt idx="104">
                  <c:v>88.06</c:v>
                </c:pt>
                <c:pt idx="105">
                  <c:v>94.070000000000007</c:v>
                </c:pt>
                <c:pt idx="106">
                  <c:v>101.08</c:v>
                </c:pt>
                <c:pt idx="107">
                  <c:v>95.09</c:v>
                </c:pt>
                <c:pt idx="108">
                  <c:v>104.1</c:v>
                </c:pt>
                <c:pt idx="109">
                  <c:v>95.11</c:v>
                </c:pt>
                <c:pt idx="110">
                  <c:v>108.12</c:v>
                </c:pt>
                <c:pt idx="111">
                  <c:v>93.13</c:v>
                </c:pt>
                <c:pt idx="112">
                  <c:v>111.14</c:v>
                </c:pt>
                <c:pt idx="113">
                  <c:v>108.15</c:v>
                </c:pt>
                <c:pt idx="114">
                  <c:v>98.16</c:v>
                </c:pt>
                <c:pt idx="115">
                  <c:v>107.17</c:v>
                </c:pt>
                <c:pt idx="116">
                  <c:v>99.18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</c:ser>
        <c:ser>
          <c:idx val="2"/>
          <c:order val="2"/>
          <c:tx>
            <c:strRef>
              <c:f>'Shaded line chart'!$F$6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chart'!$F$7:$F$188</c:f>
              <c:numCache>
                <c:formatCode>General</c:formatCode>
                <c:ptCount val="1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10</c:v>
                </c:pt>
                <c:pt idx="57">
                  <c:v>13</c:v>
                </c:pt>
                <c:pt idx="58">
                  <c:v>10</c:v>
                </c:pt>
                <c:pt idx="59">
                  <c:v>15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14</c:v>
                </c:pt>
                <c:pt idx="64">
                  <c:v>14</c:v>
                </c:pt>
                <c:pt idx="65">
                  <c:v>12</c:v>
                </c:pt>
                <c:pt idx="66">
                  <c:v>15</c:v>
                </c:pt>
                <c:pt idx="67">
                  <c:v>11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15</c:v>
                </c:pt>
                <c:pt idx="72">
                  <c:v>14</c:v>
                </c:pt>
                <c:pt idx="73">
                  <c:v>10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12</c:v>
                </c:pt>
                <c:pt idx="81">
                  <c:v>15</c:v>
                </c:pt>
                <c:pt idx="82">
                  <c:v>10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10</c:v>
                </c:pt>
                <c:pt idx="87">
                  <c:v>15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15</c:v>
                </c:pt>
                <c:pt idx="93">
                  <c:v>12</c:v>
                </c:pt>
                <c:pt idx="94">
                  <c:v>10</c:v>
                </c:pt>
                <c:pt idx="95">
                  <c:v>14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10</c:v>
                </c:pt>
                <c:pt idx="106">
                  <c:v>15</c:v>
                </c:pt>
                <c:pt idx="107">
                  <c:v>13</c:v>
                </c:pt>
                <c:pt idx="108">
                  <c:v>15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15</c:v>
                </c:pt>
                <c:pt idx="115">
                  <c:v>15</c:v>
                </c:pt>
                <c:pt idx="116">
                  <c:v>14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'Shaded line chart'!$G$6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chart'!$G$7:$G$188</c:f>
              <c:numCache>
                <c:formatCode>General</c:formatCode>
                <c:ptCount val="182"/>
                <c:pt idx="0">
                  <c:v>1</c:v>
                </c:pt>
                <c:pt idx="1">
                  <c:v>4</c:v>
                </c:pt>
                <c:pt idx="2">
                  <c:v>0.30000000000000004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7.0000000000000018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9</c:v>
                </c:pt>
                <c:pt idx="16">
                  <c:v>3</c:v>
                </c:pt>
                <c:pt idx="17">
                  <c:v>9.9999999999999964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5.0000000000000036</c:v>
                </c:pt>
                <c:pt idx="22">
                  <c:v>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14</c:v>
                </c:pt>
                <c:pt idx="118">
                  <c:v>11</c:v>
                </c:pt>
                <c:pt idx="119">
                  <c:v>14</c:v>
                </c:pt>
                <c:pt idx="120">
                  <c:v>11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  <c:pt idx="124">
                  <c:v>14.999999999999986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11</c:v>
                </c:pt>
                <c:pt idx="131">
                  <c:v>13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15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12</c:v>
                </c:pt>
                <c:pt idx="142">
                  <c:v>15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13</c:v>
                </c:pt>
                <c:pt idx="148">
                  <c:v>14</c:v>
                </c:pt>
                <c:pt idx="149">
                  <c:v>12</c:v>
                </c:pt>
                <c:pt idx="150">
                  <c:v>15</c:v>
                </c:pt>
                <c:pt idx="151">
                  <c:v>13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10</c:v>
                </c:pt>
                <c:pt idx="156">
                  <c:v>10</c:v>
                </c:pt>
                <c:pt idx="157">
                  <c:v>13</c:v>
                </c:pt>
                <c:pt idx="158">
                  <c:v>13</c:v>
                </c:pt>
                <c:pt idx="159">
                  <c:v>14</c:v>
                </c:pt>
                <c:pt idx="160">
                  <c:v>10</c:v>
                </c:pt>
                <c:pt idx="161">
                  <c:v>14</c:v>
                </c:pt>
                <c:pt idx="162">
                  <c:v>13</c:v>
                </c:pt>
                <c:pt idx="163">
                  <c:v>15</c:v>
                </c:pt>
                <c:pt idx="164">
                  <c:v>12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15</c:v>
                </c:pt>
                <c:pt idx="171">
                  <c:v>12</c:v>
                </c:pt>
                <c:pt idx="172">
                  <c:v>12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11</c:v>
                </c:pt>
                <c:pt idx="18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31504"/>
        <c:axId val="460338224"/>
      </c:areaChart>
      <c:lineChart>
        <c:grouping val="standard"/>
        <c:varyColors val="0"/>
        <c:ser>
          <c:idx val="0"/>
          <c:order val="0"/>
          <c:tx>
            <c:strRef>
              <c:f>'Shaded line chart'!$C$6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158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'Shaded line chart'!$B$7:$B$188</c:f>
              <c:numCache>
                <c:formatCode>m/d/yyyy</c:formatCode>
                <c:ptCount val="18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</c:numCache>
            </c:numRef>
          </c:cat>
          <c:val>
            <c:numRef>
              <c:f>'Shaded line chart'!$C$7:$C$188</c:f>
              <c:numCache>
                <c:formatCode>General</c:formatCode>
                <c:ptCount val="18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5.0600000000000005</c:v>
                </c:pt>
                <c:pt idx="5">
                  <c:v>-2.9299999999999997</c:v>
                </c:pt>
                <c:pt idx="6">
                  <c:v>17.079999999999998</c:v>
                </c:pt>
                <c:pt idx="7">
                  <c:v>1.0899999999999999</c:v>
                </c:pt>
                <c:pt idx="8">
                  <c:v>12.1</c:v>
                </c:pt>
                <c:pt idx="9">
                  <c:v>9.11</c:v>
                </c:pt>
                <c:pt idx="10">
                  <c:v>10.120000000000001</c:v>
                </c:pt>
                <c:pt idx="11">
                  <c:v>17.130000000000003</c:v>
                </c:pt>
                <c:pt idx="12">
                  <c:v>11.14</c:v>
                </c:pt>
                <c:pt idx="13">
                  <c:v>21.15</c:v>
                </c:pt>
                <c:pt idx="14">
                  <c:v>19.16</c:v>
                </c:pt>
                <c:pt idx="15">
                  <c:v>7.1700000000000017</c:v>
                </c:pt>
                <c:pt idx="16">
                  <c:v>17.18</c:v>
                </c:pt>
                <c:pt idx="17">
                  <c:v>25.19</c:v>
                </c:pt>
                <c:pt idx="18">
                  <c:v>24.2</c:v>
                </c:pt>
                <c:pt idx="19">
                  <c:v>20.21</c:v>
                </c:pt>
                <c:pt idx="20">
                  <c:v>21.22</c:v>
                </c:pt>
                <c:pt idx="21">
                  <c:v>28.23</c:v>
                </c:pt>
                <c:pt idx="22">
                  <c:v>17.240000000000002</c:v>
                </c:pt>
                <c:pt idx="23">
                  <c:v>15.25</c:v>
                </c:pt>
                <c:pt idx="24">
                  <c:v>34.260000000000005</c:v>
                </c:pt>
                <c:pt idx="25">
                  <c:v>22.27</c:v>
                </c:pt>
                <c:pt idx="26">
                  <c:v>37.28</c:v>
                </c:pt>
                <c:pt idx="27">
                  <c:v>37.29</c:v>
                </c:pt>
                <c:pt idx="28">
                  <c:v>20.3</c:v>
                </c:pt>
                <c:pt idx="29">
                  <c:v>34.31</c:v>
                </c:pt>
                <c:pt idx="30">
                  <c:v>37.32</c:v>
                </c:pt>
                <c:pt idx="31">
                  <c:v>24.33</c:v>
                </c:pt>
                <c:pt idx="32">
                  <c:v>34.340000000000003</c:v>
                </c:pt>
                <c:pt idx="33">
                  <c:v>45.35</c:v>
                </c:pt>
                <c:pt idx="34">
                  <c:v>29.36</c:v>
                </c:pt>
                <c:pt idx="35">
                  <c:v>31.369999999999997</c:v>
                </c:pt>
                <c:pt idx="36">
                  <c:v>35.380000000000003</c:v>
                </c:pt>
                <c:pt idx="37">
                  <c:v>49.39</c:v>
                </c:pt>
                <c:pt idx="38">
                  <c:v>33.4</c:v>
                </c:pt>
                <c:pt idx="39">
                  <c:v>38.410000000000004</c:v>
                </c:pt>
                <c:pt idx="40">
                  <c:v>52.42</c:v>
                </c:pt>
                <c:pt idx="41">
                  <c:v>42.43</c:v>
                </c:pt>
                <c:pt idx="42">
                  <c:v>36.44</c:v>
                </c:pt>
                <c:pt idx="43">
                  <c:v>53.45</c:v>
                </c:pt>
                <c:pt idx="44">
                  <c:v>54.46</c:v>
                </c:pt>
                <c:pt idx="45">
                  <c:v>42.47</c:v>
                </c:pt>
                <c:pt idx="46">
                  <c:v>38.480000000000004</c:v>
                </c:pt>
                <c:pt idx="47">
                  <c:v>42.49</c:v>
                </c:pt>
                <c:pt idx="48">
                  <c:v>49.5</c:v>
                </c:pt>
                <c:pt idx="49">
                  <c:v>48.51</c:v>
                </c:pt>
                <c:pt idx="50">
                  <c:v>45.52</c:v>
                </c:pt>
                <c:pt idx="51">
                  <c:v>54.53</c:v>
                </c:pt>
                <c:pt idx="52">
                  <c:v>52.54</c:v>
                </c:pt>
                <c:pt idx="53">
                  <c:v>64.55</c:v>
                </c:pt>
                <c:pt idx="54">
                  <c:v>51.56</c:v>
                </c:pt>
                <c:pt idx="55">
                  <c:v>57.57</c:v>
                </c:pt>
                <c:pt idx="56">
                  <c:v>61.58</c:v>
                </c:pt>
                <c:pt idx="57">
                  <c:v>58.59</c:v>
                </c:pt>
                <c:pt idx="58">
                  <c:v>57.6</c:v>
                </c:pt>
                <c:pt idx="59">
                  <c:v>66.61</c:v>
                </c:pt>
                <c:pt idx="60">
                  <c:v>70.62</c:v>
                </c:pt>
                <c:pt idx="61">
                  <c:v>68.63</c:v>
                </c:pt>
                <c:pt idx="62">
                  <c:v>65.64</c:v>
                </c:pt>
                <c:pt idx="63">
                  <c:v>71.650000000000006</c:v>
                </c:pt>
                <c:pt idx="64">
                  <c:v>59.66</c:v>
                </c:pt>
                <c:pt idx="65">
                  <c:v>60.67</c:v>
                </c:pt>
                <c:pt idx="66">
                  <c:v>76.680000000000007</c:v>
                </c:pt>
                <c:pt idx="67">
                  <c:v>66.69</c:v>
                </c:pt>
                <c:pt idx="68">
                  <c:v>73.7</c:v>
                </c:pt>
                <c:pt idx="69">
                  <c:v>61.709999999999994</c:v>
                </c:pt>
                <c:pt idx="70">
                  <c:v>63.72</c:v>
                </c:pt>
                <c:pt idx="71">
                  <c:v>76.73</c:v>
                </c:pt>
                <c:pt idx="72">
                  <c:v>77.739999999999995</c:v>
                </c:pt>
                <c:pt idx="73">
                  <c:v>72.75</c:v>
                </c:pt>
                <c:pt idx="74">
                  <c:v>86.76</c:v>
                </c:pt>
                <c:pt idx="75">
                  <c:v>85.77</c:v>
                </c:pt>
                <c:pt idx="76">
                  <c:v>69.78</c:v>
                </c:pt>
                <c:pt idx="77">
                  <c:v>75.790000000000006</c:v>
                </c:pt>
                <c:pt idx="78">
                  <c:v>74.8</c:v>
                </c:pt>
                <c:pt idx="79">
                  <c:v>73.81</c:v>
                </c:pt>
                <c:pt idx="80">
                  <c:v>90.820000000000007</c:v>
                </c:pt>
                <c:pt idx="81">
                  <c:v>78.83</c:v>
                </c:pt>
                <c:pt idx="82">
                  <c:v>76.84</c:v>
                </c:pt>
                <c:pt idx="83">
                  <c:v>76.849999999999994</c:v>
                </c:pt>
                <c:pt idx="84">
                  <c:v>91.86</c:v>
                </c:pt>
                <c:pt idx="85">
                  <c:v>79.87</c:v>
                </c:pt>
                <c:pt idx="86">
                  <c:v>78.88</c:v>
                </c:pt>
                <c:pt idx="87">
                  <c:v>96.89</c:v>
                </c:pt>
                <c:pt idx="88">
                  <c:v>93.9</c:v>
                </c:pt>
                <c:pt idx="89">
                  <c:v>99.91</c:v>
                </c:pt>
                <c:pt idx="90">
                  <c:v>94.92</c:v>
                </c:pt>
                <c:pt idx="91">
                  <c:v>86.93</c:v>
                </c:pt>
                <c:pt idx="92">
                  <c:v>100.94</c:v>
                </c:pt>
                <c:pt idx="93">
                  <c:v>93.95</c:v>
                </c:pt>
                <c:pt idx="94">
                  <c:v>105.96000000000001</c:v>
                </c:pt>
                <c:pt idx="95">
                  <c:v>99.97</c:v>
                </c:pt>
                <c:pt idx="96">
                  <c:v>94.98</c:v>
                </c:pt>
                <c:pt idx="97">
                  <c:v>107.99</c:v>
                </c:pt>
                <c:pt idx="98">
                  <c:v>104</c:v>
                </c:pt>
                <c:pt idx="99">
                  <c:v>95.01</c:v>
                </c:pt>
                <c:pt idx="100">
                  <c:v>107.02</c:v>
                </c:pt>
                <c:pt idx="101">
                  <c:v>102.03</c:v>
                </c:pt>
                <c:pt idx="102">
                  <c:v>107.04</c:v>
                </c:pt>
                <c:pt idx="103">
                  <c:v>101.05</c:v>
                </c:pt>
                <c:pt idx="104">
                  <c:v>99.06</c:v>
                </c:pt>
                <c:pt idx="105">
                  <c:v>104.07000000000001</c:v>
                </c:pt>
                <c:pt idx="106">
                  <c:v>116.08</c:v>
                </c:pt>
                <c:pt idx="107">
                  <c:v>108.09</c:v>
                </c:pt>
                <c:pt idx="108">
                  <c:v>119.1</c:v>
                </c:pt>
                <c:pt idx="109">
                  <c:v>106.11</c:v>
                </c:pt>
                <c:pt idx="110">
                  <c:v>119.12</c:v>
                </c:pt>
                <c:pt idx="111">
                  <c:v>105.13</c:v>
                </c:pt>
                <c:pt idx="112">
                  <c:v>122.14</c:v>
                </c:pt>
                <c:pt idx="113">
                  <c:v>118.15</c:v>
                </c:pt>
                <c:pt idx="114">
                  <c:v>113.16</c:v>
                </c:pt>
                <c:pt idx="115">
                  <c:v>122.17</c:v>
                </c:pt>
                <c:pt idx="116">
                  <c:v>113.18</c:v>
                </c:pt>
                <c:pt idx="117">
                  <c:v>128.19</c:v>
                </c:pt>
                <c:pt idx="118">
                  <c:v>116.2</c:v>
                </c:pt>
                <c:pt idx="119">
                  <c:v>131.21</c:v>
                </c:pt>
                <c:pt idx="120">
                  <c:v>120.22</c:v>
                </c:pt>
                <c:pt idx="121">
                  <c:v>133.23000000000002</c:v>
                </c:pt>
                <c:pt idx="122">
                  <c:v>135.24</c:v>
                </c:pt>
                <c:pt idx="123">
                  <c:v>124.25</c:v>
                </c:pt>
                <c:pt idx="124">
                  <c:v>123.26</c:v>
                </c:pt>
                <c:pt idx="125">
                  <c:v>132.27000000000001</c:v>
                </c:pt>
                <c:pt idx="126">
                  <c:v>139.28</c:v>
                </c:pt>
                <c:pt idx="127">
                  <c:v>125.28999999999999</c:v>
                </c:pt>
                <c:pt idx="128">
                  <c:v>122.30000000000001</c:v>
                </c:pt>
                <c:pt idx="129">
                  <c:v>139.31</c:v>
                </c:pt>
                <c:pt idx="130">
                  <c:v>142.32</c:v>
                </c:pt>
                <c:pt idx="131">
                  <c:v>134.33000000000001</c:v>
                </c:pt>
                <c:pt idx="132">
                  <c:v>141.34</c:v>
                </c:pt>
                <c:pt idx="133">
                  <c:v>146.35</c:v>
                </c:pt>
                <c:pt idx="134">
                  <c:v>147.36000000000001</c:v>
                </c:pt>
                <c:pt idx="135">
                  <c:v>132.37</c:v>
                </c:pt>
                <c:pt idx="136">
                  <c:v>138.38</c:v>
                </c:pt>
                <c:pt idx="137">
                  <c:v>132.39000000000001</c:v>
                </c:pt>
                <c:pt idx="138">
                  <c:v>132.4</c:v>
                </c:pt>
                <c:pt idx="139">
                  <c:v>135.41</c:v>
                </c:pt>
                <c:pt idx="140">
                  <c:v>145.41999999999999</c:v>
                </c:pt>
                <c:pt idx="141">
                  <c:v>149.43</c:v>
                </c:pt>
                <c:pt idx="142">
                  <c:v>138.44</c:v>
                </c:pt>
                <c:pt idx="143">
                  <c:v>151.44999999999999</c:v>
                </c:pt>
                <c:pt idx="144">
                  <c:v>140.46</c:v>
                </c:pt>
                <c:pt idx="145">
                  <c:v>148.47</c:v>
                </c:pt>
                <c:pt idx="146">
                  <c:v>156.47999999999999</c:v>
                </c:pt>
                <c:pt idx="147">
                  <c:v>154.49</c:v>
                </c:pt>
                <c:pt idx="148">
                  <c:v>159.5</c:v>
                </c:pt>
                <c:pt idx="149">
                  <c:v>153.51</c:v>
                </c:pt>
                <c:pt idx="150">
                  <c:v>150.52000000000001</c:v>
                </c:pt>
                <c:pt idx="151">
                  <c:v>162.53</c:v>
                </c:pt>
                <c:pt idx="152">
                  <c:v>152.54</c:v>
                </c:pt>
                <c:pt idx="153">
                  <c:v>162.55000000000001</c:v>
                </c:pt>
                <c:pt idx="154">
                  <c:v>150.56</c:v>
                </c:pt>
                <c:pt idx="155">
                  <c:v>150.57</c:v>
                </c:pt>
                <c:pt idx="156">
                  <c:v>161.58000000000001</c:v>
                </c:pt>
                <c:pt idx="157">
                  <c:v>161.59</c:v>
                </c:pt>
                <c:pt idx="158">
                  <c:v>166.6</c:v>
                </c:pt>
                <c:pt idx="159">
                  <c:v>171.61</c:v>
                </c:pt>
                <c:pt idx="160">
                  <c:v>169.62</c:v>
                </c:pt>
                <c:pt idx="161">
                  <c:v>172.63</c:v>
                </c:pt>
                <c:pt idx="162">
                  <c:v>174.64000000000001</c:v>
                </c:pt>
                <c:pt idx="163">
                  <c:v>157.65</c:v>
                </c:pt>
                <c:pt idx="164">
                  <c:v>176.66</c:v>
                </c:pt>
                <c:pt idx="165">
                  <c:v>176.67</c:v>
                </c:pt>
                <c:pt idx="166">
                  <c:v>168.68</c:v>
                </c:pt>
                <c:pt idx="167">
                  <c:v>176.69</c:v>
                </c:pt>
                <c:pt idx="168">
                  <c:v>164.7</c:v>
                </c:pt>
                <c:pt idx="169">
                  <c:v>181.71</c:v>
                </c:pt>
                <c:pt idx="170">
                  <c:v>180.72</c:v>
                </c:pt>
                <c:pt idx="171">
                  <c:v>172.73</c:v>
                </c:pt>
                <c:pt idx="172">
                  <c:v>169.74</c:v>
                </c:pt>
                <c:pt idx="173">
                  <c:v>177.75</c:v>
                </c:pt>
                <c:pt idx="174">
                  <c:v>183.76</c:v>
                </c:pt>
                <c:pt idx="175">
                  <c:v>176.77</c:v>
                </c:pt>
                <c:pt idx="176">
                  <c:v>174.78</c:v>
                </c:pt>
                <c:pt idx="177">
                  <c:v>190.79</c:v>
                </c:pt>
                <c:pt idx="178">
                  <c:v>174.8</c:v>
                </c:pt>
                <c:pt idx="179">
                  <c:v>177.81</c:v>
                </c:pt>
                <c:pt idx="180">
                  <c:v>174.82</c:v>
                </c:pt>
                <c:pt idx="181">
                  <c:v>186.83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31504"/>
        <c:axId val="460338224"/>
      </c:lineChart>
      <c:dateAx>
        <c:axId val="460331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38224"/>
        <c:crosses val="autoZero"/>
        <c:auto val="1"/>
        <c:lblOffset val="100"/>
        <c:baseTimeUnit val="days"/>
      </c:dateAx>
      <c:valAx>
        <c:axId val="46033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3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hyperlink" Target="http://chandoo.org/wp/excel-school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hyperlink" Target="http://chandoo.org/wp/subscribe/" TargetMode="External"/><Relationship Id="rId5" Type="http://schemas.openxmlformats.org/officeDocument/2006/relationships/chart" Target="../charts/chart5.xml"/><Relationship Id="rId10" Type="http://schemas.openxmlformats.org/officeDocument/2006/relationships/hyperlink" Target="http://chandoo.org/wp/" TargetMode="Externa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28</xdr:col>
      <xdr:colOff>0</xdr:colOff>
      <xdr:row>28</xdr:row>
      <xdr:rowOff>109538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21</xdr:col>
      <xdr:colOff>466725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66675</xdr:colOff>
      <xdr:row>33</xdr:row>
      <xdr:rowOff>0</xdr:rowOff>
    </xdr:from>
    <xdr:to>
      <xdr:col>28</xdr:col>
      <xdr:colOff>0</xdr:colOff>
      <xdr:row>46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21</xdr:col>
      <xdr:colOff>466725</xdr:colOff>
      <xdr:row>60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66675</xdr:colOff>
      <xdr:row>47</xdr:row>
      <xdr:rowOff>0</xdr:rowOff>
    </xdr:from>
    <xdr:to>
      <xdr:col>28</xdr:col>
      <xdr:colOff>0</xdr:colOff>
      <xdr:row>60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428625</xdr:colOff>
      <xdr:row>83</xdr:row>
      <xdr:rowOff>0</xdr:rowOff>
    </xdr:from>
    <xdr:to>
      <xdr:col>21</xdr:col>
      <xdr:colOff>0</xdr:colOff>
      <xdr:row>102</xdr:row>
      <xdr:rowOff>28575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83</xdr:row>
      <xdr:rowOff>0</xdr:rowOff>
    </xdr:from>
    <xdr:to>
      <xdr:col>27</xdr:col>
      <xdr:colOff>104775</xdr:colOff>
      <xdr:row>102</xdr:row>
      <xdr:rowOff>28575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428625</xdr:colOff>
      <xdr:row>104</xdr:row>
      <xdr:rowOff>0</xdr:rowOff>
    </xdr:from>
    <xdr:to>
      <xdr:col>21</xdr:col>
      <xdr:colOff>0</xdr:colOff>
      <xdr:row>123</xdr:row>
      <xdr:rowOff>28575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104</xdr:row>
      <xdr:rowOff>0</xdr:rowOff>
    </xdr:from>
    <xdr:to>
      <xdr:col>27</xdr:col>
      <xdr:colOff>104775</xdr:colOff>
      <xdr:row>123</xdr:row>
      <xdr:rowOff>28575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0</xdr:colOff>
      <xdr:row>2</xdr:row>
      <xdr:rowOff>0</xdr:rowOff>
    </xdr:from>
    <xdr:to>
      <xdr:col>19</xdr:col>
      <xdr:colOff>0</xdr:colOff>
      <xdr:row>3</xdr:row>
      <xdr:rowOff>95253</xdr:rowOff>
    </xdr:to>
    <xdr:sp macro="" textlink="">
      <xdr:nvSpPr>
        <xdr:cNvPr id="26" name="Rounded Rectangle 25">
          <a:hlinkClick xmlns:r="http://schemas.openxmlformats.org/officeDocument/2006/relationships" r:id="rId10"/>
        </xdr:cNvPr>
        <xdr:cNvSpPr/>
      </xdr:nvSpPr>
      <xdr:spPr>
        <a:xfrm>
          <a:off x="8324850" y="895350"/>
          <a:ext cx="1600200" cy="333378"/>
        </a:xfrm>
        <a:prstGeom prst="roundRect">
          <a:avLst>
            <a:gd name="adj" fmla="val 8156"/>
          </a:avLst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Visit Chandoo.org</a:t>
          </a:r>
        </a:p>
      </xdr:txBody>
    </xdr:sp>
    <xdr:clientData/>
  </xdr:twoCellAnchor>
  <xdr:twoCellAnchor editAs="oneCell">
    <xdr:from>
      <xdr:col>20</xdr:col>
      <xdr:colOff>0</xdr:colOff>
      <xdr:row>2</xdr:row>
      <xdr:rowOff>0</xdr:rowOff>
    </xdr:from>
    <xdr:to>
      <xdr:col>23</xdr:col>
      <xdr:colOff>0</xdr:colOff>
      <xdr:row>3</xdr:row>
      <xdr:rowOff>95253</xdr:rowOff>
    </xdr:to>
    <xdr:sp macro="" textlink="">
      <xdr:nvSpPr>
        <xdr:cNvPr id="27" name="Rounded Rectangle 26">
          <a:hlinkClick xmlns:r="http://schemas.openxmlformats.org/officeDocument/2006/relationships" r:id="rId11"/>
        </xdr:cNvPr>
        <xdr:cNvSpPr/>
      </xdr:nvSpPr>
      <xdr:spPr>
        <a:xfrm>
          <a:off x="10458450" y="895350"/>
          <a:ext cx="1600200" cy="333378"/>
        </a:xfrm>
        <a:prstGeom prst="roundRect">
          <a:avLst>
            <a:gd name="adj" fmla="val 8156"/>
          </a:avLst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Join FREE Newsletter</a:t>
          </a:r>
        </a:p>
      </xdr:txBody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27</xdr:col>
      <xdr:colOff>0</xdr:colOff>
      <xdr:row>3</xdr:row>
      <xdr:rowOff>95253</xdr:rowOff>
    </xdr:to>
    <xdr:sp macro="" textlink="">
      <xdr:nvSpPr>
        <xdr:cNvPr id="28" name="Rounded Rectangle 27">
          <a:hlinkClick xmlns:r="http://schemas.openxmlformats.org/officeDocument/2006/relationships" r:id="rId12"/>
        </xdr:cNvPr>
        <xdr:cNvSpPr/>
      </xdr:nvSpPr>
      <xdr:spPr>
        <a:xfrm>
          <a:off x="12592050" y="895350"/>
          <a:ext cx="1600200" cy="333378"/>
        </a:xfrm>
        <a:prstGeom prst="roundRect">
          <a:avLst>
            <a:gd name="adj" fmla="val 8156"/>
          </a:avLst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Join</a:t>
          </a:r>
          <a:r>
            <a:rPr lang="en-US" sz="1100" b="1" baseline="0"/>
            <a:t> in Excel School</a:t>
          </a:r>
          <a:endParaRPr lang="en-US" sz="1100" b="1"/>
        </a:p>
      </xdr:txBody>
    </xdr:sp>
    <xdr:clientData/>
  </xdr:twoCellAnchor>
  <xdr:twoCellAnchor editAs="oneCell">
    <xdr:from>
      <xdr:col>23</xdr:col>
      <xdr:colOff>381001</xdr:colOff>
      <xdr:row>3</xdr:row>
      <xdr:rowOff>126990</xdr:rowOff>
    </xdr:from>
    <xdr:to>
      <xdr:col>27</xdr:col>
      <xdr:colOff>142875</xdr:colOff>
      <xdr:row>5</xdr:row>
      <xdr:rowOff>120067</xdr:rowOff>
    </xdr:to>
    <xdr:sp macro="" textlink="">
      <xdr:nvSpPr>
        <xdr:cNvPr id="29" name="TextBox 28"/>
        <xdr:cNvSpPr txBox="1"/>
      </xdr:nvSpPr>
      <xdr:spPr>
        <a:xfrm>
          <a:off x="12439651" y="984240"/>
          <a:ext cx="1895474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900">
              <a:solidFill>
                <a:schemeClr val="tx1">
                  <a:lumMod val="50000"/>
                  <a:lumOff val="50000"/>
                </a:schemeClr>
              </a:solidFill>
            </a:rPr>
            <a:t>And you can become</a:t>
          </a:r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</a:rPr>
            <a:t> awesome in Charting &amp; advanced Excel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22</xdr:col>
      <xdr:colOff>142875</xdr:colOff>
      <xdr:row>64</xdr:row>
      <xdr:rowOff>76201</xdr:rowOff>
    </xdr:from>
    <xdr:to>
      <xdr:col>25</xdr:col>
      <xdr:colOff>514350</xdr:colOff>
      <xdr:row>68</xdr:row>
      <xdr:rowOff>1</xdr:rowOff>
    </xdr:to>
    <xdr:sp macro="" textlink="">
      <xdr:nvSpPr>
        <xdr:cNvPr id="30" name="Rectangular Callout 29"/>
        <xdr:cNvSpPr/>
      </xdr:nvSpPr>
      <xdr:spPr>
        <a:xfrm>
          <a:off x="11668125" y="9858376"/>
          <a:ext cx="1971675" cy="495300"/>
        </a:xfrm>
        <a:prstGeom prst="wedgeRectCallout">
          <a:avLst>
            <a:gd name="adj1" fmla="val -57718"/>
            <a:gd name="adj2" fmla="val -25996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You will not see this if you are running Excel 2003 or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304800</xdr:colOff>
      <xdr:row>20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handoo.org/forums/topic/shading-chart-to-show-returns-above-or-below-aver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8"/>
  <sheetViews>
    <sheetView showGridLines="0" tabSelected="1" workbookViewId="0">
      <selection activeCell="B7" sqref="B7"/>
    </sheetView>
  </sheetViews>
  <sheetFormatPr defaultRowHeight="11.25" x14ac:dyDescent="0.2"/>
  <cols>
    <col min="1" max="1" width="3.83203125" customWidth="1"/>
    <col min="3" max="3" width="11.1640625" style="3" customWidth="1"/>
    <col min="4" max="4" width="9.33203125" style="3"/>
    <col min="5" max="15" width="9.33203125" style="3" customWidth="1"/>
  </cols>
  <sheetData>
    <row r="1" spans="2:15" s="17" customFormat="1" ht="35.25" customHeight="1" x14ac:dyDescent="0.2">
      <c r="B1" s="31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13.5" customHeight="1" x14ac:dyDescent="0.2">
      <c r="C2" s="8"/>
    </row>
    <row r="3" spans="2:15" ht="18.75" customHeight="1" x14ac:dyDescent="0.2">
      <c r="B3" s="11" t="s">
        <v>11</v>
      </c>
      <c r="C3" s="28"/>
      <c r="D3" s="29"/>
      <c r="E3" s="29"/>
      <c r="F3" s="29"/>
      <c r="G3" s="29"/>
      <c r="H3" s="29"/>
      <c r="I3" s="30" t="s">
        <v>20</v>
      </c>
      <c r="J3" s="30"/>
      <c r="K3" s="30"/>
      <c r="L3" s="30"/>
      <c r="M3" s="30"/>
      <c r="N3" s="30"/>
      <c r="O3" s="30"/>
    </row>
    <row r="4" spans="2:15" ht="18.75" customHeight="1" x14ac:dyDescent="0.25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x14ac:dyDescent="0.2">
      <c r="I5" s="6">
        <v>10</v>
      </c>
      <c r="J5" s="14" t="s">
        <v>5</v>
      </c>
      <c r="K5" s="15"/>
      <c r="L5" s="15"/>
      <c r="M5" s="15"/>
      <c r="N5" s="14" t="s">
        <v>16</v>
      </c>
      <c r="O5" s="16"/>
    </row>
    <row r="6" spans="2:15" x14ac:dyDescent="0.2">
      <c r="B6" s="2" t="s">
        <v>3</v>
      </c>
      <c r="C6" s="4" t="s">
        <v>14</v>
      </c>
      <c r="D6" s="4" t="s">
        <v>15</v>
      </c>
      <c r="E6" s="4" t="s">
        <v>2</v>
      </c>
      <c r="F6" s="4" t="s">
        <v>0</v>
      </c>
      <c r="G6" s="4" t="s">
        <v>1</v>
      </c>
      <c r="H6" s="4" t="s">
        <v>4</v>
      </c>
      <c r="I6" s="4" t="s">
        <v>8</v>
      </c>
      <c r="J6" s="7" t="s">
        <v>6</v>
      </c>
      <c r="K6" s="7" t="s">
        <v>7</v>
      </c>
      <c r="L6" s="7" t="s">
        <v>9</v>
      </c>
      <c r="M6" s="7" t="s">
        <v>10</v>
      </c>
      <c r="N6" s="7" t="s">
        <v>18</v>
      </c>
      <c r="O6" s="7" t="s">
        <v>17</v>
      </c>
    </row>
    <row r="7" spans="2:15" x14ac:dyDescent="0.2">
      <c r="B7" s="1">
        <v>40909</v>
      </c>
      <c r="C7" s="5">
        <v>5</v>
      </c>
      <c r="D7" s="5">
        <v>6</v>
      </c>
      <c r="E7" s="5">
        <f t="shared" ref="E7:E29" si="0">IFERROR(MIN(C7,D7),C7)</f>
        <v>5</v>
      </c>
      <c r="F7" s="5" t="e">
        <f>IF(D7&lt;C7,C7-D7,NA())</f>
        <v>#N/A</v>
      </c>
      <c r="G7" s="5">
        <f>IF(D7&gt;C7,D7-C7,NA())</f>
        <v>1</v>
      </c>
      <c r="H7" s="5">
        <f>C7-D7</f>
        <v>-1</v>
      </c>
      <c r="I7" s="5">
        <f>SIGN(H7)*$I$5</f>
        <v>-10</v>
      </c>
      <c r="J7" s="5" t="e">
        <f>IF(H7&gt;0,H7,NA())</f>
        <v>#N/A</v>
      </c>
      <c r="K7" s="5">
        <f>IF(H7&lt;0,-H7,NA())</f>
        <v>1</v>
      </c>
      <c r="L7" s="5" t="e">
        <f>IF(I7&gt;0,I7,NA())</f>
        <v>#N/A</v>
      </c>
      <c r="M7" s="5">
        <f>IF(I7&lt;0,-I7,NA())</f>
        <v>10</v>
      </c>
      <c r="N7" s="5" t="e">
        <f>IF(C7&gt;=D7,C7,NA())</f>
        <v>#N/A</v>
      </c>
      <c r="O7" s="5">
        <f>IF(C7&lt;D7,C7,NA())</f>
        <v>5</v>
      </c>
    </row>
    <row r="8" spans="2:15" x14ac:dyDescent="0.2">
      <c r="B8" s="1">
        <f>+B7+1</f>
        <v>40910</v>
      </c>
      <c r="C8" s="5">
        <v>3</v>
      </c>
      <c r="D8" s="5">
        <v>7</v>
      </c>
      <c r="E8" s="5">
        <f t="shared" si="0"/>
        <v>3</v>
      </c>
      <c r="F8" s="5" t="e">
        <f t="shared" ref="F8:F71" si="1">IF(D8&lt;C8,C8-D8,NA())</f>
        <v>#N/A</v>
      </c>
      <c r="G8" s="5">
        <f t="shared" ref="G8:G71" si="2">IF(D8&gt;C8,D8-C8,NA())</f>
        <v>4</v>
      </c>
      <c r="H8" s="5">
        <f t="shared" ref="H8:H71" si="3">C8-D8</f>
        <v>-4</v>
      </c>
      <c r="I8" s="5">
        <f t="shared" ref="I8:I71" si="4">SIGN(H8)*$I$5</f>
        <v>-10</v>
      </c>
      <c r="J8" s="5" t="e">
        <f t="shared" ref="J8:J71" si="5">IF(H8&gt;0,H8,NA())</f>
        <v>#N/A</v>
      </c>
      <c r="K8" s="5">
        <f t="shared" ref="K8:K71" si="6">IF(H8&lt;0,-H8,NA())</f>
        <v>4</v>
      </c>
      <c r="L8" s="5" t="e">
        <f t="shared" ref="L8:L71" si="7">IF(I8&gt;0,I8,NA())</f>
        <v>#N/A</v>
      </c>
      <c r="M8" s="5">
        <f t="shared" ref="M8:M71" si="8">IF(I8&lt;0,-I8,NA())</f>
        <v>10</v>
      </c>
      <c r="N8" s="5" t="e">
        <f t="shared" ref="N8:N71" si="9">IF(C8&gt;=D8,C8,NA())</f>
        <v>#N/A</v>
      </c>
      <c r="O8" s="5">
        <f t="shared" ref="O8:O71" si="10">IF(C8&lt;D8,C8,NA())</f>
        <v>3</v>
      </c>
    </row>
    <row r="9" spans="2:15" x14ac:dyDescent="0.2">
      <c r="B9" s="1">
        <f t="shared" ref="B9:B72" si="11">+B8+1</f>
        <v>40911</v>
      </c>
      <c r="C9" s="5">
        <v>1</v>
      </c>
      <c r="D9" s="5">
        <v>1.3</v>
      </c>
      <c r="E9" s="5">
        <f t="shared" si="0"/>
        <v>1</v>
      </c>
      <c r="F9" s="5" t="e">
        <f t="shared" si="1"/>
        <v>#N/A</v>
      </c>
      <c r="G9" s="5">
        <f t="shared" si="2"/>
        <v>0.30000000000000004</v>
      </c>
      <c r="H9" s="5">
        <f t="shared" si="3"/>
        <v>-0.30000000000000004</v>
      </c>
      <c r="I9" s="5">
        <f t="shared" si="4"/>
        <v>-10</v>
      </c>
      <c r="J9" s="5" t="e">
        <f t="shared" si="5"/>
        <v>#N/A</v>
      </c>
      <c r="K9" s="5">
        <f t="shared" si="6"/>
        <v>0.30000000000000004</v>
      </c>
      <c r="L9" s="5" t="e">
        <f t="shared" si="7"/>
        <v>#N/A</v>
      </c>
      <c r="M9" s="5">
        <f t="shared" si="8"/>
        <v>10</v>
      </c>
      <c r="N9" s="5" t="e">
        <f t="shared" si="9"/>
        <v>#N/A</v>
      </c>
      <c r="O9" s="5">
        <f t="shared" si="10"/>
        <v>1</v>
      </c>
    </row>
    <row r="10" spans="2:15" x14ac:dyDescent="0.2">
      <c r="B10" s="1">
        <f t="shared" si="11"/>
        <v>40912</v>
      </c>
      <c r="C10" s="5">
        <v>2</v>
      </c>
      <c r="D10" s="5">
        <v>5</v>
      </c>
      <c r="E10" s="5">
        <f t="shared" si="0"/>
        <v>2</v>
      </c>
      <c r="F10" s="5" t="e">
        <f t="shared" si="1"/>
        <v>#N/A</v>
      </c>
      <c r="G10" s="5">
        <f t="shared" si="2"/>
        <v>3</v>
      </c>
      <c r="H10" s="5">
        <f t="shared" si="3"/>
        <v>-3</v>
      </c>
      <c r="I10" s="5">
        <f t="shared" si="4"/>
        <v>-10</v>
      </c>
      <c r="J10" s="5" t="e">
        <f t="shared" si="5"/>
        <v>#N/A</v>
      </c>
      <c r="K10" s="5">
        <f t="shared" si="6"/>
        <v>3</v>
      </c>
      <c r="L10" s="5" t="e">
        <f t="shared" si="7"/>
        <v>#N/A</v>
      </c>
      <c r="M10" s="5">
        <f t="shared" si="8"/>
        <v>10</v>
      </c>
      <c r="N10" s="5" t="e">
        <f t="shared" si="9"/>
        <v>#N/A</v>
      </c>
      <c r="O10" s="5">
        <f t="shared" si="10"/>
        <v>2</v>
      </c>
    </row>
    <row r="11" spans="2:15" x14ac:dyDescent="0.2">
      <c r="B11" s="1">
        <f t="shared" si="11"/>
        <v>40913</v>
      </c>
      <c r="C11" s="5">
        <v>5.0600000000000005</v>
      </c>
      <c r="D11" s="5">
        <v>15.06</v>
      </c>
      <c r="E11" s="5">
        <f t="shared" si="0"/>
        <v>5.0600000000000005</v>
      </c>
      <c r="F11" s="5" t="e">
        <f t="shared" si="1"/>
        <v>#N/A</v>
      </c>
      <c r="G11" s="5">
        <f t="shared" si="2"/>
        <v>10</v>
      </c>
      <c r="H11" s="5">
        <f t="shared" si="3"/>
        <v>-10</v>
      </c>
      <c r="I11" s="5">
        <f t="shared" si="4"/>
        <v>-10</v>
      </c>
      <c r="J11" s="5" t="e">
        <f t="shared" si="5"/>
        <v>#N/A</v>
      </c>
      <c r="K11" s="5">
        <f t="shared" si="6"/>
        <v>10</v>
      </c>
      <c r="L11" s="5" t="e">
        <f t="shared" si="7"/>
        <v>#N/A</v>
      </c>
      <c r="M11" s="5">
        <f t="shared" si="8"/>
        <v>10</v>
      </c>
      <c r="N11" s="5" t="e">
        <f t="shared" si="9"/>
        <v>#N/A</v>
      </c>
      <c r="O11" s="5">
        <f t="shared" si="10"/>
        <v>5.0600000000000005</v>
      </c>
    </row>
    <row r="12" spans="2:15" x14ac:dyDescent="0.2">
      <c r="B12" s="1">
        <f t="shared" si="11"/>
        <v>40914</v>
      </c>
      <c r="C12" s="5">
        <v>-2.9299999999999997</v>
      </c>
      <c r="D12" s="5">
        <v>7.0000000000000284E-2</v>
      </c>
      <c r="E12" s="5">
        <f t="shared" si="0"/>
        <v>-2.9299999999999997</v>
      </c>
      <c r="F12" s="5" t="e">
        <f t="shared" si="1"/>
        <v>#N/A</v>
      </c>
      <c r="G12" s="5">
        <f t="shared" si="2"/>
        <v>3</v>
      </c>
      <c r="H12" s="5">
        <f t="shared" si="3"/>
        <v>-3</v>
      </c>
      <c r="I12" s="5">
        <f t="shared" si="4"/>
        <v>-10</v>
      </c>
      <c r="J12" s="5" t="e">
        <f t="shared" si="5"/>
        <v>#N/A</v>
      </c>
      <c r="K12" s="5">
        <f t="shared" si="6"/>
        <v>3</v>
      </c>
      <c r="L12" s="5" t="e">
        <f t="shared" si="7"/>
        <v>#N/A</v>
      </c>
      <c r="M12" s="5">
        <f t="shared" si="8"/>
        <v>10</v>
      </c>
      <c r="N12" s="5" t="e">
        <f t="shared" si="9"/>
        <v>#N/A</v>
      </c>
      <c r="O12" s="5">
        <f t="shared" si="10"/>
        <v>-2.9299999999999997</v>
      </c>
    </row>
    <row r="13" spans="2:15" x14ac:dyDescent="0.2">
      <c r="B13" s="1">
        <f t="shared" si="11"/>
        <v>40915</v>
      </c>
      <c r="C13" s="5">
        <v>17.079999999999998</v>
      </c>
      <c r="D13" s="5">
        <v>26.08</v>
      </c>
      <c r="E13" s="5">
        <f t="shared" si="0"/>
        <v>17.079999999999998</v>
      </c>
      <c r="F13" s="5" t="e">
        <f t="shared" si="1"/>
        <v>#N/A</v>
      </c>
      <c r="G13" s="5">
        <f t="shared" si="2"/>
        <v>9</v>
      </c>
      <c r="H13" s="5">
        <f t="shared" si="3"/>
        <v>-9</v>
      </c>
      <c r="I13" s="5">
        <f t="shared" si="4"/>
        <v>-10</v>
      </c>
      <c r="J13" s="5" t="e">
        <f t="shared" si="5"/>
        <v>#N/A</v>
      </c>
      <c r="K13" s="5">
        <f t="shared" si="6"/>
        <v>9</v>
      </c>
      <c r="L13" s="5" t="e">
        <f t="shared" si="7"/>
        <v>#N/A</v>
      </c>
      <c r="M13" s="5">
        <f t="shared" si="8"/>
        <v>10</v>
      </c>
      <c r="N13" s="5" t="e">
        <f t="shared" si="9"/>
        <v>#N/A</v>
      </c>
      <c r="O13" s="5">
        <f t="shared" si="10"/>
        <v>17.079999999999998</v>
      </c>
    </row>
    <row r="14" spans="2:15" x14ac:dyDescent="0.2">
      <c r="B14" s="1">
        <f t="shared" si="11"/>
        <v>40916</v>
      </c>
      <c r="C14" s="5">
        <v>1.0899999999999999</v>
      </c>
      <c r="D14" s="5">
        <v>4.09</v>
      </c>
      <c r="E14" s="5">
        <f t="shared" si="0"/>
        <v>1.0899999999999999</v>
      </c>
      <c r="F14" s="5" t="e">
        <f t="shared" si="1"/>
        <v>#N/A</v>
      </c>
      <c r="G14" s="5">
        <f t="shared" si="2"/>
        <v>3</v>
      </c>
      <c r="H14" s="5">
        <f t="shared" si="3"/>
        <v>-3</v>
      </c>
      <c r="I14" s="5">
        <f t="shared" si="4"/>
        <v>-10</v>
      </c>
      <c r="J14" s="5" t="e">
        <f t="shared" si="5"/>
        <v>#N/A</v>
      </c>
      <c r="K14" s="5">
        <f t="shared" si="6"/>
        <v>3</v>
      </c>
      <c r="L14" s="5" t="e">
        <f t="shared" si="7"/>
        <v>#N/A</v>
      </c>
      <c r="M14" s="5">
        <f t="shared" si="8"/>
        <v>10</v>
      </c>
      <c r="N14" s="5" t="e">
        <f t="shared" si="9"/>
        <v>#N/A</v>
      </c>
      <c r="O14" s="5">
        <f t="shared" si="10"/>
        <v>1.0899999999999999</v>
      </c>
    </row>
    <row r="15" spans="2:15" x14ac:dyDescent="0.2">
      <c r="B15" s="1">
        <f t="shared" si="11"/>
        <v>40917</v>
      </c>
      <c r="C15" s="5">
        <v>12.1</v>
      </c>
      <c r="D15" s="5">
        <v>19.100000000000001</v>
      </c>
      <c r="E15" s="5">
        <f t="shared" si="0"/>
        <v>12.1</v>
      </c>
      <c r="F15" s="5" t="e">
        <f t="shared" si="1"/>
        <v>#N/A</v>
      </c>
      <c r="G15" s="5">
        <f t="shared" si="2"/>
        <v>7.0000000000000018</v>
      </c>
      <c r="H15" s="5">
        <f t="shared" si="3"/>
        <v>-7.0000000000000018</v>
      </c>
      <c r="I15" s="5">
        <f t="shared" si="4"/>
        <v>-10</v>
      </c>
      <c r="J15" s="5" t="e">
        <f t="shared" si="5"/>
        <v>#N/A</v>
      </c>
      <c r="K15" s="5">
        <f t="shared" si="6"/>
        <v>7.0000000000000018</v>
      </c>
      <c r="L15" s="5" t="e">
        <f t="shared" si="7"/>
        <v>#N/A</v>
      </c>
      <c r="M15" s="5">
        <f t="shared" si="8"/>
        <v>10</v>
      </c>
      <c r="N15" s="5" t="e">
        <f t="shared" si="9"/>
        <v>#N/A</v>
      </c>
      <c r="O15" s="5">
        <f t="shared" si="10"/>
        <v>12.1</v>
      </c>
    </row>
    <row r="16" spans="2:15" x14ac:dyDescent="0.2">
      <c r="B16" s="1">
        <f t="shared" si="11"/>
        <v>40918</v>
      </c>
      <c r="C16" s="5">
        <v>9.11</v>
      </c>
      <c r="D16" s="5">
        <v>19.11</v>
      </c>
      <c r="E16" s="5">
        <f t="shared" si="0"/>
        <v>9.11</v>
      </c>
      <c r="F16" s="5" t="e">
        <f t="shared" si="1"/>
        <v>#N/A</v>
      </c>
      <c r="G16" s="5">
        <f t="shared" si="2"/>
        <v>10</v>
      </c>
      <c r="H16" s="5">
        <f t="shared" si="3"/>
        <v>-10</v>
      </c>
      <c r="I16" s="5">
        <f t="shared" si="4"/>
        <v>-10</v>
      </c>
      <c r="J16" s="5" t="e">
        <f t="shared" si="5"/>
        <v>#N/A</v>
      </c>
      <c r="K16" s="5">
        <f t="shared" si="6"/>
        <v>10</v>
      </c>
      <c r="L16" s="5" t="e">
        <f t="shared" si="7"/>
        <v>#N/A</v>
      </c>
      <c r="M16" s="5">
        <f t="shared" si="8"/>
        <v>10</v>
      </c>
      <c r="N16" s="5" t="e">
        <f t="shared" si="9"/>
        <v>#N/A</v>
      </c>
      <c r="O16" s="5">
        <f t="shared" si="10"/>
        <v>9.11</v>
      </c>
    </row>
    <row r="17" spans="2:28" x14ac:dyDescent="0.2">
      <c r="B17" s="1">
        <f t="shared" si="11"/>
        <v>40919</v>
      </c>
      <c r="C17" s="5">
        <v>10.120000000000001</v>
      </c>
      <c r="D17" s="5">
        <v>19.12</v>
      </c>
      <c r="E17" s="5">
        <f t="shared" si="0"/>
        <v>10.120000000000001</v>
      </c>
      <c r="F17" s="5" t="e">
        <f t="shared" si="1"/>
        <v>#N/A</v>
      </c>
      <c r="G17" s="5">
        <f t="shared" si="2"/>
        <v>9</v>
      </c>
      <c r="H17" s="5">
        <f t="shared" si="3"/>
        <v>-9</v>
      </c>
      <c r="I17" s="5">
        <f t="shared" si="4"/>
        <v>-10</v>
      </c>
      <c r="J17" s="5" t="e">
        <f t="shared" si="5"/>
        <v>#N/A</v>
      </c>
      <c r="K17" s="5">
        <f t="shared" si="6"/>
        <v>9</v>
      </c>
      <c r="L17" s="5" t="e">
        <f t="shared" si="7"/>
        <v>#N/A</v>
      </c>
      <c r="M17" s="5">
        <f t="shared" si="8"/>
        <v>10</v>
      </c>
      <c r="N17" s="5" t="e">
        <f t="shared" si="9"/>
        <v>#N/A</v>
      </c>
      <c r="O17" s="5">
        <f t="shared" si="10"/>
        <v>10.120000000000001</v>
      </c>
    </row>
    <row r="18" spans="2:28" x14ac:dyDescent="0.2">
      <c r="B18" s="1">
        <f t="shared" si="11"/>
        <v>40920</v>
      </c>
      <c r="C18" s="5">
        <v>17.130000000000003</v>
      </c>
      <c r="D18" s="5">
        <v>24.130000000000003</v>
      </c>
      <c r="E18" s="5">
        <f t="shared" si="0"/>
        <v>17.130000000000003</v>
      </c>
      <c r="F18" s="5" t="e">
        <f t="shared" si="1"/>
        <v>#N/A</v>
      </c>
      <c r="G18" s="5">
        <f t="shared" si="2"/>
        <v>7</v>
      </c>
      <c r="H18" s="5">
        <f t="shared" si="3"/>
        <v>-7</v>
      </c>
      <c r="I18" s="5">
        <f t="shared" si="4"/>
        <v>-10</v>
      </c>
      <c r="J18" s="5" t="e">
        <f t="shared" si="5"/>
        <v>#N/A</v>
      </c>
      <c r="K18" s="5">
        <f t="shared" si="6"/>
        <v>7</v>
      </c>
      <c r="L18" s="5" t="e">
        <f t="shared" si="7"/>
        <v>#N/A</v>
      </c>
      <c r="M18" s="5">
        <f t="shared" si="8"/>
        <v>10</v>
      </c>
      <c r="N18" s="5" t="e">
        <f t="shared" si="9"/>
        <v>#N/A</v>
      </c>
      <c r="O18" s="5">
        <f t="shared" si="10"/>
        <v>17.130000000000003</v>
      </c>
    </row>
    <row r="19" spans="2:28" x14ac:dyDescent="0.2">
      <c r="B19" s="1">
        <f t="shared" si="11"/>
        <v>40921</v>
      </c>
      <c r="C19" s="5">
        <v>11.14</v>
      </c>
      <c r="D19" s="5">
        <v>15.14</v>
      </c>
      <c r="E19" s="5">
        <f t="shared" si="0"/>
        <v>11.14</v>
      </c>
      <c r="F19" s="5" t="e">
        <f t="shared" si="1"/>
        <v>#N/A</v>
      </c>
      <c r="G19" s="5">
        <f t="shared" si="2"/>
        <v>4</v>
      </c>
      <c r="H19" s="5">
        <f t="shared" si="3"/>
        <v>-4</v>
      </c>
      <c r="I19" s="5">
        <f t="shared" si="4"/>
        <v>-10</v>
      </c>
      <c r="J19" s="5" t="e">
        <f t="shared" si="5"/>
        <v>#N/A</v>
      </c>
      <c r="K19" s="5">
        <f t="shared" si="6"/>
        <v>4</v>
      </c>
      <c r="L19" s="5" t="e">
        <f t="shared" si="7"/>
        <v>#N/A</v>
      </c>
      <c r="M19" s="5">
        <f t="shared" si="8"/>
        <v>10</v>
      </c>
      <c r="N19" s="5" t="e">
        <f t="shared" si="9"/>
        <v>#N/A</v>
      </c>
      <c r="O19" s="5">
        <f t="shared" si="10"/>
        <v>11.14</v>
      </c>
    </row>
    <row r="20" spans="2:28" x14ac:dyDescent="0.2">
      <c r="B20" s="1">
        <f t="shared" si="11"/>
        <v>40922</v>
      </c>
      <c r="C20" s="5">
        <v>21.15</v>
      </c>
      <c r="D20" s="5">
        <v>23.15</v>
      </c>
      <c r="E20" s="5">
        <f t="shared" si="0"/>
        <v>21.15</v>
      </c>
      <c r="F20" s="5" t="e">
        <f t="shared" si="1"/>
        <v>#N/A</v>
      </c>
      <c r="G20" s="5">
        <f t="shared" si="2"/>
        <v>2</v>
      </c>
      <c r="H20" s="5">
        <f t="shared" si="3"/>
        <v>-2</v>
      </c>
      <c r="I20" s="5">
        <f t="shared" si="4"/>
        <v>-10</v>
      </c>
      <c r="J20" s="5" t="e">
        <f t="shared" si="5"/>
        <v>#N/A</v>
      </c>
      <c r="K20" s="5">
        <f t="shared" si="6"/>
        <v>2</v>
      </c>
      <c r="L20" s="5" t="e">
        <f t="shared" si="7"/>
        <v>#N/A</v>
      </c>
      <c r="M20" s="5">
        <f t="shared" si="8"/>
        <v>10</v>
      </c>
      <c r="N20" s="5" t="e">
        <f t="shared" si="9"/>
        <v>#N/A</v>
      </c>
      <c r="O20" s="5">
        <f t="shared" si="10"/>
        <v>21.15</v>
      </c>
    </row>
    <row r="21" spans="2:28" x14ac:dyDescent="0.2">
      <c r="B21" s="1">
        <f t="shared" si="11"/>
        <v>40923</v>
      </c>
      <c r="C21" s="5">
        <v>19.16</v>
      </c>
      <c r="D21" s="5">
        <v>25.16</v>
      </c>
      <c r="E21" s="5">
        <f t="shared" si="0"/>
        <v>19.16</v>
      </c>
      <c r="F21" s="5" t="e">
        <f t="shared" si="1"/>
        <v>#N/A</v>
      </c>
      <c r="G21" s="5">
        <f t="shared" si="2"/>
        <v>6</v>
      </c>
      <c r="H21" s="5">
        <f t="shared" si="3"/>
        <v>-6</v>
      </c>
      <c r="I21" s="5">
        <f t="shared" si="4"/>
        <v>-10</v>
      </c>
      <c r="J21" s="5" t="e">
        <f t="shared" si="5"/>
        <v>#N/A</v>
      </c>
      <c r="K21" s="5">
        <f t="shared" si="6"/>
        <v>6</v>
      </c>
      <c r="L21" s="5" t="e">
        <f t="shared" si="7"/>
        <v>#N/A</v>
      </c>
      <c r="M21" s="5">
        <f t="shared" si="8"/>
        <v>10</v>
      </c>
      <c r="N21" s="5" t="e">
        <f t="shared" si="9"/>
        <v>#N/A</v>
      </c>
      <c r="O21" s="5">
        <f t="shared" si="10"/>
        <v>19.16</v>
      </c>
    </row>
    <row r="22" spans="2:28" x14ac:dyDescent="0.2">
      <c r="B22" s="1">
        <f t="shared" si="11"/>
        <v>40924</v>
      </c>
      <c r="C22" s="5">
        <v>7.1700000000000017</v>
      </c>
      <c r="D22" s="5">
        <v>16.170000000000002</v>
      </c>
      <c r="E22" s="5">
        <f t="shared" si="0"/>
        <v>7.1700000000000017</v>
      </c>
      <c r="F22" s="5" t="e">
        <f t="shared" si="1"/>
        <v>#N/A</v>
      </c>
      <c r="G22" s="5">
        <f t="shared" si="2"/>
        <v>9</v>
      </c>
      <c r="H22" s="5">
        <f t="shared" si="3"/>
        <v>-9</v>
      </c>
      <c r="I22" s="5">
        <f t="shared" si="4"/>
        <v>-10</v>
      </c>
      <c r="J22" s="5" t="e">
        <f t="shared" si="5"/>
        <v>#N/A</v>
      </c>
      <c r="K22" s="5">
        <f t="shared" si="6"/>
        <v>9</v>
      </c>
      <c r="L22" s="5" t="e">
        <f t="shared" si="7"/>
        <v>#N/A</v>
      </c>
      <c r="M22" s="5">
        <f t="shared" si="8"/>
        <v>10</v>
      </c>
      <c r="N22" s="5" t="e">
        <f t="shared" si="9"/>
        <v>#N/A</v>
      </c>
      <c r="O22" s="5">
        <f t="shared" si="10"/>
        <v>7.1700000000000017</v>
      </c>
    </row>
    <row r="23" spans="2:28" x14ac:dyDescent="0.2">
      <c r="B23" s="1">
        <f t="shared" si="11"/>
        <v>40925</v>
      </c>
      <c r="C23" s="5">
        <v>17.18</v>
      </c>
      <c r="D23" s="5">
        <v>20.18</v>
      </c>
      <c r="E23" s="5">
        <f t="shared" si="0"/>
        <v>17.18</v>
      </c>
      <c r="F23" s="5" t="e">
        <f t="shared" si="1"/>
        <v>#N/A</v>
      </c>
      <c r="G23" s="5">
        <f t="shared" si="2"/>
        <v>3</v>
      </c>
      <c r="H23" s="5">
        <f t="shared" si="3"/>
        <v>-3</v>
      </c>
      <c r="I23" s="5">
        <f t="shared" si="4"/>
        <v>-10</v>
      </c>
      <c r="J23" s="5" t="e">
        <f t="shared" si="5"/>
        <v>#N/A</v>
      </c>
      <c r="K23" s="5">
        <f t="shared" si="6"/>
        <v>3</v>
      </c>
      <c r="L23" s="5" t="e">
        <f t="shared" si="7"/>
        <v>#N/A</v>
      </c>
      <c r="M23" s="5">
        <f t="shared" si="8"/>
        <v>10</v>
      </c>
      <c r="N23" s="5" t="e">
        <f t="shared" si="9"/>
        <v>#N/A</v>
      </c>
      <c r="O23" s="5">
        <f t="shared" si="10"/>
        <v>17.18</v>
      </c>
    </row>
    <row r="24" spans="2:28" x14ac:dyDescent="0.2">
      <c r="B24" s="1">
        <f t="shared" si="11"/>
        <v>40926</v>
      </c>
      <c r="C24" s="5">
        <v>25.19</v>
      </c>
      <c r="D24" s="5">
        <v>35.19</v>
      </c>
      <c r="E24" s="5">
        <f t="shared" si="0"/>
        <v>25.19</v>
      </c>
      <c r="F24" s="5" t="e">
        <f t="shared" si="1"/>
        <v>#N/A</v>
      </c>
      <c r="G24" s="5">
        <f t="shared" si="2"/>
        <v>9.9999999999999964</v>
      </c>
      <c r="H24" s="5">
        <f t="shared" si="3"/>
        <v>-9.9999999999999964</v>
      </c>
      <c r="I24" s="5">
        <f t="shared" si="4"/>
        <v>-10</v>
      </c>
      <c r="J24" s="5" t="e">
        <f t="shared" si="5"/>
        <v>#N/A</v>
      </c>
      <c r="K24" s="5">
        <f t="shared" si="6"/>
        <v>9.9999999999999964</v>
      </c>
      <c r="L24" s="5" t="e">
        <f t="shared" si="7"/>
        <v>#N/A</v>
      </c>
      <c r="M24" s="5">
        <f t="shared" si="8"/>
        <v>10</v>
      </c>
      <c r="N24" s="5" t="e">
        <f t="shared" si="9"/>
        <v>#N/A</v>
      </c>
      <c r="O24" s="5">
        <f t="shared" si="10"/>
        <v>25.19</v>
      </c>
    </row>
    <row r="25" spans="2:28" x14ac:dyDescent="0.2">
      <c r="B25" s="1">
        <f t="shared" si="11"/>
        <v>40927</v>
      </c>
      <c r="C25" s="5">
        <v>24.2</v>
      </c>
      <c r="D25" s="5">
        <v>29.2</v>
      </c>
      <c r="E25" s="5">
        <f t="shared" si="0"/>
        <v>24.2</v>
      </c>
      <c r="F25" s="5" t="e">
        <f t="shared" si="1"/>
        <v>#N/A</v>
      </c>
      <c r="G25" s="5">
        <f t="shared" si="2"/>
        <v>5</v>
      </c>
      <c r="H25" s="5">
        <f t="shared" si="3"/>
        <v>-5</v>
      </c>
      <c r="I25" s="5">
        <f t="shared" si="4"/>
        <v>-10</v>
      </c>
      <c r="J25" s="5" t="e">
        <f t="shared" si="5"/>
        <v>#N/A</v>
      </c>
      <c r="K25" s="5">
        <f t="shared" si="6"/>
        <v>5</v>
      </c>
      <c r="L25" s="5" t="e">
        <f t="shared" si="7"/>
        <v>#N/A</v>
      </c>
      <c r="M25" s="5">
        <f t="shared" si="8"/>
        <v>10</v>
      </c>
      <c r="N25" s="5" t="e">
        <f t="shared" si="9"/>
        <v>#N/A</v>
      </c>
      <c r="O25" s="5">
        <f t="shared" si="10"/>
        <v>24.2</v>
      </c>
    </row>
    <row r="26" spans="2:28" x14ac:dyDescent="0.2">
      <c r="B26" s="1">
        <f t="shared" si="11"/>
        <v>40928</v>
      </c>
      <c r="C26" s="5">
        <v>20.21</v>
      </c>
      <c r="D26" s="5">
        <v>24.21</v>
      </c>
      <c r="E26" s="5">
        <f t="shared" si="0"/>
        <v>20.21</v>
      </c>
      <c r="F26" s="5" t="e">
        <f t="shared" si="1"/>
        <v>#N/A</v>
      </c>
      <c r="G26" s="5">
        <f t="shared" si="2"/>
        <v>4</v>
      </c>
      <c r="H26" s="5">
        <f t="shared" si="3"/>
        <v>-4</v>
      </c>
      <c r="I26" s="5">
        <f t="shared" si="4"/>
        <v>-10</v>
      </c>
      <c r="J26" s="5" t="e">
        <f t="shared" si="5"/>
        <v>#N/A</v>
      </c>
      <c r="K26" s="5">
        <f t="shared" si="6"/>
        <v>4</v>
      </c>
      <c r="L26" s="5" t="e">
        <f t="shared" si="7"/>
        <v>#N/A</v>
      </c>
      <c r="M26" s="5">
        <f t="shared" si="8"/>
        <v>10</v>
      </c>
      <c r="N26" s="5" t="e">
        <f t="shared" si="9"/>
        <v>#N/A</v>
      </c>
      <c r="O26" s="5">
        <f t="shared" si="10"/>
        <v>20.21</v>
      </c>
    </row>
    <row r="27" spans="2:28" x14ac:dyDescent="0.2">
      <c r="B27" s="1">
        <f t="shared" si="11"/>
        <v>40929</v>
      </c>
      <c r="C27" s="5">
        <v>21.22</v>
      </c>
      <c r="D27" s="5">
        <v>30.22</v>
      </c>
      <c r="E27" s="5">
        <f t="shared" si="0"/>
        <v>21.22</v>
      </c>
      <c r="F27" s="5" t="e">
        <f t="shared" si="1"/>
        <v>#N/A</v>
      </c>
      <c r="G27" s="5">
        <f t="shared" si="2"/>
        <v>9</v>
      </c>
      <c r="H27" s="5">
        <f t="shared" si="3"/>
        <v>-9</v>
      </c>
      <c r="I27" s="5">
        <f t="shared" si="4"/>
        <v>-10</v>
      </c>
      <c r="J27" s="5" t="e">
        <f t="shared" si="5"/>
        <v>#N/A</v>
      </c>
      <c r="K27" s="5">
        <f t="shared" si="6"/>
        <v>9</v>
      </c>
      <c r="L27" s="5" t="e">
        <f t="shared" si="7"/>
        <v>#N/A</v>
      </c>
      <c r="M27" s="5">
        <f t="shared" si="8"/>
        <v>10</v>
      </c>
      <c r="N27" s="5" t="e">
        <f t="shared" si="9"/>
        <v>#N/A</v>
      </c>
      <c r="O27" s="5">
        <f t="shared" si="10"/>
        <v>21.22</v>
      </c>
    </row>
    <row r="28" spans="2:28" x14ac:dyDescent="0.2">
      <c r="B28" s="1">
        <f t="shared" si="11"/>
        <v>40930</v>
      </c>
      <c r="C28" s="5">
        <v>28.23</v>
      </c>
      <c r="D28" s="5">
        <v>33.230000000000004</v>
      </c>
      <c r="E28" s="5">
        <f t="shared" si="0"/>
        <v>28.23</v>
      </c>
      <c r="F28" s="5" t="e">
        <f t="shared" si="1"/>
        <v>#N/A</v>
      </c>
      <c r="G28" s="5">
        <f t="shared" si="2"/>
        <v>5.0000000000000036</v>
      </c>
      <c r="H28" s="5">
        <f t="shared" si="3"/>
        <v>-5.0000000000000036</v>
      </c>
      <c r="I28" s="5">
        <f t="shared" si="4"/>
        <v>-10</v>
      </c>
      <c r="J28" s="5" t="e">
        <f t="shared" si="5"/>
        <v>#N/A</v>
      </c>
      <c r="K28" s="5">
        <f t="shared" si="6"/>
        <v>5.0000000000000036</v>
      </c>
      <c r="L28" s="5" t="e">
        <f t="shared" si="7"/>
        <v>#N/A</v>
      </c>
      <c r="M28" s="5">
        <f t="shared" si="8"/>
        <v>10</v>
      </c>
      <c r="N28" s="5" t="e">
        <f t="shared" si="9"/>
        <v>#N/A</v>
      </c>
      <c r="O28" s="5">
        <f t="shared" si="10"/>
        <v>28.23</v>
      </c>
    </row>
    <row r="29" spans="2:28" x14ac:dyDescent="0.2">
      <c r="B29" s="1">
        <f t="shared" si="11"/>
        <v>40931</v>
      </c>
      <c r="C29" s="5">
        <v>17.240000000000002</v>
      </c>
      <c r="D29" s="5">
        <v>22.240000000000002</v>
      </c>
      <c r="E29" s="5">
        <f t="shared" si="0"/>
        <v>17.240000000000002</v>
      </c>
      <c r="F29" s="5" t="e">
        <f t="shared" si="1"/>
        <v>#N/A</v>
      </c>
      <c r="G29" s="5">
        <f t="shared" si="2"/>
        <v>5</v>
      </c>
      <c r="H29" s="5">
        <f t="shared" si="3"/>
        <v>-5</v>
      </c>
      <c r="I29" s="5">
        <f t="shared" si="4"/>
        <v>-10</v>
      </c>
      <c r="J29" s="5" t="e">
        <f t="shared" si="5"/>
        <v>#N/A</v>
      </c>
      <c r="K29" s="5">
        <f t="shared" si="6"/>
        <v>5</v>
      </c>
      <c r="L29" s="5" t="e">
        <f t="shared" si="7"/>
        <v>#N/A</v>
      </c>
      <c r="M29" s="5">
        <f t="shared" si="8"/>
        <v>10</v>
      </c>
      <c r="N29" s="5" t="e">
        <f t="shared" si="9"/>
        <v>#N/A</v>
      </c>
      <c r="O29" s="5">
        <f t="shared" si="10"/>
        <v>17.240000000000002</v>
      </c>
    </row>
    <row r="30" spans="2:28" x14ac:dyDescent="0.2">
      <c r="B30" s="1">
        <f t="shared" si="11"/>
        <v>40932</v>
      </c>
      <c r="C30" s="5">
        <v>15.25</v>
      </c>
      <c r="D30" s="5">
        <v>14.25</v>
      </c>
      <c r="E30" s="5">
        <f>IFERROR(MIN(C30,D30),C30)</f>
        <v>14.25</v>
      </c>
      <c r="F30" s="5">
        <f t="shared" si="1"/>
        <v>1</v>
      </c>
      <c r="G30" s="5" t="e">
        <f t="shared" si="2"/>
        <v>#N/A</v>
      </c>
      <c r="H30" s="5">
        <f t="shared" si="3"/>
        <v>1</v>
      </c>
      <c r="I30" s="5">
        <f t="shared" si="4"/>
        <v>10</v>
      </c>
      <c r="J30" s="5">
        <f t="shared" si="5"/>
        <v>1</v>
      </c>
      <c r="K30" s="5" t="e">
        <f t="shared" si="6"/>
        <v>#N/A</v>
      </c>
      <c r="L30" s="5">
        <f t="shared" si="7"/>
        <v>10</v>
      </c>
      <c r="M30" s="5" t="e">
        <f t="shared" si="8"/>
        <v>#N/A</v>
      </c>
      <c r="N30" s="5">
        <f t="shared" si="9"/>
        <v>15.25</v>
      </c>
      <c r="O30" s="5" t="e">
        <f t="shared" si="10"/>
        <v>#N/A</v>
      </c>
    </row>
    <row r="31" spans="2:28" ht="15.75" x14ac:dyDescent="0.25">
      <c r="B31" s="1">
        <f t="shared" si="11"/>
        <v>40933</v>
      </c>
      <c r="C31" s="5">
        <v>34.260000000000005</v>
      </c>
      <c r="D31" s="5">
        <v>24.260000000000005</v>
      </c>
      <c r="E31" s="5">
        <f t="shared" ref="E31:E94" si="12">IFERROR(MIN(C31,D31),C31)</f>
        <v>24.260000000000005</v>
      </c>
      <c r="F31" s="5">
        <f t="shared" si="1"/>
        <v>10</v>
      </c>
      <c r="G31" s="5" t="e">
        <f t="shared" si="2"/>
        <v>#N/A</v>
      </c>
      <c r="H31" s="5">
        <f t="shared" si="3"/>
        <v>10</v>
      </c>
      <c r="I31" s="5">
        <f t="shared" si="4"/>
        <v>10</v>
      </c>
      <c r="J31" s="5">
        <f t="shared" si="5"/>
        <v>10</v>
      </c>
      <c r="K31" s="5" t="e">
        <f t="shared" si="6"/>
        <v>#N/A</v>
      </c>
      <c r="L31" s="5">
        <f t="shared" si="7"/>
        <v>10</v>
      </c>
      <c r="M31" s="5" t="e">
        <f t="shared" si="8"/>
        <v>#N/A</v>
      </c>
      <c r="N31" s="5">
        <f t="shared" si="9"/>
        <v>34.260000000000005</v>
      </c>
      <c r="O31" s="5" t="e">
        <f t="shared" si="10"/>
        <v>#N/A</v>
      </c>
      <c r="Q31" s="12" t="s">
        <v>13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2:28" x14ac:dyDescent="0.2">
      <c r="B32" s="1">
        <f t="shared" si="11"/>
        <v>40934</v>
      </c>
      <c r="C32" s="5">
        <v>22.27</v>
      </c>
      <c r="D32" s="5">
        <v>18.27</v>
      </c>
      <c r="E32" s="5">
        <f t="shared" si="12"/>
        <v>18.27</v>
      </c>
      <c r="F32" s="5">
        <f t="shared" si="1"/>
        <v>4</v>
      </c>
      <c r="G32" s="5" t="e">
        <f t="shared" si="2"/>
        <v>#N/A</v>
      </c>
      <c r="H32" s="5">
        <f t="shared" si="3"/>
        <v>4</v>
      </c>
      <c r="I32" s="5">
        <f t="shared" si="4"/>
        <v>10</v>
      </c>
      <c r="J32" s="5">
        <f t="shared" si="5"/>
        <v>4</v>
      </c>
      <c r="K32" s="5" t="e">
        <f t="shared" si="6"/>
        <v>#N/A</v>
      </c>
      <c r="L32" s="5">
        <f t="shared" si="7"/>
        <v>10</v>
      </c>
      <c r="M32" s="5" t="e">
        <f t="shared" si="8"/>
        <v>#N/A</v>
      </c>
      <c r="N32" s="5">
        <f t="shared" si="9"/>
        <v>22.27</v>
      </c>
      <c r="O32" s="5" t="e">
        <f t="shared" si="10"/>
        <v>#N/A</v>
      </c>
    </row>
    <row r="33" spans="2:15" x14ac:dyDescent="0.2">
      <c r="B33" s="1">
        <f t="shared" si="11"/>
        <v>40935</v>
      </c>
      <c r="C33" s="5">
        <v>37.28</v>
      </c>
      <c r="D33" s="5">
        <v>36.28</v>
      </c>
      <c r="E33" s="5">
        <f t="shared" si="12"/>
        <v>36.28</v>
      </c>
      <c r="F33" s="5">
        <f t="shared" si="1"/>
        <v>1</v>
      </c>
      <c r="G33" s="5" t="e">
        <f t="shared" si="2"/>
        <v>#N/A</v>
      </c>
      <c r="H33" s="5">
        <f t="shared" si="3"/>
        <v>1</v>
      </c>
      <c r="I33" s="5">
        <f t="shared" si="4"/>
        <v>10</v>
      </c>
      <c r="J33" s="5">
        <f t="shared" si="5"/>
        <v>1</v>
      </c>
      <c r="K33" s="5" t="e">
        <f t="shared" si="6"/>
        <v>#N/A</v>
      </c>
      <c r="L33" s="5">
        <f t="shared" si="7"/>
        <v>10</v>
      </c>
      <c r="M33" s="5" t="e">
        <f t="shared" si="8"/>
        <v>#N/A</v>
      </c>
      <c r="N33" s="5">
        <f t="shared" si="9"/>
        <v>37.28</v>
      </c>
      <c r="O33" s="5" t="e">
        <f t="shared" si="10"/>
        <v>#N/A</v>
      </c>
    </row>
    <row r="34" spans="2:15" x14ac:dyDescent="0.2">
      <c r="B34" s="1">
        <f t="shared" si="11"/>
        <v>40936</v>
      </c>
      <c r="C34" s="5">
        <v>37.29</v>
      </c>
      <c r="D34" s="5">
        <v>29.29</v>
      </c>
      <c r="E34" s="5">
        <f t="shared" si="12"/>
        <v>29.29</v>
      </c>
      <c r="F34" s="5">
        <f t="shared" si="1"/>
        <v>8</v>
      </c>
      <c r="G34" s="5" t="e">
        <f t="shared" si="2"/>
        <v>#N/A</v>
      </c>
      <c r="H34" s="5">
        <f t="shared" si="3"/>
        <v>8</v>
      </c>
      <c r="I34" s="5">
        <f t="shared" si="4"/>
        <v>10</v>
      </c>
      <c r="J34" s="5">
        <f t="shared" si="5"/>
        <v>8</v>
      </c>
      <c r="K34" s="5" t="e">
        <f t="shared" si="6"/>
        <v>#N/A</v>
      </c>
      <c r="L34" s="5">
        <f t="shared" si="7"/>
        <v>10</v>
      </c>
      <c r="M34" s="5" t="e">
        <f t="shared" si="8"/>
        <v>#N/A</v>
      </c>
      <c r="N34" s="5">
        <f t="shared" si="9"/>
        <v>37.29</v>
      </c>
      <c r="O34" s="5" t="e">
        <f t="shared" si="10"/>
        <v>#N/A</v>
      </c>
    </row>
    <row r="35" spans="2:15" x14ac:dyDescent="0.2">
      <c r="B35" s="1">
        <f t="shared" si="11"/>
        <v>40937</v>
      </c>
      <c r="C35" s="5">
        <v>20.3</v>
      </c>
      <c r="D35" s="5">
        <v>16.3</v>
      </c>
      <c r="E35" s="5">
        <f t="shared" si="12"/>
        <v>16.3</v>
      </c>
      <c r="F35" s="5">
        <f t="shared" si="1"/>
        <v>4</v>
      </c>
      <c r="G35" s="5" t="e">
        <f t="shared" si="2"/>
        <v>#N/A</v>
      </c>
      <c r="H35" s="5">
        <f t="shared" si="3"/>
        <v>4</v>
      </c>
      <c r="I35" s="5">
        <f t="shared" si="4"/>
        <v>10</v>
      </c>
      <c r="J35" s="5">
        <f t="shared" si="5"/>
        <v>4</v>
      </c>
      <c r="K35" s="5" t="e">
        <f t="shared" si="6"/>
        <v>#N/A</v>
      </c>
      <c r="L35" s="5">
        <f t="shared" si="7"/>
        <v>10</v>
      </c>
      <c r="M35" s="5" t="e">
        <f t="shared" si="8"/>
        <v>#N/A</v>
      </c>
      <c r="N35" s="5">
        <f t="shared" si="9"/>
        <v>20.3</v>
      </c>
      <c r="O35" s="5" t="e">
        <f t="shared" si="10"/>
        <v>#N/A</v>
      </c>
    </row>
    <row r="36" spans="2:15" x14ac:dyDescent="0.2">
      <c r="B36" s="1">
        <f t="shared" si="11"/>
        <v>40938</v>
      </c>
      <c r="C36" s="5">
        <v>34.31</v>
      </c>
      <c r="D36" s="5">
        <v>30.310000000000002</v>
      </c>
      <c r="E36" s="5">
        <f t="shared" si="12"/>
        <v>30.310000000000002</v>
      </c>
      <c r="F36" s="5">
        <f t="shared" si="1"/>
        <v>4</v>
      </c>
      <c r="G36" s="5" t="e">
        <f t="shared" si="2"/>
        <v>#N/A</v>
      </c>
      <c r="H36" s="5">
        <f t="shared" si="3"/>
        <v>4</v>
      </c>
      <c r="I36" s="5">
        <f t="shared" si="4"/>
        <v>10</v>
      </c>
      <c r="J36" s="5">
        <f t="shared" si="5"/>
        <v>4</v>
      </c>
      <c r="K36" s="5" t="e">
        <f t="shared" si="6"/>
        <v>#N/A</v>
      </c>
      <c r="L36" s="5">
        <f t="shared" si="7"/>
        <v>10</v>
      </c>
      <c r="M36" s="5" t="e">
        <f t="shared" si="8"/>
        <v>#N/A</v>
      </c>
      <c r="N36" s="5">
        <f t="shared" si="9"/>
        <v>34.31</v>
      </c>
      <c r="O36" s="5" t="e">
        <f t="shared" si="10"/>
        <v>#N/A</v>
      </c>
    </row>
    <row r="37" spans="2:15" x14ac:dyDescent="0.2">
      <c r="B37" s="1">
        <f t="shared" si="11"/>
        <v>40939</v>
      </c>
      <c r="C37" s="5">
        <v>37.32</v>
      </c>
      <c r="D37" s="5">
        <v>35.32</v>
      </c>
      <c r="E37" s="5">
        <f t="shared" si="12"/>
        <v>35.32</v>
      </c>
      <c r="F37" s="5">
        <f t="shared" si="1"/>
        <v>2</v>
      </c>
      <c r="G37" s="5" t="e">
        <f t="shared" si="2"/>
        <v>#N/A</v>
      </c>
      <c r="H37" s="5">
        <f t="shared" si="3"/>
        <v>2</v>
      </c>
      <c r="I37" s="5">
        <f t="shared" si="4"/>
        <v>10</v>
      </c>
      <c r="J37" s="5">
        <f t="shared" si="5"/>
        <v>2</v>
      </c>
      <c r="K37" s="5" t="e">
        <f t="shared" si="6"/>
        <v>#N/A</v>
      </c>
      <c r="L37" s="5">
        <f t="shared" si="7"/>
        <v>10</v>
      </c>
      <c r="M37" s="5" t="e">
        <f t="shared" si="8"/>
        <v>#N/A</v>
      </c>
      <c r="N37" s="5">
        <f t="shared" si="9"/>
        <v>37.32</v>
      </c>
      <c r="O37" s="5" t="e">
        <f t="shared" si="10"/>
        <v>#N/A</v>
      </c>
    </row>
    <row r="38" spans="2:15" x14ac:dyDescent="0.2">
      <c r="B38" s="1">
        <f t="shared" si="11"/>
        <v>40940</v>
      </c>
      <c r="C38" s="5">
        <v>24.33</v>
      </c>
      <c r="D38" s="5">
        <v>19.329999999999998</v>
      </c>
      <c r="E38" s="5">
        <f t="shared" si="12"/>
        <v>19.329999999999998</v>
      </c>
      <c r="F38" s="5">
        <f t="shared" si="1"/>
        <v>5</v>
      </c>
      <c r="G38" s="5" t="e">
        <f t="shared" si="2"/>
        <v>#N/A</v>
      </c>
      <c r="H38" s="5">
        <f t="shared" si="3"/>
        <v>5</v>
      </c>
      <c r="I38" s="5">
        <f t="shared" si="4"/>
        <v>10</v>
      </c>
      <c r="J38" s="5">
        <f t="shared" si="5"/>
        <v>5</v>
      </c>
      <c r="K38" s="5" t="e">
        <f t="shared" si="6"/>
        <v>#N/A</v>
      </c>
      <c r="L38" s="5">
        <f t="shared" si="7"/>
        <v>10</v>
      </c>
      <c r="M38" s="5" t="e">
        <f t="shared" si="8"/>
        <v>#N/A</v>
      </c>
      <c r="N38" s="5">
        <f t="shared" si="9"/>
        <v>24.33</v>
      </c>
      <c r="O38" s="5" t="e">
        <f t="shared" si="10"/>
        <v>#N/A</v>
      </c>
    </row>
    <row r="39" spans="2:15" x14ac:dyDescent="0.2">
      <c r="B39" s="1">
        <f t="shared" si="11"/>
        <v>40941</v>
      </c>
      <c r="C39" s="5">
        <v>34.340000000000003</v>
      </c>
      <c r="D39" s="5">
        <v>24.340000000000003</v>
      </c>
      <c r="E39" s="5">
        <f t="shared" si="12"/>
        <v>24.340000000000003</v>
      </c>
      <c r="F39" s="5">
        <f t="shared" si="1"/>
        <v>10</v>
      </c>
      <c r="G39" s="5" t="e">
        <f t="shared" si="2"/>
        <v>#N/A</v>
      </c>
      <c r="H39" s="5">
        <f t="shared" si="3"/>
        <v>10</v>
      </c>
      <c r="I39" s="5">
        <f t="shared" si="4"/>
        <v>10</v>
      </c>
      <c r="J39" s="5">
        <f t="shared" si="5"/>
        <v>10</v>
      </c>
      <c r="K39" s="5" t="e">
        <f t="shared" si="6"/>
        <v>#N/A</v>
      </c>
      <c r="L39" s="5">
        <f t="shared" si="7"/>
        <v>10</v>
      </c>
      <c r="M39" s="5" t="e">
        <f t="shared" si="8"/>
        <v>#N/A</v>
      </c>
      <c r="N39" s="5">
        <f t="shared" si="9"/>
        <v>34.340000000000003</v>
      </c>
      <c r="O39" s="5" t="e">
        <f t="shared" si="10"/>
        <v>#N/A</v>
      </c>
    </row>
    <row r="40" spans="2:15" x14ac:dyDescent="0.2">
      <c r="B40" s="1">
        <f t="shared" si="11"/>
        <v>40942</v>
      </c>
      <c r="C40" s="5">
        <v>45.35</v>
      </c>
      <c r="D40" s="5">
        <v>37.35</v>
      </c>
      <c r="E40" s="5">
        <f t="shared" si="12"/>
        <v>37.35</v>
      </c>
      <c r="F40" s="5">
        <f t="shared" si="1"/>
        <v>8</v>
      </c>
      <c r="G40" s="5" t="e">
        <f t="shared" si="2"/>
        <v>#N/A</v>
      </c>
      <c r="H40" s="5">
        <f t="shared" si="3"/>
        <v>8</v>
      </c>
      <c r="I40" s="5">
        <f t="shared" si="4"/>
        <v>10</v>
      </c>
      <c r="J40" s="5">
        <f t="shared" si="5"/>
        <v>8</v>
      </c>
      <c r="K40" s="5" t="e">
        <f t="shared" si="6"/>
        <v>#N/A</v>
      </c>
      <c r="L40" s="5">
        <f t="shared" si="7"/>
        <v>10</v>
      </c>
      <c r="M40" s="5" t="e">
        <f t="shared" si="8"/>
        <v>#N/A</v>
      </c>
      <c r="N40" s="5">
        <f t="shared" si="9"/>
        <v>45.35</v>
      </c>
      <c r="O40" s="5" t="e">
        <f t="shared" si="10"/>
        <v>#N/A</v>
      </c>
    </row>
    <row r="41" spans="2:15" x14ac:dyDescent="0.2">
      <c r="B41" s="1">
        <f t="shared" si="11"/>
        <v>40943</v>
      </c>
      <c r="C41" s="5">
        <v>29.36</v>
      </c>
      <c r="D41" s="5">
        <v>21.36</v>
      </c>
      <c r="E41" s="5">
        <f t="shared" si="12"/>
        <v>21.36</v>
      </c>
      <c r="F41" s="5">
        <f t="shared" si="1"/>
        <v>8</v>
      </c>
      <c r="G41" s="5" t="e">
        <f t="shared" si="2"/>
        <v>#N/A</v>
      </c>
      <c r="H41" s="5">
        <f t="shared" si="3"/>
        <v>8</v>
      </c>
      <c r="I41" s="5">
        <f t="shared" si="4"/>
        <v>10</v>
      </c>
      <c r="J41" s="5">
        <f t="shared" si="5"/>
        <v>8</v>
      </c>
      <c r="K41" s="5" t="e">
        <f t="shared" si="6"/>
        <v>#N/A</v>
      </c>
      <c r="L41" s="5">
        <f t="shared" si="7"/>
        <v>10</v>
      </c>
      <c r="M41" s="5" t="e">
        <f t="shared" si="8"/>
        <v>#N/A</v>
      </c>
      <c r="N41" s="5">
        <f t="shared" si="9"/>
        <v>29.36</v>
      </c>
      <c r="O41" s="5" t="e">
        <f t="shared" si="10"/>
        <v>#N/A</v>
      </c>
    </row>
    <row r="42" spans="2:15" x14ac:dyDescent="0.2">
      <c r="B42" s="1">
        <f t="shared" si="11"/>
        <v>40944</v>
      </c>
      <c r="C42" s="5">
        <v>31.369999999999997</v>
      </c>
      <c r="D42" s="5">
        <v>29.369999999999997</v>
      </c>
      <c r="E42" s="5">
        <f t="shared" si="12"/>
        <v>29.369999999999997</v>
      </c>
      <c r="F42" s="5">
        <f t="shared" si="1"/>
        <v>2</v>
      </c>
      <c r="G42" s="5" t="e">
        <f t="shared" si="2"/>
        <v>#N/A</v>
      </c>
      <c r="H42" s="5">
        <f t="shared" si="3"/>
        <v>2</v>
      </c>
      <c r="I42" s="5">
        <f t="shared" si="4"/>
        <v>10</v>
      </c>
      <c r="J42" s="5">
        <f t="shared" si="5"/>
        <v>2</v>
      </c>
      <c r="K42" s="5" t="e">
        <f t="shared" si="6"/>
        <v>#N/A</v>
      </c>
      <c r="L42" s="5">
        <f t="shared" si="7"/>
        <v>10</v>
      </c>
      <c r="M42" s="5" t="e">
        <f t="shared" si="8"/>
        <v>#N/A</v>
      </c>
      <c r="N42" s="5">
        <f t="shared" si="9"/>
        <v>31.369999999999997</v>
      </c>
      <c r="O42" s="5" t="e">
        <f t="shared" si="10"/>
        <v>#N/A</v>
      </c>
    </row>
    <row r="43" spans="2:15" x14ac:dyDescent="0.2">
      <c r="B43" s="1">
        <f t="shared" si="11"/>
        <v>40945</v>
      </c>
      <c r="C43" s="5">
        <v>35.380000000000003</v>
      </c>
      <c r="D43" s="5">
        <v>25.380000000000003</v>
      </c>
      <c r="E43" s="5">
        <f t="shared" si="12"/>
        <v>25.380000000000003</v>
      </c>
      <c r="F43" s="5">
        <f t="shared" si="1"/>
        <v>10</v>
      </c>
      <c r="G43" s="5" t="e">
        <f t="shared" si="2"/>
        <v>#N/A</v>
      </c>
      <c r="H43" s="5">
        <f t="shared" si="3"/>
        <v>10</v>
      </c>
      <c r="I43" s="5">
        <f t="shared" si="4"/>
        <v>10</v>
      </c>
      <c r="J43" s="5">
        <f t="shared" si="5"/>
        <v>10</v>
      </c>
      <c r="K43" s="5" t="e">
        <f t="shared" si="6"/>
        <v>#N/A</v>
      </c>
      <c r="L43" s="5">
        <f t="shared" si="7"/>
        <v>10</v>
      </c>
      <c r="M43" s="5" t="e">
        <f t="shared" si="8"/>
        <v>#N/A</v>
      </c>
      <c r="N43" s="5">
        <f t="shared" si="9"/>
        <v>35.380000000000003</v>
      </c>
      <c r="O43" s="5" t="e">
        <f t="shared" si="10"/>
        <v>#N/A</v>
      </c>
    </row>
    <row r="44" spans="2:15" x14ac:dyDescent="0.2">
      <c r="B44" s="1">
        <f t="shared" si="11"/>
        <v>40946</v>
      </c>
      <c r="C44" s="5">
        <v>49.39</v>
      </c>
      <c r="D44" s="5">
        <v>46.39</v>
      </c>
      <c r="E44" s="5">
        <f t="shared" si="12"/>
        <v>46.39</v>
      </c>
      <c r="F44" s="5">
        <f t="shared" si="1"/>
        <v>3</v>
      </c>
      <c r="G44" s="5" t="e">
        <f t="shared" si="2"/>
        <v>#N/A</v>
      </c>
      <c r="H44" s="5">
        <f t="shared" si="3"/>
        <v>3</v>
      </c>
      <c r="I44" s="5">
        <f t="shared" si="4"/>
        <v>10</v>
      </c>
      <c r="J44" s="5">
        <f t="shared" si="5"/>
        <v>3</v>
      </c>
      <c r="K44" s="5" t="e">
        <f t="shared" si="6"/>
        <v>#N/A</v>
      </c>
      <c r="L44" s="5">
        <f t="shared" si="7"/>
        <v>10</v>
      </c>
      <c r="M44" s="5" t="e">
        <f t="shared" si="8"/>
        <v>#N/A</v>
      </c>
      <c r="N44" s="5">
        <f t="shared" si="9"/>
        <v>49.39</v>
      </c>
      <c r="O44" s="5" t="e">
        <f t="shared" si="10"/>
        <v>#N/A</v>
      </c>
    </row>
    <row r="45" spans="2:15" x14ac:dyDescent="0.2">
      <c r="B45" s="1">
        <f t="shared" si="11"/>
        <v>40947</v>
      </c>
      <c r="C45" s="5">
        <v>33.4</v>
      </c>
      <c r="D45" s="5">
        <v>27.4</v>
      </c>
      <c r="E45" s="5">
        <f t="shared" si="12"/>
        <v>27.4</v>
      </c>
      <c r="F45" s="5">
        <f t="shared" si="1"/>
        <v>6</v>
      </c>
      <c r="G45" s="5" t="e">
        <f t="shared" si="2"/>
        <v>#N/A</v>
      </c>
      <c r="H45" s="5">
        <f t="shared" si="3"/>
        <v>6</v>
      </c>
      <c r="I45" s="5">
        <f t="shared" si="4"/>
        <v>10</v>
      </c>
      <c r="J45" s="5">
        <f t="shared" si="5"/>
        <v>6</v>
      </c>
      <c r="K45" s="5" t="e">
        <f t="shared" si="6"/>
        <v>#N/A</v>
      </c>
      <c r="L45" s="5">
        <f t="shared" si="7"/>
        <v>10</v>
      </c>
      <c r="M45" s="5" t="e">
        <f t="shared" si="8"/>
        <v>#N/A</v>
      </c>
      <c r="N45" s="5">
        <f t="shared" si="9"/>
        <v>33.4</v>
      </c>
      <c r="O45" s="5" t="e">
        <f t="shared" si="10"/>
        <v>#N/A</v>
      </c>
    </row>
    <row r="46" spans="2:15" x14ac:dyDescent="0.2">
      <c r="B46" s="1">
        <f t="shared" si="11"/>
        <v>40948</v>
      </c>
      <c r="C46" s="5">
        <v>38.410000000000004</v>
      </c>
      <c r="D46" s="5">
        <v>39.410000000000004</v>
      </c>
      <c r="E46" s="5">
        <f t="shared" si="12"/>
        <v>38.410000000000004</v>
      </c>
      <c r="F46" s="5" t="e">
        <f t="shared" si="1"/>
        <v>#N/A</v>
      </c>
      <c r="G46" s="5">
        <f t="shared" si="2"/>
        <v>1</v>
      </c>
      <c r="H46" s="5">
        <f t="shared" si="3"/>
        <v>-1</v>
      </c>
      <c r="I46" s="5">
        <f t="shared" si="4"/>
        <v>-10</v>
      </c>
      <c r="J46" s="5" t="e">
        <f t="shared" si="5"/>
        <v>#N/A</v>
      </c>
      <c r="K46" s="5">
        <f t="shared" si="6"/>
        <v>1</v>
      </c>
      <c r="L46" s="5" t="e">
        <f t="shared" si="7"/>
        <v>#N/A</v>
      </c>
      <c r="M46" s="5">
        <f t="shared" si="8"/>
        <v>10</v>
      </c>
      <c r="N46" s="5" t="e">
        <f t="shared" si="9"/>
        <v>#N/A</v>
      </c>
      <c r="O46" s="5">
        <f t="shared" si="10"/>
        <v>38.410000000000004</v>
      </c>
    </row>
    <row r="47" spans="2:15" x14ac:dyDescent="0.2">
      <c r="B47" s="1">
        <f t="shared" si="11"/>
        <v>40949</v>
      </c>
      <c r="C47" s="5">
        <v>52.42</v>
      </c>
      <c r="D47" s="5">
        <v>54.42</v>
      </c>
      <c r="E47" s="5">
        <f t="shared" si="12"/>
        <v>52.42</v>
      </c>
      <c r="F47" s="5" t="e">
        <f t="shared" si="1"/>
        <v>#N/A</v>
      </c>
      <c r="G47" s="5">
        <f t="shared" si="2"/>
        <v>2</v>
      </c>
      <c r="H47" s="5">
        <f t="shared" si="3"/>
        <v>-2</v>
      </c>
      <c r="I47" s="5">
        <f t="shared" si="4"/>
        <v>-10</v>
      </c>
      <c r="J47" s="5" t="e">
        <f t="shared" si="5"/>
        <v>#N/A</v>
      </c>
      <c r="K47" s="5">
        <f t="shared" si="6"/>
        <v>2</v>
      </c>
      <c r="L47" s="5" t="e">
        <f t="shared" si="7"/>
        <v>#N/A</v>
      </c>
      <c r="M47" s="5">
        <f t="shared" si="8"/>
        <v>10</v>
      </c>
      <c r="N47" s="5" t="e">
        <f t="shared" si="9"/>
        <v>#N/A</v>
      </c>
      <c r="O47" s="5">
        <f t="shared" si="10"/>
        <v>52.42</v>
      </c>
    </row>
    <row r="48" spans="2:15" x14ac:dyDescent="0.2">
      <c r="B48" s="1">
        <f t="shared" si="11"/>
        <v>40950</v>
      </c>
      <c r="C48" s="5">
        <v>42.43</v>
      </c>
      <c r="D48" s="5">
        <v>47.43</v>
      </c>
      <c r="E48" s="5">
        <f t="shared" si="12"/>
        <v>42.43</v>
      </c>
      <c r="F48" s="5" t="e">
        <f t="shared" si="1"/>
        <v>#N/A</v>
      </c>
      <c r="G48" s="5">
        <f t="shared" si="2"/>
        <v>5</v>
      </c>
      <c r="H48" s="5">
        <f t="shared" si="3"/>
        <v>-5</v>
      </c>
      <c r="I48" s="5">
        <f t="shared" si="4"/>
        <v>-10</v>
      </c>
      <c r="J48" s="5" t="e">
        <f t="shared" si="5"/>
        <v>#N/A</v>
      </c>
      <c r="K48" s="5">
        <f t="shared" si="6"/>
        <v>5</v>
      </c>
      <c r="L48" s="5" t="e">
        <f t="shared" si="7"/>
        <v>#N/A</v>
      </c>
      <c r="M48" s="5">
        <f t="shared" si="8"/>
        <v>10</v>
      </c>
      <c r="N48" s="5" t="e">
        <f t="shared" si="9"/>
        <v>#N/A</v>
      </c>
      <c r="O48" s="5">
        <f t="shared" si="10"/>
        <v>42.43</v>
      </c>
    </row>
    <row r="49" spans="2:28" x14ac:dyDescent="0.2">
      <c r="B49" s="1">
        <f t="shared" si="11"/>
        <v>40951</v>
      </c>
      <c r="C49" s="5">
        <v>36.44</v>
      </c>
      <c r="D49" s="5">
        <v>37.44</v>
      </c>
      <c r="E49" s="5">
        <f t="shared" si="12"/>
        <v>36.44</v>
      </c>
      <c r="F49" s="5" t="e">
        <f t="shared" si="1"/>
        <v>#N/A</v>
      </c>
      <c r="G49" s="5">
        <f t="shared" si="2"/>
        <v>1</v>
      </c>
      <c r="H49" s="5">
        <f t="shared" si="3"/>
        <v>-1</v>
      </c>
      <c r="I49" s="5">
        <f t="shared" si="4"/>
        <v>-10</v>
      </c>
      <c r="J49" s="5" t="e">
        <f t="shared" si="5"/>
        <v>#N/A</v>
      </c>
      <c r="K49" s="5">
        <f t="shared" si="6"/>
        <v>1</v>
      </c>
      <c r="L49" s="5" t="e">
        <f t="shared" si="7"/>
        <v>#N/A</v>
      </c>
      <c r="M49" s="5">
        <f t="shared" si="8"/>
        <v>10</v>
      </c>
      <c r="N49" s="5" t="e">
        <f t="shared" si="9"/>
        <v>#N/A</v>
      </c>
      <c r="O49" s="5">
        <f t="shared" si="10"/>
        <v>36.44</v>
      </c>
    </row>
    <row r="50" spans="2:28" x14ac:dyDescent="0.2">
      <c r="B50" s="1">
        <f t="shared" si="11"/>
        <v>40952</v>
      </c>
      <c r="C50" s="5">
        <v>53.45</v>
      </c>
      <c r="D50" s="5">
        <v>58.45</v>
      </c>
      <c r="E50" s="5">
        <f t="shared" si="12"/>
        <v>53.45</v>
      </c>
      <c r="F50" s="5" t="e">
        <f t="shared" si="1"/>
        <v>#N/A</v>
      </c>
      <c r="G50" s="5">
        <f t="shared" si="2"/>
        <v>5</v>
      </c>
      <c r="H50" s="5">
        <f t="shared" si="3"/>
        <v>-5</v>
      </c>
      <c r="I50" s="5">
        <f t="shared" si="4"/>
        <v>-10</v>
      </c>
      <c r="J50" s="5" t="e">
        <f t="shared" si="5"/>
        <v>#N/A</v>
      </c>
      <c r="K50" s="5">
        <f t="shared" si="6"/>
        <v>5</v>
      </c>
      <c r="L50" s="5" t="e">
        <f t="shared" si="7"/>
        <v>#N/A</v>
      </c>
      <c r="M50" s="5">
        <f t="shared" si="8"/>
        <v>10</v>
      </c>
      <c r="N50" s="5" t="e">
        <f t="shared" si="9"/>
        <v>#N/A</v>
      </c>
      <c r="O50" s="5">
        <f t="shared" si="10"/>
        <v>53.45</v>
      </c>
    </row>
    <row r="51" spans="2:28" x14ac:dyDescent="0.2">
      <c r="B51" s="1">
        <f t="shared" si="11"/>
        <v>40953</v>
      </c>
      <c r="C51" s="5">
        <v>54.46</v>
      </c>
      <c r="D51" s="5">
        <v>55.46</v>
      </c>
      <c r="E51" s="5">
        <f t="shared" si="12"/>
        <v>54.46</v>
      </c>
      <c r="F51" s="5" t="e">
        <f t="shared" si="1"/>
        <v>#N/A</v>
      </c>
      <c r="G51" s="5">
        <f t="shared" si="2"/>
        <v>1</v>
      </c>
      <c r="H51" s="5">
        <f t="shared" si="3"/>
        <v>-1</v>
      </c>
      <c r="I51" s="5">
        <f t="shared" si="4"/>
        <v>-10</v>
      </c>
      <c r="J51" s="5" t="e">
        <f t="shared" si="5"/>
        <v>#N/A</v>
      </c>
      <c r="K51" s="5">
        <f t="shared" si="6"/>
        <v>1</v>
      </c>
      <c r="L51" s="5" t="e">
        <f t="shared" si="7"/>
        <v>#N/A</v>
      </c>
      <c r="M51" s="5">
        <f t="shared" si="8"/>
        <v>10</v>
      </c>
      <c r="N51" s="5" t="e">
        <f t="shared" si="9"/>
        <v>#N/A</v>
      </c>
      <c r="O51" s="5">
        <f t="shared" si="10"/>
        <v>54.46</v>
      </c>
    </row>
    <row r="52" spans="2:28" x14ac:dyDescent="0.2">
      <c r="B52" s="1">
        <f t="shared" si="11"/>
        <v>40954</v>
      </c>
      <c r="C52" s="5">
        <v>42.47</v>
      </c>
      <c r="D52" s="5">
        <v>47.47</v>
      </c>
      <c r="E52" s="5">
        <f t="shared" si="12"/>
        <v>42.47</v>
      </c>
      <c r="F52" s="5" t="e">
        <f t="shared" si="1"/>
        <v>#N/A</v>
      </c>
      <c r="G52" s="5">
        <f t="shared" si="2"/>
        <v>5</v>
      </c>
      <c r="H52" s="5">
        <f t="shared" si="3"/>
        <v>-5</v>
      </c>
      <c r="I52" s="5">
        <f t="shared" si="4"/>
        <v>-10</v>
      </c>
      <c r="J52" s="5" t="e">
        <f t="shared" si="5"/>
        <v>#N/A</v>
      </c>
      <c r="K52" s="5">
        <f t="shared" si="6"/>
        <v>5</v>
      </c>
      <c r="L52" s="5" t="e">
        <f t="shared" si="7"/>
        <v>#N/A</v>
      </c>
      <c r="M52" s="5">
        <f t="shared" si="8"/>
        <v>10</v>
      </c>
      <c r="N52" s="5" t="e">
        <f t="shared" si="9"/>
        <v>#N/A</v>
      </c>
      <c r="O52" s="5">
        <f t="shared" si="10"/>
        <v>42.47</v>
      </c>
    </row>
    <row r="53" spans="2:28" x14ac:dyDescent="0.2">
      <c r="B53" s="1">
        <f t="shared" si="11"/>
        <v>40955</v>
      </c>
      <c r="C53" s="5">
        <v>38.480000000000004</v>
      </c>
      <c r="D53" s="5">
        <v>41.480000000000004</v>
      </c>
      <c r="E53" s="5">
        <f t="shared" si="12"/>
        <v>38.480000000000004</v>
      </c>
      <c r="F53" s="5" t="e">
        <f t="shared" si="1"/>
        <v>#N/A</v>
      </c>
      <c r="G53" s="5">
        <f t="shared" si="2"/>
        <v>3</v>
      </c>
      <c r="H53" s="5">
        <f t="shared" si="3"/>
        <v>-3</v>
      </c>
      <c r="I53" s="5">
        <f t="shared" si="4"/>
        <v>-10</v>
      </c>
      <c r="J53" s="5" t="e">
        <f t="shared" si="5"/>
        <v>#N/A</v>
      </c>
      <c r="K53" s="5">
        <f t="shared" si="6"/>
        <v>3</v>
      </c>
      <c r="L53" s="5" t="e">
        <f t="shared" si="7"/>
        <v>#N/A</v>
      </c>
      <c r="M53" s="5">
        <f t="shared" si="8"/>
        <v>10</v>
      </c>
      <c r="N53" s="5" t="e">
        <f t="shared" si="9"/>
        <v>#N/A</v>
      </c>
      <c r="O53" s="5">
        <f t="shared" si="10"/>
        <v>38.480000000000004</v>
      </c>
    </row>
    <row r="54" spans="2:28" x14ac:dyDescent="0.2">
      <c r="B54" s="1">
        <f t="shared" si="11"/>
        <v>40956</v>
      </c>
      <c r="C54" s="5">
        <v>42.49</v>
      </c>
      <c r="D54" s="5">
        <v>44.49</v>
      </c>
      <c r="E54" s="5">
        <f t="shared" si="12"/>
        <v>42.49</v>
      </c>
      <c r="F54" s="5" t="e">
        <f t="shared" si="1"/>
        <v>#N/A</v>
      </c>
      <c r="G54" s="5">
        <f t="shared" si="2"/>
        <v>2</v>
      </c>
      <c r="H54" s="5">
        <f t="shared" si="3"/>
        <v>-2</v>
      </c>
      <c r="I54" s="5">
        <f t="shared" si="4"/>
        <v>-10</v>
      </c>
      <c r="J54" s="5" t="e">
        <f t="shared" si="5"/>
        <v>#N/A</v>
      </c>
      <c r="K54" s="5">
        <f t="shared" si="6"/>
        <v>2</v>
      </c>
      <c r="L54" s="5" t="e">
        <f t="shared" si="7"/>
        <v>#N/A</v>
      </c>
      <c r="M54" s="5">
        <f t="shared" si="8"/>
        <v>10</v>
      </c>
      <c r="N54" s="5" t="e">
        <f t="shared" si="9"/>
        <v>#N/A</v>
      </c>
      <c r="O54" s="5">
        <f t="shared" si="10"/>
        <v>42.49</v>
      </c>
    </row>
    <row r="55" spans="2:28" x14ac:dyDescent="0.2">
      <c r="B55" s="1">
        <f t="shared" si="11"/>
        <v>40957</v>
      </c>
      <c r="C55" s="5">
        <v>49.5</v>
      </c>
      <c r="D55" s="5">
        <v>53.5</v>
      </c>
      <c r="E55" s="5">
        <f t="shared" si="12"/>
        <v>49.5</v>
      </c>
      <c r="F55" s="5" t="e">
        <f t="shared" si="1"/>
        <v>#N/A</v>
      </c>
      <c r="G55" s="5">
        <f t="shared" si="2"/>
        <v>4</v>
      </c>
      <c r="H55" s="5">
        <f t="shared" si="3"/>
        <v>-4</v>
      </c>
      <c r="I55" s="5">
        <f t="shared" si="4"/>
        <v>-10</v>
      </c>
      <c r="J55" s="5" t="e">
        <f t="shared" si="5"/>
        <v>#N/A</v>
      </c>
      <c r="K55" s="5">
        <f t="shared" si="6"/>
        <v>4</v>
      </c>
      <c r="L55" s="5" t="e">
        <f t="shared" si="7"/>
        <v>#N/A</v>
      </c>
      <c r="M55" s="5">
        <f t="shared" si="8"/>
        <v>10</v>
      </c>
      <c r="N55" s="5" t="e">
        <f t="shared" si="9"/>
        <v>#N/A</v>
      </c>
      <c r="O55" s="5">
        <f t="shared" si="10"/>
        <v>49.5</v>
      </c>
    </row>
    <row r="56" spans="2:28" x14ac:dyDescent="0.2">
      <c r="B56" s="1">
        <f t="shared" si="11"/>
        <v>40958</v>
      </c>
      <c r="C56" s="5">
        <v>48.51</v>
      </c>
      <c r="D56" s="5">
        <v>52.51</v>
      </c>
      <c r="E56" s="5">
        <f t="shared" si="12"/>
        <v>48.51</v>
      </c>
      <c r="F56" s="5" t="e">
        <f t="shared" si="1"/>
        <v>#N/A</v>
      </c>
      <c r="G56" s="5">
        <f t="shared" si="2"/>
        <v>4</v>
      </c>
      <c r="H56" s="5">
        <f t="shared" si="3"/>
        <v>-4</v>
      </c>
      <c r="I56" s="5">
        <f t="shared" si="4"/>
        <v>-10</v>
      </c>
      <c r="J56" s="5" t="e">
        <f t="shared" si="5"/>
        <v>#N/A</v>
      </c>
      <c r="K56" s="5">
        <f t="shared" si="6"/>
        <v>4</v>
      </c>
      <c r="L56" s="5" t="e">
        <f t="shared" si="7"/>
        <v>#N/A</v>
      </c>
      <c r="M56" s="5">
        <f t="shared" si="8"/>
        <v>10</v>
      </c>
      <c r="N56" s="5" t="e">
        <f t="shared" si="9"/>
        <v>#N/A</v>
      </c>
      <c r="O56" s="5">
        <f t="shared" si="10"/>
        <v>48.51</v>
      </c>
    </row>
    <row r="57" spans="2:28" x14ac:dyDescent="0.2">
      <c r="B57" s="1">
        <f t="shared" si="11"/>
        <v>40959</v>
      </c>
      <c r="C57" s="5">
        <v>45.52</v>
      </c>
      <c r="D57" s="5">
        <v>48.52</v>
      </c>
      <c r="E57" s="5">
        <f t="shared" si="12"/>
        <v>45.52</v>
      </c>
      <c r="F57" s="5" t="e">
        <f t="shared" si="1"/>
        <v>#N/A</v>
      </c>
      <c r="G57" s="5">
        <f t="shared" si="2"/>
        <v>3</v>
      </c>
      <c r="H57" s="5">
        <f t="shared" si="3"/>
        <v>-3</v>
      </c>
      <c r="I57" s="5">
        <f t="shared" si="4"/>
        <v>-10</v>
      </c>
      <c r="J57" s="5" t="e">
        <f t="shared" si="5"/>
        <v>#N/A</v>
      </c>
      <c r="K57" s="5">
        <f t="shared" si="6"/>
        <v>3</v>
      </c>
      <c r="L57" s="5" t="e">
        <f t="shared" si="7"/>
        <v>#N/A</v>
      </c>
      <c r="M57" s="5">
        <f t="shared" si="8"/>
        <v>10</v>
      </c>
      <c r="N57" s="5" t="e">
        <f t="shared" si="9"/>
        <v>#N/A</v>
      </c>
      <c r="O57" s="5">
        <f t="shared" si="10"/>
        <v>45.52</v>
      </c>
    </row>
    <row r="58" spans="2:28" x14ac:dyDescent="0.2">
      <c r="B58" s="1">
        <f t="shared" si="11"/>
        <v>40960</v>
      </c>
      <c r="C58" s="5">
        <v>54.53</v>
      </c>
      <c r="D58" s="5">
        <v>57.53</v>
      </c>
      <c r="E58" s="5">
        <f t="shared" si="12"/>
        <v>54.53</v>
      </c>
      <c r="F58" s="5" t="e">
        <f t="shared" si="1"/>
        <v>#N/A</v>
      </c>
      <c r="G58" s="5">
        <f t="shared" si="2"/>
        <v>3</v>
      </c>
      <c r="H58" s="5">
        <f t="shared" si="3"/>
        <v>-3</v>
      </c>
      <c r="I58" s="5">
        <f t="shared" si="4"/>
        <v>-10</v>
      </c>
      <c r="J58" s="5" t="e">
        <f t="shared" si="5"/>
        <v>#N/A</v>
      </c>
      <c r="K58" s="5">
        <f t="shared" si="6"/>
        <v>3</v>
      </c>
      <c r="L58" s="5" t="e">
        <f t="shared" si="7"/>
        <v>#N/A</v>
      </c>
      <c r="M58" s="5">
        <f t="shared" si="8"/>
        <v>10</v>
      </c>
      <c r="N58" s="5" t="e">
        <f t="shared" si="9"/>
        <v>#N/A</v>
      </c>
      <c r="O58" s="5">
        <f t="shared" si="10"/>
        <v>54.53</v>
      </c>
    </row>
    <row r="59" spans="2:28" x14ac:dyDescent="0.2">
      <c r="B59" s="1">
        <f t="shared" si="11"/>
        <v>40961</v>
      </c>
      <c r="C59" s="5">
        <v>52.54</v>
      </c>
      <c r="D59" s="5">
        <v>54.54</v>
      </c>
      <c r="E59" s="5">
        <f t="shared" si="12"/>
        <v>52.54</v>
      </c>
      <c r="F59" s="5" t="e">
        <f t="shared" si="1"/>
        <v>#N/A</v>
      </c>
      <c r="G59" s="5">
        <f t="shared" si="2"/>
        <v>2</v>
      </c>
      <c r="H59" s="5">
        <f t="shared" si="3"/>
        <v>-2</v>
      </c>
      <c r="I59" s="5">
        <f t="shared" si="4"/>
        <v>-10</v>
      </c>
      <c r="J59" s="5" t="e">
        <f t="shared" si="5"/>
        <v>#N/A</v>
      </c>
      <c r="K59" s="5">
        <f t="shared" si="6"/>
        <v>2</v>
      </c>
      <c r="L59" s="5" t="e">
        <f t="shared" si="7"/>
        <v>#N/A</v>
      </c>
      <c r="M59" s="5">
        <f t="shared" si="8"/>
        <v>10</v>
      </c>
      <c r="N59" s="5" t="e">
        <f t="shared" si="9"/>
        <v>#N/A</v>
      </c>
      <c r="O59" s="5">
        <f t="shared" si="10"/>
        <v>52.54</v>
      </c>
    </row>
    <row r="60" spans="2:28" x14ac:dyDescent="0.2">
      <c r="B60" s="1">
        <f t="shared" si="11"/>
        <v>40962</v>
      </c>
      <c r="C60" s="5">
        <v>64.55</v>
      </c>
      <c r="D60" s="5">
        <v>65.55</v>
      </c>
      <c r="E60" s="5">
        <f t="shared" si="12"/>
        <v>64.55</v>
      </c>
      <c r="F60" s="5" t="e">
        <f t="shared" si="1"/>
        <v>#N/A</v>
      </c>
      <c r="G60" s="5">
        <f t="shared" si="2"/>
        <v>1</v>
      </c>
      <c r="H60" s="5">
        <f t="shared" si="3"/>
        <v>-1</v>
      </c>
      <c r="I60" s="5">
        <f t="shared" si="4"/>
        <v>-10</v>
      </c>
      <c r="J60" s="5" t="e">
        <f t="shared" si="5"/>
        <v>#N/A</v>
      </c>
      <c r="K60" s="5">
        <f t="shared" si="6"/>
        <v>1</v>
      </c>
      <c r="L60" s="5" t="e">
        <f t="shared" si="7"/>
        <v>#N/A</v>
      </c>
      <c r="M60" s="5">
        <f t="shared" si="8"/>
        <v>10</v>
      </c>
      <c r="N60" s="5" t="e">
        <f t="shared" si="9"/>
        <v>#N/A</v>
      </c>
      <c r="O60" s="5">
        <f t="shared" si="10"/>
        <v>64.55</v>
      </c>
    </row>
    <row r="61" spans="2:28" x14ac:dyDescent="0.2">
      <c r="B61" s="1">
        <f t="shared" si="11"/>
        <v>40963</v>
      </c>
      <c r="C61" s="5">
        <v>51.56</v>
      </c>
      <c r="D61" s="5">
        <v>54.56</v>
      </c>
      <c r="E61" s="5">
        <f t="shared" si="12"/>
        <v>51.56</v>
      </c>
      <c r="F61" s="5" t="e">
        <f t="shared" si="1"/>
        <v>#N/A</v>
      </c>
      <c r="G61" s="5">
        <f t="shared" si="2"/>
        <v>3</v>
      </c>
      <c r="H61" s="5">
        <f t="shared" si="3"/>
        <v>-3</v>
      </c>
      <c r="I61" s="5">
        <f t="shared" si="4"/>
        <v>-10</v>
      </c>
      <c r="J61" s="5" t="e">
        <f t="shared" si="5"/>
        <v>#N/A</v>
      </c>
      <c r="K61" s="5">
        <f t="shared" si="6"/>
        <v>3</v>
      </c>
      <c r="L61" s="5" t="e">
        <f t="shared" si="7"/>
        <v>#N/A</v>
      </c>
      <c r="M61" s="5">
        <f t="shared" si="8"/>
        <v>10</v>
      </c>
      <c r="N61" s="5" t="e">
        <f t="shared" si="9"/>
        <v>#N/A</v>
      </c>
      <c r="O61" s="5">
        <f t="shared" si="10"/>
        <v>51.56</v>
      </c>
    </row>
    <row r="62" spans="2:28" x14ac:dyDescent="0.2">
      <c r="B62" s="1">
        <f t="shared" si="11"/>
        <v>40964</v>
      </c>
      <c r="C62" s="5">
        <v>57.57</v>
      </c>
      <c r="D62" s="5">
        <v>60.57</v>
      </c>
      <c r="E62" s="5">
        <f t="shared" si="12"/>
        <v>57.57</v>
      </c>
      <c r="F62" s="5" t="e">
        <f t="shared" si="1"/>
        <v>#N/A</v>
      </c>
      <c r="G62" s="5">
        <f t="shared" si="2"/>
        <v>3</v>
      </c>
      <c r="H62" s="5">
        <f t="shared" si="3"/>
        <v>-3</v>
      </c>
      <c r="I62" s="5">
        <f t="shared" si="4"/>
        <v>-10</v>
      </c>
      <c r="J62" s="5" t="e">
        <f t="shared" si="5"/>
        <v>#N/A</v>
      </c>
      <c r="K62" s="5">
        <f t="shared" si="6"/>
        <v>3</v>
      </c>
      <c r="L62" s="5" t="e">
        <f t="shared" si="7"/>
        <v>#N/A</v>
      </c>
      <c r="M62" s="5">
        <f t="shared" si="8"/>
        <v>10</v>
      </c>
      <c r="N62" s="5" t="e">
        <f t="shared" si="9"/>
        <v>#N/A</v>
      </c>
      <c r="O62" s="5">
        <f t="shared" si="10"/>
        <v>57.57</v>
      </c>
    </row>
    <row r="63" spans="2:28" ht="15.75" x14ac:dyDescent="0.25">
      <c r="B63" s="1">
        <f t="shared" si="11"/>
        <v>40965</v>
      </c>
      <c r="C63" s="5">
        <v>61.58</v>
      </c>
      <c r="D63" s="5">
        <v>51.58</v>
      </c>
      <c r="E63" s="5">
        <f t="shared" si="12"/>
        <v>51.58</v>
      </c>
      <c r="F63" s="5">
        <f t="shared" si="1"/>
        <v>10</v>
      </c>
      <c r="G63" s="5" t="e">
        <f t="shared" si="2"/>
        <v>#N/A</v>
      </c>
      <c r="H63" s="5">
        <f t="shared" si="3"/>
        <v>10</v>
      </c>
      <c r="I63" s="5">
        <f t="shared" si="4"/>
        <v>10</v>
      </c>
      <c r="J63" s="5">
        <f t="shared" si="5"/>
        <v>10</v>
      </c>
      <c r="K63" s="5" t="e">
        <f t="shared" si="6"/>
        <v>#N/A</v>
      </c>
      <c r="L63" s="5">
        <f t="shared" si="7"/>
        <v>10</v>
      </c>
      <c r="M63" s="5" t="e">
        <f t="shared" si="8"/>
        <v>#N/A</v>
      </c>
      <c r="N63" s="5">
        <f t="shared" si="9"/>
        <v>61.58</v>
      </c>
      <c r="O63" s="5" t="e">
        <f t="shared" si="10"/>
        <v>#N/A</v>
      </c>
      <c r="Q63" s="12" t="s">
        <v>19</v>
      </c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2:28" x14ac:dyDescent="0.2">
      <c r="B64" s="1">
        <f t="shared" si="11"/>
        <v>40966</v>
      </c>
      <c r="C64" s="5">
        <v>58.59</v>
      </c>
      <c r="D64" s="5">
        <v>45.59</v>
      </c>
      <c r="E64" s="5">
        <f t="shared" si="12"/>
        <v>45.59</v>
      </c>
      <c r="F64" s="5">
        <f t="shared" si="1"/>
        <v>13</v>
      </c>
      <c r="G64" s="5" t="e">
        <f t="shared" si="2"/>
        <v>#N/A</v>
      </c>
      <c r="H64" s="5">
        <f t="shared" si="3"/>
        <v>13</v>
      </c>
      <c r="I64" s="5">
        <f t="shared" si="4"/>
        <v>10</v>
      </c>
      <c r="J64" s="5">
        <f t="shared" si="5"/>
        <v>13</v>
      </c>
      <c r="K64" s="5" t="e">
        <f t="shared" si="6"/>
        <v>#N/A</v>
      </c>
      <c r="L64" s="5">
        <f t="shared" si="7"/>
        <v>10</v>
      </c>
      <c r="M64" s="5" t="e">
        <f t="shared" si="8"/>
        <v>#N/A</v>
      </c>
      <c r="N64" s="5">
        <f t="shared" si="9"/>
        <v>58.59</v>
      </c>
      <c r="O64" s="5" t="e">
        <f t="shared" si="10"/>
        <v>#N/A</v>
      </c>
    </row>
    <row r="65" spans="2:22" x14ac:dyDescent="0.2">
      <c r="B65" s="1">
        <f t="shared" si="11"/>
        <v>40967</v>
      </c>
      <c r="C65" s="5">
        <v>57.6</v>
      </c>
      <c r="D65" s="5">
        <v>47.6</v>
      </c>
      <c r="E65" s="5">
        <f t="shared" si="12"/>
        <v>47.6</v>
      </c>
      <c r="F65" s="5">
        <f t="shared" si="1"/>
        <v>10</v>
      </c>
      <c r="G65" s="5" t="e">
        <f t="shared" si="2"/>
        <v>#N/A</v>
      </c>
      <c r="H65" s="5">
        <f t="shared" si="3"/>
        <v>10</v>
      </c>
      <c r="I65" s="5">
        <f t="shared" si="4"/>
        <v>10</v>
      </c>
      <c r="J65" s="5">
        <f t="shared" si="5"/>
        <v>10</v>
      </c>
      <c r="K65" s="5" t="e">
        <f t="shared" si="6"/>
        <v>#N/A</v>
      </c>
      <c r="L65" s="5">
        <f t="shared" si="7"/>
        <v>10</v>
      </c>
      <c r="M65" s="5" t="e">
        <f t="shared" si="8"/>
        <v>#N/A</v>
      </c>
      <c r="N65" s="5">
        <f t="shared" si="9"/>
        <v>57.6</v>
      </c>
      <c r="O65" s="5" t="e">
        <f t="shared" si="10"/>
        <v>#N/A</v>
      </c>
      <c r="Q65" s="19"/>
      <c r="R65" s="20"/>
      <c r="S65" s="20"/>
      <c r="T65" s="20"/>
      <c r="U65" s="20"/>
      <c r="V65" s="21"/>
    </row>
    <row r="66" spans="2:22" x14ac:dyDescent="0.2">
      <c r="B66" s="1">
        <f t="shared" si="11"/>
        <v>40968</v>
      </c>
      <c r="C66" s="5">
        <v>66.61</v>
      </c>
      <c r="D66" s="5">
        <v>51.61</v>
      </c>
      <c r="E66" s="5">
        <f t="shared" si="12"/>
        <v>51.61</v>
      </c>
      <c r="F66" s="5">
        <f t="shared" si="1"/>
        <v>15</v>
      </c>
      <c r="G66" s="5" t="e">
        <f t="shared" si="2"/>
        <v>#N/A</v>
      </c>
      <c r="H66" s="5">
        <f t="shared" si="3"/>
        <v>15</v>
      </c>
      <c r="I66" s="5">
        <f t="shared" si="4"/>
        <v>10</v>
      </c>
      <c r="J66" s="5">
        <f t="shared" si="5"/>
        <v>15</v>
      </c>
      <c r="K66" s="5" t="e">
        <f t="shared" si="6"/>
        <v>#N/A</v>
      </c>
      <c r="L66" s="5">
        <f t="shared" si="7"/>
        <v>10</v>
      </c>
      <c r="M66" s="5" t="e">
        <f t="shared" si="8"/>
        <v>#N/A</v>
      </c>
      <c r="N66" s="5">
        <f t="shared" si="9"/>
        <v>66.61</v>
      </c>
      <c r="O66" s="5" t="e">
        <f t="shared" si="10"/>
        <v>#N/A</v>
      </c>
      <c r="Q66" s="22"/>
      <c r="R66" s="23"/>
      <c r="S66" s="23"/>
      <c r="T66" s="23"/>
      <c r="U66" s="23"/>
      <c r="V66" s="24"/>
    </row>
    <row r="67" spans="2:22" x14ac:dyDescent="0.2">
      <c r="B67" s="1">
        <f t="shared" si="11"/>
        <v>40969</v>
      </c>
      <c r="C67" s="5">
        <v>70.62</v>
      </c>
      <c r="D67" s="5">
        <v>57.620000000000005</v>
      </c>
      <c r="E67" s="5">
        <f t="shared" si="12"/>
        <v>57.620000000000005</v>
      </c>
      <c r="F67" s="5">
        <f t="shared" si="1"/>
        <v>13</v>
      </c>
      <c r="G67" s="5" t="e">
        <f t="shared" si="2"/>
        <v>#N/A</v>
      </c>
      <c r="H67" s="5">
        <f t="shared" si="3"/>
        <v>13</v>
      </c>
      <c r="I67" s="5">
        <f t="shared" si="4"/>
        <v>10</v>
      </c>
      <c r="J67" s="5">
        <f t="shared" si="5"/>
        <v>13</v>
      </c>
      <c r="K67" s="5" t="e">
        <f t="shared" si="6"/>
        <v>#N/A</v>
      </c>
      <c r="L67" s="5">
        <f t="shared" si="7"/>
        <v>10</v>
      </c>
      <c r="M67" s="5" t="e">
        <f t="shared" si="8"/>
        <v>#N/A</v>
      </c>
      <c r="N67" s="5">
        <f t="shared" si="9"/>
        <v>70.62</v>
      </c>
      <c r="O67" s="5" t="e">
        <f t="shared" si="10"/>
        <v>#N/A</v>
      </c>
      <c r="Q67" s="22"/>
      <c r="R67" s="23"/>
      <c r="S67" s="23"/>
      <c r="T67" s="23"/>
      <c r="U67" s="23"/>
      <c r="V67" s="24"/>
    </row>
    <row r="68" spans="2:22" x14ac:dyDescent="0.2">
      <c r="B68" s="1">
        <f t="shared" si="11"/>
        <v>40970</v>
      </c>
      <c r="C68" s="5">
        <v>68.63</v>
      </c>
      <c r="D68" s="5">
        <v>55.629999999999995</v>
      </c>
      <c r="E68" s="5">
        <f t="shared" si="12"/>
        <v>55.629999999999995</v>
      </c>
      <c r="F68" s="5">
        <f t="shared" si="1"/>
        <v>13</v>
      </c>
      <c r="G68" s="5" t="e">
        <f t="shared" si="2"/>
        <v>#N/A</v>
      </c>
      <c r="H68" s="5">
        <f t="shared" si="3"/>
        <v>13</v>
      </c>
      <c r="I68" s="5">
        <f t="shared" si="4"/>
        <v>10</v>
      </c>
      <c r="J68" s="5">
        <f t="shared" si="5"/>
        <v>13</v>
      </c>
      <c r="K68" s="5" t="e">
        <f t="shared" si="6"/>
        <v>#N/A</v>
      </c>
      <c r="L68" s="5">
        <f t="shared" si="7"/>
        <v>10</v>
      </c>
      <c r="M68" s="5" t="e">
        <f t="shared" si="8"/>
        <v>#N/A</v>
      </c>
      <c r="N68" s="5">
        <f t="shared" si="9"/>
        <v>68.63</v>
      </c>
      <c r="O68" s="5" t="e">
        <f t="shared" si="10"/>
        <v>#N/A</v>
      </c>
      <c r="Q68" s="22"/>
      <c r="R68" s="23"/>
      <c r="S68" s="23"/>
      <c r="T68" s="23"/>
      <c r="U68" s="23"/>
      <c r="V68" s="24"/>
    </row>
    <row r="69" spans="2:22" x14ac:dyDescent="0.2">
      <c r="B69" s="1">
        <f t="shared" si="11"/>
        <v>40971</v>
      </c>
      <c r="C69" s="5">
        <v>65.64</v>
      </c>
      <c r="D69" s="5">
        <v>54.64</v>
      </c>
      <c r="E69" s="5">
        <f t="shared" si="12"/>
        <v>54.64</v>
      </c>
      <c r="F69" s="5">
        <f t="shared" si="1"/>
        <v>11</v>
      </c>
      <c r="G69" s="5" t="e">
        <f t="shared" si="2"/>
        <v>#N/A</v>
      </c>
      <c r="H69" s="5">
        <f t="shared" si="3"/>
        <v>11</v>
      </c>
      <c r="I69" s="5">
        <f t="shared" si="4"/>
        <v>10</v>
      </c>
      <c r="J69" s="5">
        <f t="shared" si="5"/>
        <v>11</v>
      </c>
      <c r="K69" s="5" t="e">
        <f t="shared" si="6"/>
        <v>#N/A</v>
      </c>
      <c r="L69" s="5">
        <f t="shared" si="7"/>
        <v>10</v>
      </c>
      <c r="M69" s="5" t="e">
        <f t="shared" si="8"/>
        <v>#N/A</v>
      </c>
      <c r="N69" s="5">
        <f t="shared" si="9"/>
        <v>65.64</v>
      </c>
      <c r="O69" s="5" t="e">
        <f t="shared" si="10"/>
        <v>#N/A</v>
      </c>
      <c r="Q69" s="25"/>
      <c r="R69" s="26"/>
      <c r="S69" s="26"/>
      <c r="T69" s="26"/>
      <c r="U69" s="26"/>
      <c r="V69" s="27"/>
    </row>
    <row r="70" spans="2:22" x14ac:dyDescent="0.2">
      <c r="B70" s="1">
        <f t="shared" si="11"/>
        <v>40972</v>
      </c>
      <c r="C70" s="5">
        <v>71.650000000000006</v>
      </c>
      <c r="D70" s="5">
        <v>57.650000000000006</v>
      </c>
      <c r="E70" s="5">
        <f t="shared" si="12"/>
        <v>57.650000000000006</v>
      </c>
      <c r="F70" s="5">
        <f t="shared" si="1"/>
        <v>14</v>
      </c>
      <c r="G70" s="5" t="e">
        <f t="shared" si="2"/>
        <v>#N/A</v>
      </c>
      <c r="H70" s="5">
        <f t="shared" si="3"/>
        <v>14</v>
      </c>
      <c r="I70" s="5">
        <f t="shared" si="4"/>
        <v>10</v>
      </c>
      <c r="J70" s="5">
        <f t="shared" si="5"/>
        <v>14</v>
      </c>
      <c r="K70" s="5" t="e">
        <f t="shared" si="6"/>
        <v>#N/A</v>
      </c>
      <c r="L70" s="5">
        <f t="shared" si="7"/>
        <v>10</v>
      </c>
      <c r="M70" s="5" t="e">
        <f t="shared" si="8"/>
        <v>#N/A</v>
      </c>
      <c r="N70" s="5">
        <f t="shared" si="9"/>
        <v>71.650000000000006</v>
      </c>
      <c r="O70" s="5" t="e">
        <f t="shared" si="10"/>
        <v>#N/A</v>
      </c>
    </row>
    <row r="71" spans="2:22" x14ac:dyDescent="0.2">
      <c r="B71" s="1">
        <f t="shared" si="11"/>
        <v>40973</v>
      </c>
      <c r="C71" s="5">
        <v>59.66</v>
      </c>
      <c r="D71" s="5">
        <v>45.66</v>
      </c>
      <c r="E71" s="5">
        <f t="shared" si="12"/>
        <v>45.66</v>
      </c>
      <c r="F71" s="5">
        <f t="shared" si="1"/>
        <v>14</v>
      </c>
      <c r="G71" s="5" t="e">
        <f t="shared" si="2"/>
        <v>#N/A</v>
      </c>
      <c r="H71" s="5">
        <f t="shared" si="3"/>
        <v>14</v>
      </c>
      <c r="I71" s="5">
        <f t="shared" si="4"/>
        <v>10</v>
      </c>
      <c r="J71" s="5">
        <f t="shared" si="5"/>
        <v>14</v>
      </c>
      <c r="K71" s="5" t="e">
        <f t="shared" si="6"/>
        <v>#N/A</v>
      </c>
      <c r="L71" s="5">
        <f t="shared" si="7"/>
        <v>10</v>
      </c>
      <c r="M71" s="5" t="e">
        <f t="shared" si="8"/>
        <v>#N/A</v>
      </c>
      <c r="N71" s="5">
        <f t="shared" si="9"/>
        <v>59.66</v>
      </c>
      <c r="O71" s="5" t="e">
        <f t="shared" si="10"/>
        <v>#N/A</v>
      </c>
    </row>
    <row r="72" spans="2:22" x14ac:dyDescent="0.2">
      <c r="B72" s="1">
        <f t="shared" si="11"/>
        <v>40974</v>
      </c>
      <c r="C72" s="5">
        <v>60.67</v>
      </c>
      <c r="D72" s="5">
        <v>48.67</v>
      </c>
      <c r="E72" s="5">
        <f t="shared" si="12"/>
        <v>48.67</v>
      </c>
      <c r="F72" s="5">
        <f t="shared" ref="F72:F135" si="13">IF(D72&lt;C72,C72-D72,NA())</f>
        <v>12</v>
      </c>
      <c r="G72" s="5" t="e">
        <f t="shared" ref="G72:G135" si="14">IF(D72&gt;C72,D72-C72,NA())</f>
        <v>#N/A</v>
      </c>
      <c r="H72" s="5">
        <f t="shared" ref="H72:H135" si="15">C72-D72</f>
        <v>12</v>
      </c>
      <c r="I72" s="5">
        <f t="shared" ref="I72:I135" si="16">SIGN(H72)*$I$5</f>
        <v>10</v>
      </c>
      <c r="J72" s="5">
        <f t="shared" ref="J72:J135" si="17">IF(H72&gt;0,H72,NA())</f>
        <v>12</v>
      </c>
      <c r="K72" s="5" t="e">
        <f t="shared" ref="K72:K135" si="18">IF(H72&lt;0,-H72,NA())</f>
        <v>#N/A</v>
      </c>
      <c r="L72" s="5">
        <f t="shared" ref="L72:L135" si="19">IF(I72&gt;0,I72,NA())</f>
        <v>10</v>
      </c>
      <c r="M72" s="5" t="e">
        <f t="shared" ref="M72:M135" si="20">IF(I72&lt;0,-I72,NA())</f>
        <v>#N/A</v>
      </c>
      <c r="N72" s="5">
        <f t="shared" ref="N72:N135" si="21">IF(C72&gt;=D72,C72,NA())</f>
        <v>60.67</v>
      </c>
      <c r="O72" s="5" t="e">
        <f t="shared" ref="O72:O135" si="22">IF(C72&lt;D72,C72,NA())</f>
        <v>#N/A</v>
      </c>
    </row>
    <row r="73" spans="2:22" x14ac:dyDescent="0.2">
      <c r="B73" s="1">
        <f t="shared" ref="B73:B136" si="23">+B72+1</f>
        <v>40975</v>
      </c>
      <c r="C73" s="5">
        <v>76.680000000000007</v>
      </c>
      <c r="D73" s="5">
        <v>61.680000000000007</v>
      </c>
      <c r="E73" s="5">
        <f t="shared" si="12"/>
        <v>61.680000000000007</v>
      </c>
      <c r="F73" s="5">
        <f t="shared" si="13"/>
        <v>15</v>
      </c>
      <c r="G73" s="5" t="e">
        <f t="shared" si="14"/>
        <v>#N/A</v>
      </c>
      <c r="H73" s="5">
        <f t="shared" si="15"/>
        <v>15</v>
      </c>
      <c r="I73" s="5">
        <f t="shared" si="16"/>
        <v>10</v>
      </c>
      <c r="J73" s="5">
        <f t="shared" si="17"/>
        <v>15</v>
      </c>
      <c r="K73" s="5" t="e">
        <f t="shared" si="18"/>
        <v>#N/A</v>
      </c>
      <c r="L73" s="5">
        <f t="shared" si="19"/>
        <v>10</v>
      </c>
      <c r="M73" s="5" t="e">
        <f t="shared" si="20"/>
        <v>#N/A</v>
      </c>
      <c r="N73" s="5">
        <f t="shared" si="21"/>
        <v>76.680000000000007</v>
      </c>
      <c r="O73" s="5" t="e">
        <f t="shared" si="22"/>
        <v>#N/A</v>
      </c>
    </row>
    <row r="74" spans="2:22" x14ac:dyDescent="0.2">
      <c r="B74" s="1">
        <f t="shared" si="23"/>
        <v>40976</v>
      </c>
      <c r="C74" s="5">
        <v>66.69</v>
      </c>
      <c r="D74" s="5">
        <v>55.69</v>
      </c>
      <c r="E74" s="5">
        <f t="shared" si="12"/>
        <v>55.69</v>
      </c>
      <c r="F74" s="5">
        <f t="shared" si="13"/>
        <v>11</v>
      </c>
      <c r="G74" s="5" t="e">
        <f t="shared" si="14"/>
        <v>#N/A</v>
      </c>
      <c r="H74" s="5">
        <f t="shared" si="15"/>
        <v>11</v>
      </c>
      <c r="I74" s="5">
        <f t="shared" si="16"/>
        <v>10</v>
      </c>
      <c r="J74" s="5">
        <f t="shared" si="17"/>
        <v>11</v>
      </c>
      <c r="K74" s="5" t="e">
        <f t="shared" si="18"/>
        <v>#N/A</v>
      </c>
      <c r="L74" s="5">
        <f t="shared" si="19"/>
        <v>10</v>
      </c>
      <c r="M74" s="5" t="e">
        <f t="shared" si="20"/>
        <v>#N/A</v>
      </c>
      <c r="N74" s="5">
        <f t="shared" si="21"/>
        <v>66.69</v>
      </c>
      <c r="O74" s="5" t="e">
        <f t="shared" si="22"/>
        <v>#N/A</v>
      </c>
    </row>
    <row r="75" spans="2:22" x14ac:dyDescent="0.2">
      <c r="B75" s="1">
        <f t="shared" si="23"/>
        <v>40977</v>
      </c>
      <c r="C75" s="5">
        <v>73.7</v>
      </c>
      <c r="D75" s="5">
        <v>59.7</v>
      </c>
      <c r="E75" s="5">
        <f t="shared" si="12"/>
        <v>59.7</v>
      </c>
      <c r="F75" s="5">
        <f t="shared" si="13"/>
        <v>14</v>
      </c>
      <c r="G75" s="5" t="e">
        <f t="shared" si="14"/>
        <v>#N/A</v>
      </c>
      <c r="H75" s="5">
        <f t="shared" si="15"/>
        <v>14</v>
      </c>
      <c r="I75" s="5">
        <f t="shared" si="16"/>
        <v>10</v>
      </c>
      <c r="J75" s="5">
        <f t="shared" si="17"/>
        <v>14</v>
      </c>
      <c r="K75" s="5" t="e">
        <f t="shared" si="18"/>
        <v>#N/A</v>
      </c>
      <c r="L75" s="5">
        <f t="shared" si="19"/>
        <v>10</v>
      </c>
      <c r="M75" s="5" t="e">
        <f t="shared" si="20"/>
        <v>#N/A</v>
      </c>
      <c r="N75" s="5">
        <f t="shared" si="21"/>
        <v>73.7</v>
      </c>
      <c r="O75" s="5" t="e">
        <f t="shared" si="22"/>
        <v>#N/A</v>
      </c>
    </row>
    <row r="76" spans="2:22" x14ac:dyDescent="0.2">
      <c r="B76" s="1">
        <f t="shared" si="23"/>
        <v>40978</v>
      </c>
      <c r="C76" s="5">
        <v>61.709999999999994</v>
      </c>
      <c r="D76" s="5">
        <v>47.709999999999994</v>
      </c>
      <c r="E76" s="5">
        <f t="shared" si="12"/>
        <v>47.709999999999994</v>
      </c>
      <c r="F76" s="5">
        <f t="shared" si="13"/>
        <v>14</v>
      </c>
      <c r="G76" s="5" t="e">
        <f t="shared" si="14"/>
        <v>#N/A</v>
      </c>
      <c r="H76" s="5">
        <f t="shared" si="15"/>
        <v>14</v>
      </c>
      <c r="I76" s="5">
        <f t="shared" si="16"/>
        <v>10</v>
      </c>
      <c r="J76" s="5">
        <f t="shared" si="17"/>
        <v>14</v>
      </c>
      <c r="K76" s="5" t="e">
        <f t="shared" si="18"/>
        <v>#N/A</v>
      </c>
      <c r="L76" s="5">
        <f t="shared" si="19"/>
        <v>10</v>
      </c>
      <c r="M76" s="5" t="e">
        <f t="shared" si="20"/>
        <v>#N/A</v>
      </c>
      <c r="N76" s="5">
        <f t="shared" si="21"/>
        <v>61.709999999999994</v>
      </c>
      <c r="O76" s="5" t="e">
        <f t="shared" si="22"/>
        <v>#N/A</v>
      </c>
    </row>
    <row r="77" spans="2:22" x14ac:dyDescent="0.2">
      <c r="B77" s="1">
        <f t="shared" si="23"/>
        <v>40979</v>
      </c>
      <c r="C77" s="5">
        <v>63.72</v>
      </c>
      <c r="D77" s="5">
        <v>50.72</v>
      </c>
      <c r="E77" s="5">
        <f t="shared" si="12"/>
        <v>50.72</v>
      </c>
      <c r="F77" s="5">
        <f t="shared" si="13"/>
        <v>13</v>
      </c>
      <c r="G77" s="5" t="e">
        <f t="shared" si="14"/>
        <v>#N/A</v>
      </c>
      <c r="H77" s="5">
        <f t="shared" si="15"/>
        <v>13</v>
      </c>
      <c r="I77" s="5">
        <f t="shared" si="16"/>
        <v>10</v>
      </c>
      <c r="J77" s="5">
        <f t="shared" si="17"/>
        <v>13</v>
      </c>
      <c r="K77" s="5" t="e">
        <f t="shared" si="18"/>
        <v>#N/A</v>
      </c>
      <c r="L77" s="5">
        <f t="shared" si="19"/>
        <v>10</v>
      </c>
      <c r="M77" s="5" t="e">
        <f t="shared" si="20"/>
        <v>#N/A</v>
      </c>
      <c r="N77" s="5">
        <f t="shared" si="21"/>
        <v>63.72</v>
      </c>
      <c r="O77" s="5" t="e">
        <f t="shared" si="22"/>
        <v>#N/A</v>
      </c>
    </row>
    <row r="78" spans="2:22" x14ac:dyDescent="0.2">
      <c r="B78" s="1">
        <f t="shared" si="23"/>
        <v>40980</v>
      </c>
      <c r="C78" s="5">
        <v>76.73</v>
      </c>
      <c r="D78" s="5">
        <v>61.730000000000004</v>
      </c>
      <c r="E78" s="5">
        <f t="shared" si="12"/>
        <v>61.730000000000004</v>
      </c>
      <c r="F78" s="5">
        <f t="shared" si="13"/>
        <v>15</v>
      </c>
      <c r="G78" s="5" t="e">
        <f t="shared" si="14"/>
        <v>#N/A</v>
      </c>
      <c r="H78" s="5">
        <f t="shared" si="15"/>
        <v>15</v>
      </c>
      <c r="I78" s="5">
        <f t="shared" si="16"/>
        <v>10</v>
      </c>
      <c r="J78" s="5">
        <f t="shared" si="17"/>
        <v>15</v>
      </c>
      <c r="K78" s="5" t="e">
        <f t="shared" si="18"/>
        <v>#N/A</v>
      </c>
      <c r="L78" s="5">
        <f t="shared" si="19"/>
        <v>10</v>
      </c>
      <c r="M78" s="5" t="e">
        <f t="shared" si="20"/>
        <v>#N/A</v>
      </c>
      <c r="N78" s="5">
        <f t="shared" si="21"/>
        <v>76.73</v>
      </c>
      <c r="O78" s="5" t="e">
        <f t="shared" si="22"/>
        <v>#N/A</v>
      </c>
    </row>
    <row r="79" spans="2:22" x14ac:dyDescent="0.2">
      <c r="B79" s="1">
        <f t="shared" si="23"/>
        <v>40981</v>
      </c>
      <c r="C79" s="5">
        <v>77.739999999999995</v>
      </c>
      <c r="D79" s="5">
        <v>63.739999999999995</v>
      </c>
      <c r="E79" s="5">
        <f t="shared" si="12"/>
        <v>63.739999999999995</v>
      </c>
      <c r="F79" s="5">
        <f t="shared" si="13"/>
        <v>14</v>
      </c>
      <c r="G79" s="5" t="e">
        <f t="shared" si="14"/>
        <v>#N/A</v>
      </c>
      <c r="H79" s="5">
        <f t="shared" si="15"/>
        <v>14</v>
      </c>
      <c r="I79" s="5">
        <f t="shared" si="16"/>
        <v>10</v>
      </c>
      <c r="J79" s="5">
        <f t="shared" si="17"/>
        <v>14</v>
      </c>
      <c r="K79" s="5" t="e">
        <f t="shared" si="18"/>
        <v>#N/A</v>
      </c>
      <c r="L79" s="5">
        <f t="shared" si="19"/>
        <v>10</v>
      </c>
      <c r="M79" s="5" t="e">
        <f t="shared" si="20"/>
        <v>#N/A</v>
      </c>
      <c r="N79" s="5">
        <f t="shared" si="21"/>
        <v>77.739999999999995</v>
      </c>
      <c r="O79" s="5" t="e">
        <f t="shared" si="22"/>
        <v>#N/A</v>
      </c>
    </row>
    <row r="80" spans="2:22" x14ac:dyDescent="0.2">
      <c r="B80" s="1">
        <f t="shared" si="23"/>
        <v>40982</v>
      </c>
      <c r="C80" s="5">
        <v>72.75</v>
      </c>
      <c r="D80" s="5">
        <v>62.75</v>
      </c>
      <c r="E80" s="5">
        <f t="shared" si="12"/>
        <v>62.75</v>
      </c>
      <c r="F80" s="5">
        <f t="shared" si="13"/>
        <v>10</v>
      </c>
      <c r="G80" s="5" t="e">
        <f t="shared" si="14"/>
        <v>#N/A</v>
      </c>
      <c r="H80" s="5">
        <f t="shared" si="15"/>
        <v>10</v>
      </c>
      <c r="I80" s="5">
        <f t="shared" si="16"/>
        <v>10</v>
      </c>
      <c r="J80" s="5">
        <f t="shared" si="17"/>
        <v>10</v>
      </c>
      <c r="K80" s="5" t="e">
        <f t="shared" si="18"/>
        <v>#N/A</v>
      </c>
      <c r="L80" s="5">
        <f t="shared" si="19"/>
        <v>10</v>
      </c>
      <c r="M80" s="5" t="e">
        <f t="shared" si="20"/>
        <v>#N/A</v>
      </c>
      <c r="N80" s="5">
        <f t="shared" si="21"/>
        <v>72.75</v>
      </c>
      <c r="O80" s="5" t="e">
        <f t="shared" si="22"/>
        <v>#N/A</v>
      </c>
    </row>
    <row r="81" spans="2:15" x14ac:dyDescent="0.2">
      <c r="B81" s="1">
        <f t="shared" si="23"/>
        <v>40983</v>
      </c>
      <c r="C81" s="5">
        <v>86.76</v>
      </c>
      <c r="D81" s="5">
        <v>71.760000000000005</v>
      </c>
      <c r="E81" s="5">
        <f t="shared" si="12"/>
        <v>71.760000000000005</v>
      </c>
      <c r="F81" s="5">
        <f t="shared" si="13"/>
        <v>15</v>
      </c>
      <c r="G81" s="5" t="e">
        <f t="shared" si="14"/>
        <v>#N/A</v>
      </c>
      <c r="H81" s="5">
        <f t="shared" si="15"/>
        <v>15</v>
      </c>
      <c r="I81" s="5">
        <f t="shared" si="16"/>
        <v>10</v>
      </c>
      <c r="J81" s="5">
        <f t="shared" si="17"/>
        <v>15</v>
      </c>
      <c r="K81" s="5" t="e">
        <f t="shared" si="18"/>
        <v>#N/A</v>
      </c>
      <c r="L81" s="5">
        <f t="shared" si="19"/>
        <v>10</v>
      </c>
      <c r="M81" s="5" t="e">
        <f t="shared" si="20"/>
        <v>#N/A</v>
      </c>
      <c r="N81" s="5">
        <f t="shared" si="21"/>
        <v>86.76</v>
      </c>
      <c r="O81" s="5" t="e">
        <f t="shared" si="22"/>
        <v>#N/A</v>
      </c>
    </row>
    <row r="82" spans="2:15" x14ac:dyDescent="0.2">
      <c r="B82" s="1">
        <f t="shared" si="23"/>
        <v>40984</v>
      </c>
      <c r="C82" s="5">
        <v>85.77</v>
      </c>
      <c r="D82" s="5">
        <v>72.77</v>
      </c>
      <c r="E82" s="5">
        <f t="shared" si="12"/>
        <v>72.77</v>
      </c>
      <c r="F82" s="5">
        <f t="shared" si="13"/>
        <v>13</v>
      </c>
      <c r="G82" s="5" t="e">
        <f t="shared" si="14"/>
        <v>#N/A</v>
      </c>
      <c r="H82" s="5">
        <f t="shared" si="15"/>
        <v>13</v>
      </c>
      <c r="I82" s="5">
        <f t="shared" si="16"/>
        <v>10</v>
      </c>
      <c r="J82" s="5">
        <f t="shared" si="17"/>
        <v>13</v>
      </c>
      <c r="K82" s="5" t="e">
        <f t="shared" si="18"/>
        <v>#N/A</v>
      </c>
      <c r="L82" s="5">
        <f t="shared" si="19"/>
        <v>10</v>
      </c>
      <c r="M82" s="5" t="e">
        <f t="shared" si="20"/>
        <v>#N/A</v>
      </c>
      <c r="N82" s="5">
        <f t="shared" si="21"/>
        <v>85.77</v>
      </c>
      <c r="O82" s="5" t="e">
        <f t="shared" si="22"/>
        <v>#N/A</v>
      </c>
    </row>
    <row r="83" spans="2:15" x14ac:dyDescent="0.2">
      <c r="B83" s="1">
        <f t="shared" si="23"/>
        <v>40985</v>
      </c>
      <c r="C83" s="5">
        <v>69.78</v>
      </c>
      <c r="D83" s="5">
        <v>55.78</v>
      </c>
      <c r="E83" s="5">
        <f t="shared" si="12"/>
        <v>55.78</v>
      </c>
      <c r="F83" s="5">
        <f t="shared" si="13"/>
        <v>14</v>
      </c>
      <c r="G83" s="5" t="e">
        <f t="shared" si="14"/>
        <v>#N/A</v>
      </c>
      <c r="H83" s="5">
        <f t="shared" si="15"/>
        <v>14</v>
      </c>
      <c r="I83" s="5">
        <f t="shared" si="16"/>
        <v>10</v>
      </c>
      <c r="J83" s="5">
        <f t="shared" si="17"/>
        <v>14</v>
      </c>
      <c r="K83" s="5" t="e">
        <f t="shared" si="18"/>
        <v>#N/A</v>
      </c>
      <c r="L83" s="5">
        <f t="shared" si="19"/>
        <v>10</v>
      </c>
      <c r="M83" s="5" t="e">
        <f t="shared" si="20"/>
        <v>#N/A</v>
      </c>
      <c r="N83" s="5">
        <f t="shared" si="21"/>
        <v>69.78</v>
      </c>
      <c r="O83" s="5" t="e">
        <f t="shared" si="22"/>
        <v>#N/A</v>
      </c>
    </row>
    <row r="84" spans="2:15" x14ac:dyDescent="0.2">
      <c r="B84" s="1">
        <f t="shared" si="23"/>
        <v>40986</v>
      </c>
      <c r="C84" s="5">
        <v>75.790000000000006</v>
      </c>
      <c r="D84" s="5">
        <v>64.790000000000006</v>
      </c>
      <c r="E84" s="5">
        <f t="shared" si="12"/>
        <v>64.790000000000006</v>
      </c>
      <c r="F84" s="5">
        <f t="shared" si="13"/>
        <v>11</v>
      </c>
      <c r="G84" s="5" t="e">
        <f t="shared" si="14"/>
        <v>#N/A</v>
      </c>
      <c r="H84" s="5">
        <f t="shared" si="15"/>
        <v>11</v>
      </c>
      <c r="I84" s="5">
        <f t="shared" si="16"/>
        <v>10</v>
      </c>
      <c r="J84" s="5">
        <f t="shared" si="17"/>
        <v>11</v>
      </c>
      <c r="K84" s="5" t="e">
        <f t="shared" si="18"/>
        <v>#N/A</v>
      </c>
      <c r="L84" s="5">
        <f t="shared" si="19"/>
        <v>10</v>
      </c>
      <c r="M84" s="5" t="e">
        <f t="shared" si="20"/>
        <v>#N/A</v>
      </c>
      <c r="N84" s="5">
        <f t="shared" si="21"/>
        <v>75.790000000000006</v>
      </c>
      <c r="O84" s="5" t="e">
        <f t="shared" si="22"/>
        <v>#N/A</v>
      </c>
    </row>
    <row r="85" spans="2:15" x14ac:dyDescent="0.2">
      <c r="B85" s="1">
        <f t="shared" si="23"/>
        <v>40987</v>
      </c>
      <c r="C85" s="5">
        <v>74.8</v>
      </c>
      <c r="D85" s="5">
        <v>61.8</v>
      </c>
      <c r="E85" s="5">
        <f t="shared" si="12"/>
        <v>61.8</v>
      </c>
      <c r="F85" s="5">
        <f t="shared" si="13"/>
        <v>13</v>
      </c>
      <c r="G85" s="5" t="e">
        <f t="shared" si="14"/>
        <v>#N/A</v>
      </c>
      <c r="H85" s="5">
        <f t="shared" si="15"/>
        <v>13</v>
      </c>
      <c r="I85" s="5">
        <f t="shared" si="16"/>
        <v>10</v>
      </c>
      <c r="J85" s="5">
        <f t="shared" si="17"/>
        <v>13</v>
      </c>
      <c r="K85" s="5" t="e">
        <f t="shared" si="18"/>
        <v>#N/A</v>
      </c>
      <c r="L85" s="5">
        <f t="shared" si="19"/>
        <v>10</v>
      </c>
      <c r="M85" s="5" t="e">
        <f t="shared" si="20"/>
        <v>#N/A</v>
      </c>
      <c r="N85" s="5">
        <f t="shared" si="21"/>
        <v>74.8</v>
      </c>
      <c r="O85" s="5" t="e">
        <f t="shared" si="22"/>
        <v>#N/A</v>
      </c>
    </row>
    <row r="86" spans="2:15" x14ac:dyDescent="0.2">
      <c r="B86" s="1">
        <f t="shared" si="23"/>
        <v>40988</v>
      </c>
      <c r="C86" s="5">
        <v>73.81</v>
      </c>
      <c r="D86" s="5">
        <v>59.81</v>
      </c>
      <c r="E86" s="5">
        <f t="shared" si="12"/>
        <v>59.81</v>
      </c>
      <c r="F86" s="5">
        <f t="shared" si="13"/>
        <v>14</v>
      </c>
      <c r="G86" s="5" t="e">
        <f t="shared" si="14"/>
        <v>#N/A</v>
      </c>
      <c r="H86" s="5">
        <f t="shared" si="15"/>
        <v>14</v>
      </c>
      <c r="I86" s="5">
        <f t="shared" si="16"/>
        <v>10</v>
      </c>
      <c r="J86" s="5">
        <f t="shared" si="17"/>
        <v>14</v>
      </c>
      <c r="K86" s="5" t="e">
        <f t="shared" si="18"/>
        <v>#N/A</v>
      </c>
      <c r="L86" s="5">
        <f t="shared" si="19"/>
        <v>10</v>
      </c>
      <c r="M86" s="5" t="e">
        <f t="shared" si="20"/>
        <v>#N/A</v>
      </c>
      <c r="N86" s="5">
        <f t="shared" si="21"/>
        <v>73.81</v>
      </c>
      <c r="O86" s="5" t="e">
        <f t="shared" si="22"/>
        <v>#N/A</v>
      </c>
    </row>
    <row r="87" spans="2:15" x14ac:dyDescent="0.2">
      <c r="B87" s="1">
        <f t="shared" si="23"/>
        <v>40989</v>
      </c>
      <c r="C87" s="5">
        <v>90.820000000000007</v>
      </c>
      <c r="D87" s="5">
        <v>78.820000000000007</v>
      </c>
      <c r="E87" s="5">
        <f t="shared" si="12"/>
        <v>78.820000000000007</v>
      </c>
      <c r="F87" s="5">
        <f t="shared" si="13"/>
        <v>12</v>
      </c>
      <c r="G87" s="5" t="e">
        <f t="shared" si="14"/>
        <v>#N/A</v>
      </c>
      <c r="H87" s="5">
        <f t="shared" si="15"/>
        <v>12</v>
      </c>
      <c r="I87" s="5">
        <f t="shared" si="16"/>
        <v>10</v>
      </c>
      <c r="J87" s="5">
        <f t="shared" si="17"/>
        <v>12</v>
      </c>
      <c r="K87" s="5" t="e">
        <f t="shared" si="18"/>
        <v>#N/A</v>
      </c>
      <c r="L87" s="5">
        <f t="shared" si="19"/>
        <v>10</v>
      </c>
      <c r="M87" s="5" t="e">
        <f t="shared" si="20"/>
        <v>#N/A</v>
      </c>
      <c r="N87" s="5">
        <f t="shared" si="21"/>
        <v>90.820000000000007</v>
      </c>
      <c r="O87" s="5" t="e">
        <f t="shared" si="22"/>
        <v>#N/A</v>
      </c>
    </row>
    <row r="88" spans="2:15" x14ac:dyDescent="0.2">
      <c r="B88" s="1">
        <f t="shared" si="23"/>
        <v>40990</v>
      </c>
      <c r="C88" s="5">
        <v>78.83</v>
      </c>
      <c r="D88" s="5">
        <v>63.83</v>
      </c>
      <c r="E88" s="5">
        <f t="shared" si="12"/>
        <v>63.83</v>
      </c>
      <c r="F88" s="5">
        <f t="shared" si="13"/>
        <v>15</v>
      </c>
      <c r="G88" s="5" t="e">
        <f t="shared" si="14"/>
        <v>#N/A</v>
      </c>
      <c r="H88" s="5">
        <f t="shared" si="15"/>
        <v>15</v>
      </c>
      <c r="I88" s="5">
        <f t="shared" si="16"/>
        <v>10</v>
      </c>
      <c r="J88" s="5">
        <f t="shared" si="17"/>
        <v>15</v>
      </c>
      <c r="K88" s="5" t="e">
        <f t="shared" si="18"/>
        <v>#N/A</v>
      </c>
      <c r="L88" s="5">
        <f t="shared" si="19"/>
        <v>10</v>
      </c>
      <c r="M88" s="5" t="e">
        <f t="shared" si="20"/>
        <v>#N/A</v>
      </c>
      <c r="N88" s="5">
        <f t="shared" si="21"/>
        <v>78.83</v>
      </c>
      <c r="O88" s="5" t="e">
        <f t="shared" si="22"/>
        <v>#N/A</v>
      </c>
    </row>
    <row r="89" spans="2:15" x14ac:dyDescent="0.2">
      <c r="B89" s="1">
        <f t="shared" si="23"/>
        <v>40991</v>
      </c>
      <c r="C89" s="5">
        <v>76.84</v>
      </c>
      <c r="D89" s="5">
        <v>66.84</v>
      </c>
      <c r="E89" s="5">
        <f t="shared" si="12"/>
        <v>66.84</v>
      </c>
      <c r="F89" s="5">
        <f t="shared" si="13"/>
        <v>10</v>
      </c>
      <c r="G89" s="5" t="e">
        <f t="shared" si="14"/>
        <v>#N/A</v>
      </c>
      <c r="H89" s="5">
        <f t="shared" si="15"/>
        <v>10</v>
      </c>
      <c r="I89" s="5">
        <f t="shared" si="16"/>
        <v>10</v>
      </c>
      <c r="J89" s="5">
        <f t="shared" si="17"/>
        <v>10</v>
      </c>
      <c r="K89" s="5" t="e">
        <f t="shared" si="18"/>
        <v>#N/A</v>
      </c>
      <c r="L89" s="5">
        <f t="shared" si="19"/>
        <v>10</v>
      </c>
      <c r="M89" s="5" t="e">
        <f t="shared" si="20"/>
        <v>#N/A</v>
      </c>
      <c r="N89" s="5">
        <f t="shared" si="21"/>
        <v>76.84</v>
      </c>
      <c r="O89" s="5" t="e">
        <f t="shared" si="22"/>
        <v>#N/A</v>
      </c>
    </row>
    <row r="90" spans="2:15" x14ac:dyDescent="0.2">
      <c r="B90" s="1">
        <f t="shared" si="23"/>
        <v>40992</v>
      </c>
      <c r="C90" s="5">
        <v>76.849999999999994</v>
      </c>
      <c r="D90" s="5">
        <v>66.849999999999994</v>
      </c>
      <c r="E90" s="5">
        <f t="shared" si="12"/>
        <v>66.849999999999994</v>
      </c>
      <c r="F90" s="5">
        <f t="shared" si="13"/>
        <v>10</v>
      </c>
      <c r="G90" s="5" t="e">
        <f t="shared" si="14"/>
        <v>#N/A</v>
      </c>
      <c r="H90" s="5">
        <f t="shared" si="15"/>
        <v>10</v>
      </c>
      <c r="I90" s="5">
        <f t="shared" si="16"/>
        <v>10</v>
      </c>
      <c r="J90" s="5">
        <f t="shared" si="17"/>
        <v>10</v>
      </c>
      <c r="K90" s="5" t="e">
        <f t="shared" si="18"/>
        <v>#N/A</v>
      </c>
      <c r="L90" s="5">
        <f t="shared" si="19"/>
        <v>10</v>
      </c>
      <c r="M90" s="5" t="e">
        <f t="shared" si="20"/>
        <v>#N/A</v>
      </c>
      <c r="N90" s="5">
        <f t="shared" si="21"/>
        <v>76.849999999999994</v>
      </c>
      <c r="O90" s="5" t="e">
        <f t="shared" si="22"/>
        <v>#N/A</v>
      </c>
    </row>
    <row r="91" spans="2:15" x14ac:dyDescent="0.2">
      <c r="B91" s="1">
        <f t="shared" si="23"/>
        <v>40993</v>
      </c>
      <c r="C91" s="5">
        <v>91.86</v>
      </c>
      <c r="D91" s="5">
        <v>80.86</v>
      </c>
      <c r="E91" s="5">
        <f t="shared" si="12"/>
        <v>80.86</v>
      </c>
      <c r="F91" s="5">
        <f t="shared" si="13"/>
        <v>11</v>
      </c>
      <c r="G91" s="5" t="e">
        <f t="shared" si="14"/>
        <v>#N/A</v>
      </c>
      <c r="H91" s="5">
        <f t="shared" si="15"/>
        <v>11</v>
      </c>
      <c r="I91" s="5">
        <f t="shared" si="16"/>
        <v>10</v>
      </c>
      <c r="J91" s="5">
        <f t="shared" si="17"/>
        <v>11</v>
      </c>
      <c r="K91" s="5" t="e">
        <f t="shared" si="18"/>
        <v>#N/A</v>
      </c>
      <c r="L91" s="5">
        <f t="shared" si="19"/>
        <v>10</v>
      </c>
      <c r="M91" s="5" t="e">
        <f t="shared" si="20"/>
        <v>#N/A</v>
      </c>
      <c r="N91" s="5">
        <f t="shared" si="21"/>
        <v>91.86</v>
      </c>
      <c r="O91" s="5" t="e">
        <f t="shared" si="22"/>
        <v>#N/A</v>
      </c>
    </row>
    <row r="92" spans="2:15" x14ac:dyDescent="0.2">
      <c r="B92" s="1">
        <f t="shared" si="23"/>
        <v>40994</v>
      </c>
      <c r="C92" s="5">
        <v>79.87</v>
      </c>
      <c r="D92" s="5">
        <v>66.87</v>
      </c>
      <c r="E92" s="5">
        <f t="shared" si="12"/>
        <v>66.87</v>
      </c>
      <c r="F92" s="5">
        <f t="shared" si="13"/>
        <v>13</v>
      </c>
      <c r="G92" s="5" t="e">
        <f t="shared" si="14"/>
        <v>#N/A</v>
      </c>
      <c r="H92" s="5">
        <f t="shared" si="15"/>
        <v>13</v>
      </c>
      <c r="I92" s="5">
        <f t="shared" si="16"/>
        <v>10</v>
      </c>
      <c r="J92" s="5">
        <f t="shared" si="17"/>
        <v>13</v>
      </c>
      <c r="K92" s="5" t="e">
        <f t="shared" si="18"/>
        <v>#N/A</v>
      </c>
      <c r="L92" s="5">
        <f t="shared" si="19"/>
        <v>10</v>
      </c>
      <c r="M92" s="5" t="e">
        <f t="shared" si="20"/>
        <v>#N/A</v>
      </c>
      <c r="N92" s="5">
        <f t="shared" si="21"/>
        <v>79.87</v>
      </c>
      <c r="O92" s="5" t="e">
        <f t="shared" si="22"/>
        <v>#N/A</v>
      </c>
    </row>
    <row r="93" spans="2:15" x14ac:dyDescent="0.2">
      <c r="B93" s="1">
        <f t="shared" si="23"/>
        <v>40995</v>
      </c>
      <c r="C93" s="5">
        <v>78.88</v>
      </c>
      <c r="D93" s="5">
        <v>68.88</v>
      </c>
      <c r="E93" s="5">
        <f t="shared" si="12"/>
        <v>68.88</v>
      </c>
      <c r="F93" s="5">
        <f t="shared" si="13"/>
        <v>10</v>
      </c>
      <c r="G93" s="5" t="e">
        <f t="shared" si="14"/>
        <v>#N/A</v>
      </c>
      <c r="H93" s="5">
        <f t="shared" si="15"/>
        <v>10</v>
      </c>
      <c r="I93" s="5">
        <f t="shared" si="16"/>
        <v>10</v>
      </c>
      <c r="J93" s="5">
        <f t="shared" si="17"/>
        <v>10</v>
      </c>
      <c r="K93" s="5" t="e">
        <f t="shared" si="18"/>
        <v>#N/A</v>
      </c>
      <c r="L93" s="5">
        <f t="shared" si="19"/>
        <v>10</v>
      </c>
      <c r="M93" s="5" t="e">
        <f t="shared" si="20"/>
        <v>#N/A</v>
      </c>
      <c r="N93" s="5">
        <f t="shared" si="21"/>
        <v>78.88</v>
      </c>
      <c r="O93" s="5" t="e">
        <f t="shared" si="22"/>
        <v>#N/A</v>
      </c>
    </row>
    <row r="94" spans="2:15" x14ac:dyDescent="0.2">
      <c r="B94" s="1">
        <f t="shared" si="23"/>
        <v>40996</v>
      </c>
      <c r="C94" s="5">
        <v>96.89</v>
      </c>
      <c r="D94" s="5">
        <v>81.89</v>
      </c>
      <c r="E94" s="5">
        <f t="shared" si="12"/>
        <v>81.89</v>
      </c>
      <c r="F94" s="5">
        <f t="shared" si="13"/>
        <v>15</v>
      </c>
      <c r="G94" s="5" t="e">
        <f t="shared" si="14"/>
        <v>#N/A</v>
      </c>
      <c r="H94" s="5">
        <f t="shared" si="15"/>
        <v>15</v>
      </c>
      <c r="I94" s="5">
        <f t="shared" si="16"/>
        <v>10</v>
      </c>
      <c r="J94" s="5">
        <f t="shared" si="17"/>
        <v>15</v>
      </c>
      <c r="K94" s="5" t="e">
        <f t="shared" si="18"/>
        <v>#N/A</v>
      </c>
      <c r="L94" s="5">
        <f t="shared" si="19"/>
        <v>10</v>
      </c>
      <c r="M94" s="5" t="e">
        <f t="shared" si="20"/>
        <v>#N/A</v>
      </c>
      <c r="N94" s="5">
        <f t="shared" si="21"/>
        <v>96.89</v>
      </c>
      <c r="O94" s="5" t="e">
        <f t="shared" si="22"/>
        <v>#N/A</v>
      </c>
    </row>
    <row r="95" spans="2:15" x14ac:dyDescent="0.2">
      <c r="B95" s="1">
        <f t="shared" si="23"/>
        <v>40997</v>
      </c>
      <c r="C95" s="5">
        <v>93.9</v>
      </c>
      <c r="D95" s="5">
        <v>81.900000000000006</v>
      </c>
      <c r="E95" s="5">
        <f t="shared" ref="E95:E158" si="24">IFERROR(MIN(C95,D95),C95)</f>
        <v>81.900000000000006</v>
      </c>
      <c r="F95" s="5">
        <f t="shared" si="13"/>
        <v>12</v>
      </c>
      <c r="G95" s="5" t="e">
        <f t="shared" si="14"/>
        <v>#N/A</v>
      </c>
      <c r="H95" s="5">
        <f t="shared" si="15"/>
        <v>12</v>
      </c>
      <c r="I95" s="5">
        <f t="shared" si="16"/>
        <v>10</v>
      </c>
      <c r="J95" s="5">
        <f t="shared" si="17"/>
        <v>12</v>
      </c>
      <c r="K95" s="5" t="e">
        <f t="shared" si="18"/>
        <v>#N/A</v>
      </c>
      <c r="L95" s="5">
        <f t="shared" si="19"/>
        <v>10</v>
      </c>
      <c r="M95" s="5" t="e">
        <f t="shared" si="20"/>
        <v>#N/A</v>
      </c>
      <c r="N95" s="5">
        <f t="shared" si="21"/>
        <v>93.9</v>
      </c>
      <c r="O95" s="5" t="e">
        <f t="shared" si="22"/>
        <v>#N/A</v>
      </c>
    </row>
    <row r="96" spans="2:15" x14ac:dyDescent="0.2">
      <c r="B96" s="1">
        <f t="shared" si="23"/>
        <v>40998</v>
      </c>
      <c r="C96" s="5">
        <v>99.91</v>
      </c>
      <c r="D96" s="5">
        <v>85.91</v>
      </c>
      <c r="E96" s="5">
        <f t="shared" si="24"/>
        <v>85.91</v>
      </c>
      <c r="F96" s="5">
        <f t="shared" si="13"/>
        <v>14</v>
      </c>
      <c r="G96" s="5" t="e">
        <f t="shared" si="14"/>
        <v>#N/A</v>
      </c>
      <c r="H96" s="5">
        <f t="shared" si="15"/>
        <v>14</v>
      </c>
      <c r="I96" s="5">
        <f t="shared" si="16"/>
        <v>10</v>
      </c>
      <c r="J96" s="5">
        <f t="shared" si="17"/>
        <v>14</v>
      </c>
      <c r="K96" s="5" t="e">
        <f t="shared" si="18"/>
        <v>#N/A</v>
      </c>
      <c r="L96" s="5">
        <f t="shared" si="19"/>
        <v>10</v>
      </c>
      <c r="M96" s="5" t="e">
        <f t="shared" si="20"/>
        <v>#N/A</v>
      </c>
      <c r="N96" s="5">
        <f t="shared" si="21"/>
        <v>99.91</v>
      </c>
      <c r="O96" s="5" t="e">
        <f t="shared" si="22"/>
        <v>#N/A</v>
      </c>
    </row>
    <row r="97" spans="2:15" x14ac:dyDescent="0.2">
      <c r="B97" s="1">
        <f t="shared" si="23"/>
        <v>40999</v>
      </c>
      <c r="C97" s="5">
        <v>94.92</v>
      </c>
      <c r="D97" s="5">
        <v>82.92</v>
      </c>
      <c r="E97" s="5">
        <f t="shared" si="24"/>
        <v>82.92</v>
      </c>
      <c r="F97" s="5">
        <f t="shared" si="13"/>
        <v>12</v>
      </c>
      <c r="G97" s="5" t="e">
        <f t="shared" si="14"/>
        <v>#N/A</v>
      </c>
      <c r="H97" s="5">
        <f t="shared" si="15"/>
        <v>12</v>
      </c>
      <c r="I97" s="5">
        <f t="shared" si="16"/>
        <v>10</v>
      </c>
      <c r="J97" s="5">
        <f t="shared" si="17"/>
        <v>12</v>
      </c>
      <c r="K97" s="5" t="e">
        <f t="shared" si="18"/>
        <v>#N/A</v>
      </c>
      <c r="L97" s="5">
        <f t="shared" si="19"/>
        <v>10</v>
      </c>
      <c r="M97" s="5" t="e">
        <f t="shared" si="20"/>
        <v>#N/A</v>
      </c>
      <c r="N97" s="5">
        <f t="shared" si="21"/>
        <v>94.92</v>
      </c>
      <c r="O97" s="5" t="e">
        <f t="shared" si="22"/>
        <v>#N/A</v>
      </c>
    </row>
    <row r="98" spans="2:15" x14ac:dyDescent="0.2">
      <c r="B98" s="1">
        <f t="shared" si="23"/>
        <v>41000</v>
      </c>
      <c r="C98" s="5">
        <v>86.93</v>
      </c>
      <c r="D98" s="5">
        <v>74.930000000000007</v>
      </c>
      <c r="E98" s="5">
        <f t="shared" si="24"/>
        <v>74.930000000000007</v>
      </c>
      <c r="F98" s="5">
        <f t="shared" si="13"/>
        <v>12</v>
      </c>
      <c r="G98" s="5" t="e">
        <f t="shared" si="14"/>
        <v>#N/A</v>
      </c>
      <c r="H98" s="5">
        <f t="shared" si="15"/>
        <v>12</v>
      </c>
      <c r="I98" s="5">
        <f t="shared" si="16"/>
        <v>10</v>
      </c>
      <c r="J98" s="5">
        <f t="shared" si="17"/>
        <v>12</v>
      </c>
      <c r="K98" s="5" t="e">
        <f t="shared" si="18"/>
        <v>#N/A</v>
      </c>
      <c r="L98" s="5">
        <f t="shared" si="19"/>
        <v>10</v>
      </c>
      <c r="M98" s="5" t="e">
        <f t="shared" si="20"/>
        <v>#N/A</v>
      </c>
      <c r="N98" s="5">
        <f t="shared" si="21"/>
        <v>86.93</v>
      </c>
      <c r="O98" s="5" t="e">
        <f t="shared" si="22"/>
        <v>#N/A</v>
      </c>
    </row>
    <row r="99" spans="2:15" x14ac:dyDescent="0.2">
      <c r="B99" s="1">
        <f t="shared" si="23"/>
        <v>41001</v>
      </c>
      <c r="C99" s="5">
        <v>100.94</v>
      </c>
      <c r="D99" s="5">
        <v>85.94</v>
      </c>
      <c r="E99" s="5">
        <f t="shared" si="24"/>
        <v>85.94</v>
      </c>
      <c r="F99" s="5">
        <f t="shared" si="13"/>
        <v>15</v>
      </c>
      <c r="G99" s="5" t="e">
        <f t="shared" si="14"/>
        <v>#N/A</v>
      </c>
      <c r="H99" s="5">
        <f t="shared" si="15"/>
        <v>15</v>
      </c>
      <c r="I99" s="5">
        <f t="shared" si="16"/>
        <v>10</v>
      </c>
      <c r="J99" s="5">
        <f t="shared" si="17"/>
        <v>15</v>
      </c>
      <c r="K99" s="5" t="e">
        <f t="shared" si="18"/>
        <v>#N/A</v>
      </c>
      <c r="L99" s="5">
        <f t="shared" si="19"/>
        <v>10</v>
      </c>
      <c r="M99" s="5" t="e">
        <f t="shared" si="20"/>
        <v>#N/A</v>
      </c>
      <c r="N99" s="5">
        <f t="shared" si="21"/>
        <v>100.94</v>
      </c>
      <c r="O99" s="5" t="e">
        <f t="shared" si="22"/>
        <v>#N/A</v>
      </c>
    </row>
    <row r="100" spans="2:15" x14ac:dyDescent="0.2">
      <c r="B100" s="1">
        <f t="shared" si="23"/>
        <v>41002</v>
      </c>
      <c r="C100" s="5">
        <v>93.95</v>
      </c>
      <c r="D100" s="5">
        <v>81.95</v>
      </c>
      <c r="E100" s="5">
        <f t="shared" si="24"/>
        <v>81.95</v>
      </c>
      <c r="F100" s="5">
        <f t="shared" si="13"/>
        <v>12</v>
      </c>
      <c r="G100" s="5" t="e">
        <f t="shared" si="14"/>
        <v>#N/A</v>
      </c>
      <c r="H100" s="5">
        <f t="shared" si="15"/>
        <v>12</v>
      </c>
      <c r="I100" s="5">
        <f t="shared" si="16"/>
        <v>10</v>
      </c>
      <c r="J100" s="5">
        <f t="shared" si="17"/>
        <v>12</v>
      </c>
      <c r="K100" s="5" t="e">
        <f t="shared" si="18"/>
        <v>#N/A</v>
      </c>
      <c r="L100" s="5">
        <f t="shared" si="19"/>
        <v>10</v>
      </c>
      <c r="M100" s="5" t="e">
        <f t="shared" si="20"/>
        <v>#N/A</v>
      </c>
      <c r="N100" s="5">
        <f t="shared" si="21"/>
        <v>93.95</v>
      </c>
      <c r="O100" s="5" t="e">
        <f t="shared" si="22"/>
        <v>#N/A</v>
      </c>
    </row>
    <row r="101" spans="2:15" x14ac:dyDescent="0.2">
      <c r="B101" s="1">
        <f t="shared" si="23"/>
        <v>41003</v>
      </c>
      <c r="C101" s="5">
        <v>105.96000000000001</v>
      </c>
      <c r="D101" s="5">
        <v>95.960000000000008</v>
      </c>
      <c r="E101" s="5">
        <f t="shared" si="24"/>
        <v>95.960000000000008</v>
      </c>
      <c r="F101" s="5">
        <f t="shared" si="13"/>
        <v>10</v>
      </c>
      <c r="G101" s="5" t="e">
        <f t="shared" si="14"/>
        <v>#N/A</v>
      </c>
      <c r="H101" s="5">
        <f t="shared" si="15"/>
        <v>10</v>
      </c>
      <c r="I101" s="5">
        <f t="shared" si="16"/>
        <v>10</v>
      </c>
      <c r="J101" s="5">
        <f t="shared" si="17"/>
        <v>10</v>
      </c>
      <c r="K101" s="5" t="e">
        <f t="shared" si="18"/>
        <v>#N/A</v>
      </c>
      <c r="L101" s="5">
        <f t="shared" si="19"/>
        <v>10</v>
      </c>
      <c r="M101" s="5" t="e">
        <f t="shared" si="20"/>
        <v>#N/A</v>
      </c>
      <c r="N101" s="5">
        <f t="shared" si="21"/>
        <v>105.96000000000001</v>
      </c>
      <c r="O101" s="5" t="e">
        <f t="shared" si="22"/>
        <v>#N/A</v>
      </c>
    </row>
    <row r="102" spans="2:15" x14ac:dyDescent="0.2">
      <c r="B102" s="1">
        <f t="shared" si="23"/>
        <v>41004</v>
      </c>
      <c r="C102" s="5">
        <v>99.97</v>
      </c>
      <c r="D102" s="5">
        <v>85.97</v>
      </c>
      <c r="E102" s="5">
        <f t="shared" si="24"/>
        <v>85.97</v>
      </c>
      <c r="F102" s="5">
        <f t="shared" si="13"/>
        <v>14</v>
      </c>
      <c r="G102" s="5" t="e">
        <f t="shared" si="14"/>
        <v>#N/A</v>
      </c>
      <c r="H102" s="5">
        <f t="shared" si="15"/>
        <v>14</v>
      </c>
      <c r="I102" s="5">
        <f t="shared" si="16"/>
        <v>10</v>
      </c>
      <c r="J102" s="5">
        <f t="shared" si="17"/>
        <v>14</v>
      </c>
      <c r="K102" s="5" t="e">
        <f t="shared" si="18"/>
        <v>#N/A</v>
      </c>
      <c r="L102" s="5">
        <f t="shared" si="19"/>
        <v>10</v>
      </c>
      <c r="M102" s="5" t="e">
        <f t="shared" si="20"/>
        <v>#N/A</v>
      </c>
      <c r="N102" s="5">
        <f t="shared" si="21"/>
        <v>99.97</v>
      </c>
      <c r="O102" s="5" t="e">
        <f t="shared" si="22"/>
        <v>#N/A</v>
      </c>
    </row>
    <row r="103" spans="2:15" x14ac:dyDescent="0.2">
      <c r="B103" s="1">
        <f t="shared" si="23"/>
        <v>41005</v>
      </c>
      <c r="C103" s="5">
        <v>94.98</v>
      </c>
      <c r="D103" s="5">
        <v>82.98</v>
      </c>
      <c r="E103" s="5">
        <f t="shared" si="24"/>
        <v>82.98</v>
      </c>
      <c r="F103" s="5">
        <f t="shared" si="13"/>
        <v>12</v>
      </c>
      <c r="G103" s="5" t="e">
        <f t="shared" si="14"/>
        <v>#N/A</v>
      </c>
      <c r="H103" s="5">
        <f t="shared" si="15"/>
        <v>12</v>
      </c>
      <c r="I103" s="5">
        <f t="shared" si="16"/>
        <v>10</v>
      </c>
      <c r="J103" s="5">
        <f t="shared" si="17"/>
        <v>12</v>
      </c>
      <c r="K103" s="5" t="e">
        <f t="shared" si="18"/>
        <v>#N/A</v>
      </c>
      <c r="L103" s="5">
        <f t="shared" si="19"/>
        <v>10</v>
      </c>
      <c r="M103" s="5" t="e">
        <f t="shared" si="20"/>
        <v>#N/A</v>
      </c>
      <c r="N103" s="5">
        <f t="shared" si="21"/>
        <v>94.98</v>
      </c>
      <c r="O103" s="5" t="e">
        <f t="shared" si="22"/>
        <v>#N/A</v>
      </c>
    </row>
    <row r="104" spans="2:15" x14ac:dyDescent="0.2">
      <c r="B104" s="1">
        <f t="shared" si="23"/>
        <v>41006</v>
      </c>
      <c r="C104" s="5">
        <v>107.99</v>
      </c>
      <c r="D104" s="5">
        <v>94.99</v>
      </c>
      <c r="E104" s="5">
        <f t="shared" si="24"/>
        <v>94.99</v>
      </c>
      <c r="F104" s="5">
        <f t="shared" si="13"/>
        <v>13</v>
      </c>
      <c r="G104" s="5" t="e">
        <f t="shared" si="14"/>
        <v>#N/A</v>
      </c>
      <c r="H104" s="5">
        <f t="shared" si="15"/>
        <v>13</v>
      </c>
      <c r="I104" s="5">
        <f t="shared" si="16"/>
        <v>10</v>
      </c>
      <c r="J104" s="5">
        <f t="shared" si="17"/>
        <v>13</v>
      </c>
      <c r="K104" s="5" t="e">
        <f t="shared" si="18"/>
        <v>#N/A</v>
      </c>
      <c r="L104" s="5">
        <f t="shared" si="19"/>
        <v>10</v>
      </c>
      <c r="M104" s="5" t="e">
        <f t="shared" si="20"/>
        <v>#N/A</v>
      </c>
      <c r="N104" s="5">
        <f t="shared" si="21"/>
        <v>107.99</v>
      </c>
      <c r="O104" s="5" t="e">
        <f t="shared" si="22"/>
        <v>#N/A</v>
      </c>
    </row>
    <row r="105" spans="2:15" x14ac:dyDescent="0.2">
      <c r="B105" s="1">
        <f t="shared" si="23"/>
        <v>41007</v>
      </c>
      <c r="C105" s="5">
        <v>104</v>
      </c>
      <c r="D105" s="5">
        <v>93</v>
      </c>
      <c r="E105" s="5">
        <f t="shared" si="24"/>
        <v>93</v>
      </c>
      <c r="F105" s="5">
        <f t="shared" si="13"/>
        <v>11</v>
      </c>
      <c r="G105" s="5" t="e">
        <f t="shared" si="14"/>
        <v>#N/A</v>
      </c>
      <c r="H105" s="5">
        <f t="shared" si="15"/>
        <v>11</v>
      </c>
      <c r="I105" s="5">
        <f t="shared" si="16"/>
        <v>10</v>
      </c>
      <c r="J105" s="5">
        <f t="shared" si="17"/>
        <v>11</v>
      </c>
      <c r="K105" s="5" t="e">
        <f t="shared" si="18"/>
        <v>#N/A</v>
      </c>
      <c r="L105" s="5">
        <f t="shared" si="19"/>
        <v>10</v>
      </c>
      <c r="M105" s="5" t="e">
        <f t="shared" si="20"/>
        <v>#N/A</v>
      </c>
      <c r="N105" s="5">
        <f t="shared" si="21"/>
        <v>104</v>
      </c>
      <c r="O105" s="5" t="e">
        <f t="shared" si="22"/>
        <v>#N/A</v>
      </c>
    </row>
    <row r="106" spans="2:15" x14ac:dyDescent="0.2">
      <c r="B106" s="1">
        <f t="shared" si="23"/>
        <v>41008</v>
      </c>
      <c r="C106" s="5">
        <v>95.01</v>
      </c>
      <c r="D106" s="5">
        <v>81.010000000000005</v>
      </c>
      <c r="E106" s="5">
        <f t="shared" si="24"/>
        <v>81.010000000000005</v>
      </c>
      <c r="F106" s="5">
        <f t="shared" si="13"/>
        <v>14</v>
      </c>
      <c r="G106" s="5" t="e">
        <f t="shared" si="14"/>
        <v>#N/A</v>
      </c>
      <c r="H106" s="5">
        <f t="shared" si="15"/>
        <v>14</v>
      </c>
      <c r="I106" s="5">
        <f t="shared" si="16"/>
        <v>10</v>
      </c>
      <c r="J106" s="5">
        <f t="shared" si="17"/>
        <v>14</v>
      </c>
      <c r="K106" s="5" t="e">
        <f t="shared" si="18"/>
        <v>#N/A</v>
      </c>
      <c r="L106" s="5">
        <f t="shared" si="19"/>
        <v>10</v>
      </c>
      <c r="M106" s="5" t="e">
        <f t="shared" si="20"/>
        <v>#N/A</v>
      </c>
      <c r="N106" s="5">
        <f t="shared" si="21"/>
        <v>95.01</v>
      </c>
      <c r="O106" s="5" t="e">
        <f t="shared" si="22"/>
        <v>#N/A</v>
      </c>
    </row>
    <row r="107" spans="2:15" x14ac:dyDescent="0.2">
      <c r="B107" s="1">
        <f t="shared" si="23"/>
        <v>41009</v>
      </c>
      <c r="C107" s="5">
        <v>107.02</v>
      </c>
      <c r="D107" s="5">
        <v>92.02</v>
      </c>
      <c r="E107" s="5">
        <f t="shared" si="24"/>
        <v>92.02</v>
      </c>
      <c r="F107" s="5">
        <f t="shared" si="13"/>
        <v>15</v>
      </c>
      <c r="G107" s="5" t="e">
        <f t="shared" si="14"/>
        <v>#N/A</v>
      </c>
      <c r="H107" s="5">
        <f t="shared" si="15"/>
        <v>15</v>
      </c>
      <c r="I107" s="5">
        <f t="shared" si="16"/>
        <v>10</v>
      </c>
      <c r="J107" s="5">
        <f t="shared" si="17"/>
        <v>15</v>
      </c>
      <c r="K107" s="5" t="e">
        <f t="shared" si="18"/>
        <v>#N/A</v>
      </c>
      <c r="L107" s="5">
        <f t="shared" si="19"/>
        <v>10</v>
      </c>
      <c r="M107" s="5" t="e">
        <f t="shared" si="20"/>
        <v>#N/A</v>
      </c>
      <c r="N107" s="5">
        <f t="shared" si="21"/>
        <v>107.02</v>
      </c>
      <c r="O107" s="5" t="e">
        <f t="shared" si="22"/>
        <v>#N/A</v>
      </c>
    </row>
    <row r="108" spans="2:15" x14ac:dyDescent="0.2">
      <c r="B108" s="1">
        <f t="shared" si="23"/>
        <v>41010</v>
      </c>
      <c r="C108" s="5">
        <v>102.03</v>
      </c>
      <c r="D108" s="5">
        <v>87.03</v>
      </c>
      <c r="E108" s="5">
        <f t="shared" si="24"/>
        <v>87.03</v>
      </c>
      <c r="F108" s="5">
        <f t="shared" si="13"/>
        <v>15</v>
      </c>
      <c r="G108" s="5" t="e">
        <f t="shared" si="14"/>
        <v>#N/A</v>
      </c>
      <c r="H108" s="5">
        <f t="shared" si="15"/>
        <v>15</v>
      </c>
      <c r="I108" s="5">
        <f t="shared" si="16"/>
        <v>10</v>
      </c>
      <c r="J108" s="5">
        <f t="shared" si="17"/>
        <v>15</v>
      </c>
      <c r="K108" s="5" t="e">
        <f t="shared" si="18"/>
        <v>#N/A</v>
      </c>
      <c r="L108" s="5">
        <f t="shared" si="19"/>
        <v>10</v>
      </c>
      <c r="M108" s="5" t="e">
        <f t="shared" si="20"/>
        <v>#N/A</v>
      </c>
      <c r="N108" s="5">
        <f t="shared" si="21"/>
        <v>102.03</v>
      </c>
      <c r="O108" s="5" t="e">
        <f t="shared" si="22"/>
        <v>#N/A</v>
      </c>
    </row>
    <row r="109" spans="2:15" x14ac:dyDescent="0.2">
      <c r="B109" s="1">
        <f t="shared" si="23"/>
        <v>41011</v>
      </c>
      <c r="C109" s="5">
        <v>107.04</v>
      </c>
      <c r="D109" s="5">
        <v>96.04</v>
      </c>
      <c r="E109" s="5">
        <f t="shared" si="24"/>
        <v>96.04</v>
      </c>
      <c r="F109" s="5">
        <f t="shared" si="13"/>
        <v>11</v>
      </c>
      <c r="G109" s="5" t="e">
        <f t="shared" si="14"/>
        <v>#N/A</v>
      </c>
      <c r="H109" s="5">
        <f t="shared" si="15"/>
        <v>11</v>
      </c>
      <c r="I109" s="5">
        <f t="shared" si="16"/>
        <v>10</v>
      </c>
      <c r="J109" s="5">
        <f t="shared" si="17"/>
        <v>11</v>
      </c>
      <c r="K109" s="5" t="e">
        <f t="shared" si="18"/>
        <v>#N/A</v>
      </c>
      <c r="L109" s="5">
        <f t="shared" si="19"/>
        <v>10</v>
      </c>
      <c r="M109" s="5" t="e">
        <f t="shared" si="20"/>
        <v>#N/A</v>
      </c>
      <c r="N109" s="5">
        <f t="shared" si="21"/>
        <v>107.04</v>
      </c>
      <c r="O109" s="5" t="e">
        <f t="shared" si="22"/>
        <v>#N/A</v>
      </c>
    </row>
    <row r="110" spans="2:15" x14ac:dyDescent="0.2">
      <c r="B110" s="1">
        <f t="shared" si="23"/>
        <v>41012</v>
      </c>
      <c r="C110" s="5">
        <v>101.05</v>
      </c>
      <c r="D110" s="5">
        <v>89.05</v>
      </c>
      <c r="E110" s="5">
        <f t="shared" si="24"/>
        <v>89.05</v>
      </c>
      <c r="F110" s="5">
        <f t="shared" si="13"/>
        <v>12</v>
      </c>
      <c r="G110" s="5" t="e">
        <f t="shared" si="14"/>
        <v>#N/A</v>
      </c>
      <c r="H110" s="5">
        <f t="shared" si="15"/>
        <v>12</v>
      </c>
      <c r="I110" s="5">
        <f t="shared" si="16"/>
        <v>10</v>
      </c>
      <c r="J110" s="5">
        <f t="shared" si="17"/>
        <v>12</v>
      </c>
      <c r="K110" s="5" t="e">
        <f t="shared" si="18"/>
        <v>#N/A</v>
      </c>
      <c r="L110" s="5">
        <f t="shared" si="19"/>
        <v>10</v>
      </c>
      <c r="M110" s="5" t="e">
        <f t="shared" si="20"/>
        <v>#N/A</v>
      </c>
      <c r="N110" s="5">
        <f t="shared" si="21"/>
        <v>101.05</v>
      </c>
      <c r="O110" s="5" t="e">
        <f t="shared" si="22"/>
        <v>#N/A</v>
      </c>
    </row>
    <row r="111" spans="2:15" x14ac:dyDescent="0.2">
      <c r="B111" s="1">
        <f t="shared" si="23"/>
        <v>41013</v>
      </c>
      <c r="C111" s="5">
        <v>99.06</v>
      </c>
      <c r="D111" s="5">
        <v>88.06</v>
      </c>
      <c r="E111" s="5">
        <f t="shared" si="24"/>
        <v>88.06</v>
      </c>
      <c r="F111" s="5">
        <f t="shared" si="13"/>
        <v>11</v>
      </c>
      <c r="G111" s="5" t="e">
        <f t="shared" si="14"/>
        <v>#N/A</v>
      </c>
      <c r="H111" s="5">
        <f t="shared" si="15"/>
        <v>11</v>
      </c>
      <c r="I111" s="5">
        <f t="shared" si="16"/>
        <v>10</v>
      </c>
      <c r="J111" s="5">
        <f t="shared" si="17"/>
        <v>11</v>
      </c>
      <c r="K111" s="5" t="e">
        <f t="shared" si="18"/>
        <v>#N/A</v>
      </c>
      <c r="L111" s="5">
        <f t="shared" si="19"/>
        <v>10</v>
      </c>
      <c r="M111" s="5" t="e">
        <f t="shared" si="20"/>
        <v>#N/A</v>
      </c>
      <c r="N111" s="5">
        <f t="shared" si="21"/>
        <v>99.06</v>
      </c>
      <c r="O111" s="5" t="e">
        <f t="shared" si="22"/>
        <v>#N/A</v>
      </c>
    </row>
    <row r="112" spans="2:15" x14ac:dyDescent="0.2">
      <c r="B112" s="1">
        <f t="shared" si="23"/>
        <v>41014</v>
      </c>
      <c r="C112" s="5">
        <v>104.07000000000001</v>
      </c>
      <c r="D112" s="5">
        <v>94.070000000000007</v>
      </c>
      <c r="E112" s="5">
        <f t="shared" si="24"/>
        <v>94.070000000000007</v>
      </c>
      <c r="F112" s="5">
        <f t="shared" si="13"/>
        <v>10</v>
      </c>
      <c r="G112" s="5" t="e">
        <f t="shared" si="14"/>
        <v>#N/A</v>
      </c>
      <c r="H112" s="5">
        <f t="shared" si="15"/>
        <v>10</v>
      </c>
      <c r="I112" s="5">
        <f t="shared" si="16"/>
        <v>10</v>
      </c>
      <c r="J112" s="5">
        <f t="shared" si="17"/>
        <v>10</v>
      </c>
      <c r="K112" s="5" t="e">
        <f t="shared" si="18"/>
        <v>#N/A</v>
      </c>
      <c r="L112" s="5">
        <f t="shared" si="19"/>
        <v>10</v>
      </c>
      <c r="M112" s="5" t="e">
        <f t="shared" si="20"/>
        <v>#N/A</v>
      </c>
      <c r="N112" s="5">
        <f t="shared" si="21"/>
        <v>104.07000000000001</v>
      </c>
      <c r="O112" s="5" t="e">
        <f t="shared" si="22"/>
        <v>#N/A</v>
      </c>
    </row>
    <row r="113" spans="2:15" x14ac:dyDescent="0.2">
      <c r="B113" s="1">
        <f t="shared" si="23"/>
        <v>41015</v>
      </c>
      <c r="C113" s="5">
        <v>116.08</v>
      </c>
      <c r="D113" s="5">
        <v>101.08</v>
      </c>
      <c r="E113" s="5">
        <f t="shared" si="24"/>
        <v>101.08</v>
      </c>
      <c r="F113" s="5">
        <f t="shared" si="13"/>
        <v>15</v>
      </c>
      <c r="G113" s="5" t="e">
        <f t="shared" si="14"/>
        <v>#N/A</v>
      </c>
      <c r="H113" s="5">
        <f t="shared" si="15"/>
        <v>15</v>
      </c>
      <c r="I113" s="5">
        <f t="shared" si="16"/>
        <v>10</v>
      </c>
      <c r="J113" s="5">
        <f t="shared" si="17"/>
        <v>15</v>
      </c>
      <c r="K113" s="5" t="e">
        <f t="shared" si="18"/>
        <v>#N/A</v>
      </c>
      <c r="L113" s="5">
        <f t="shared" si="19"/>
        <v>10</v>
      </c>
      <c r="M113" s="5" t="e">
        <f t="shared" si="20"/>
        <v>#N/A</v>
      </c>
      <c r="N113" s="5">
        <f t="shared" si="21"/>
        <v>116.08</v>
      </c>
      <c r="O113" s="5" t="e">
        <f t="shared" si="22"/>
        <v>#N/A</v>
      </c>
    </row>
    <row r="114" spans="2:15" x14ac:dyDescent="0.2">
      <c r="B114" s="1">
        <f t="shared" si="23"/>
        <v>41016</v>
      </c>
      <c r="C114" s="5">
        <v>108.09</v>
      </c>
      <c r="D114" s="5">
        <v>95.09</v>
      </c>
      <c r="E114" s="5">
        <f t="shared" si="24"/>
        <v>95.09</v>
      </c>
      <c r="F114" s="5">
        <f t="shared" si="13"/>
        <v>13</v>
      </c>
      <c r="G114" s="5" t="e">
        <f t="shared" si="14"/>
        <v>#N/A</v>
      </c>
      <c r="H114" s="5">
        <f t="shared" si="15"/>
        <v>13</v>
      </c>
      <c r="I114" s="5">
        <f t="shared" si="16"/>
        <v>10</v>
      </c>
      <c r="J114" s="5">
        <f t="shared" si="17"/>
        <v>13</v>
      </c>
      <c r="K114" s="5" t="e">
        <f t="shared" si="18"/>
        <v>#N/A</v>
      </c>
      <c r="L114" s="5">
        <f t="shared" si="19"/>
        <v>10</v>
      </c>
      <c r="M114" s="5" t="e">
        <f t="shared" si="20"/>
        <v>#N/A</v>
      </c>
      <c r="N114" s="5">
        <f t="shared" si="21"/>
        <v>108.09</v>
      </c>
      <c r="O114" s="5" t="e">
        <f t="shared" si="22"/>
        <v>#N/A</v>
      </c>
    </row>
    <row r="115" spans="2:15" x14ac:dyDescent="0.2">
      <c r="B115" s="1">
        <f t="shared" si="23"/>
        <v>41017</v>
      </c>
      <c r="C115" s="5">
        <v>119.1</v>
      </c>
      <c r="D115" s="5">
        <v>104.1</v>
      </c>
      <c r="E115" s="5">
        <f t="shared" si="24"/>
        <v>104.1</v>
      </c>
      <c r="F115" s="5">
        <f t="shared" si="13"/>
        <v>15</v>
      </c>
      <c r="G115" s="5" t="e">
        <f t="shared" si="14"/>
        <v>#N/A</v>
      </c>
      <c r="H115" s="5">
        <f t="shared" si="15"/>
        <v>15</v>
      </c>
      <c r="I115" s="5">
        <f t="shared" si="16"/>
        <v>10</v>
      </c>
      <c r="J115" s="5">
        <f t="shared" si="17"/>
        <v>15</v>
      </c>
      <c r="K115" s="5" t="e">
        <f t="shared" si="18"/>
        <v>#N/A</v>
      </c>
      <c r="L115" s="5">
        <f t="shared" si="19"/>
        <v>10</v>
      </c>
      <c r="M115" s="5" t="e">
        <f t="shared" si="20"/>
        <v>#N/A</v>
      </c>
      <c r="N115" s="5">
        <f t="shared" si="21"/>
        <v>119.1</v>
      </c>
      <c r="O115" s="5" t="e">
        <f t="shared" si="22"/>
        <v>#N/A</v>
      </c>
    </row>
    <row r="116" spans="2:15" x14ac:dyDescent="0.2">
      <c r="B116" s="1">
        <f t="shared" si="23"/>
        <v>41018</v>
      </c>
      <c r="C116" s="5">
        <v>106.11</v>
      </c>
      <c r="D116" s="5">
        <v>95.11</v>
      </c>
      <c r="E116" s="5">
        <f t="shared" si="24"/>
        <v>95.11</v>
      </c>
      <c r="F116" s="5">
        <f t="shared" si="13"/>
        <v>11</v>
      </c>
      <c r="G116" s="5" t="e">
        <f t="shared" si="14"/>
        <v>#N/A</v>
      </c>
      <c r="H116" s="5">
        <f t="shared" si="15"/>
        <v>11</v>
      </c>
      <c r="I116" s="5">
        <f t="shared" si="16"/>
        <v>10</v>
      </c>
      <c r="J116" s="5">
        <f t="shared" si="17"/>
        <v>11</v>
      </c>
      <c r="K116" s="5" t="e">
        <f t="shared" si="18"/>
        <v>#N/A</v>
      </c>
      <c r="L116" s="5">
        <f t="shared" si="19"/>
        <v>10</v>
      </c>
      <c r="M116" s="5" t="e">
        <f t="shared" si="20"/>
        <v>#N/A</v>
      </c>
      <c r="N116" s="5">
        <f t="shared" si="21"/>
        <v>106.11</v>
      </c>
      <c r="O116" s="5" t="e">
        <f t="shared" si="22"/>
        <v>#N/A</v>
      </c>
    </row>
    <row r="117" spans="2:15" x14ac:dyDescent="0.2">
      <c r="B117" s="1">
        <f t="shared" si="23"/>
        <v>41019</v>
      </c>
      <c r="C117" s="5">
        <v>119.12</v>
      </c>
      <c r="D117" s="5">
        <v>108.12</v>
      </c>
      <c r="E117" s="5">
        <f t="shared" si="24"/>
        <v>108.12</v>
      </c>
      <c r="F117" s="5">
        <f t="shared" si="13"/>
        <v>11</v>
      </c>
      <c r="G117" s="5" t="e">
        <f t="shared" si="14"/>
        <v>#N/A</v>
      </c>
      <c r="H117" s="5">
        <f t="shared" si="15"/>
        <v>11</v>
      </c>
      <c r="I117" s="5">
        <f t="shared" si="16"/>
        <v>10</v>
      </c>
      <c r="J117" s="5">
        <f t="shared" si="17"/>
        <v>11</v>
      </c>
      <c r="K117" s="5" t="e">
        <f t="shared" si="18"/>
        <v>#N/A</v>
      </c>
      <c r="L117" s="5">
        <f t="shared" si="19"/>
        <v>10</v>
      </c>
      <c r="M117" s="5" t="e">
        <f t="shared" si="20"/>
        <v>#N/A</v>
      </c>
      <c r="N117" s="5">
        <f t="shared" si="21"/>
        <v>119.12</v>
      </c>
      <c r="O117" s="5" t="e">
        <f t="shared" si="22"/>
        <v>#N/A</v>
      </c>
    </row>
    <row r="118" spans="2:15" x14ac:dyDescent="0.2">
      <c r="B118" s="1">
        <f t="shared" si="23"/>
        <v>41020</v>
      </c>
      <c r="C118" s="5">
        <v>105.13</v>
      </c>
      <c r="D118" s="5">
        <v>93.13</v>
      </c>
      <c r="E118" s="5">
        <f t="shared" si="24"/>
        <v>93.13</v>
      </c>
      <c r="F118" s="5">
        <f t="shared" si="13"/>
        <v>12</v>
      </c>
      <c r="G118" s="5" t="e">
        <f t="shared" si="14"/>
        <v>#N/A</v>
      </c>
      <c r="H118" s="5">
        <f t="shared" si="15"/>
        <v>12</v>
      </c>
      <c r="I118" s="5">
        <f t="shared" si="16"/>
        <v>10</v>
      </c>
      <c r="J118" s="5">
        <f t="shared" si="17"/>
        <v>12</v>
      </c>
      <c r="K118" s="5" t="e">
        <f t="shared" si="18"/>
        <v>#N/A</v>
      </c>
      <c r="L118" s="5">
        <f t="shared" si="19"/>
        <v>10</v>
      </c>
      <c r="M118" s="5" t="e">
        <f t="shared" si="20"/>
        <v>#N/A</v>
      </c>
      <c r="N118" s="5">
        <f t="shared" si="21"/>
        <v>105.13</v>
      </c>
      <c r="O118" s="5" t="e">
        <f t="shared" si="22"/>
        <v>#N/A</v>
      </c>
    </row>
    <row r="119" spans="2:15" x14ac:dyDescent="0.2">
      <c r="B119" s="1">
        <f t="shared" si="23"/>
        <v>41021</v>
      </c>
      <c r="C119" s="5">
        <v>122.14</v>
      </c>
      <c r="D119" s="5">
        <v>111.14</v>
      </c>
      <c r="E119" s="5">
        <f t="shared" si="24"/>
        <v>111.14</v>
      </c>
      <c r="F119" s="5">
        <f t="shared" si="13"/>
        <v>11</v>
      </c>
      <c r="G119" s="5" t="e">
        <f t="shared" si="14"/>
        <v>#N/A</v>
      </c>
      <c r="H119" s="5">
        <f t="shared" si="15"/>
        <v>11</v>
      </c>
      <c r="I119" s="5">
        <f t="shared" si="16"/>
        <v>10</v>
      </c>
      <c r="J119" s="5">
        <f t="shared" si="17"/>
        <v>11</v>
      </c>
      <c r="K119" s="5" t="e">
        <f t="shared" si="18"/>
        <v>#N/A</v>
      </c>
      <c r="L119" s="5">
        <f t="shared" si="19"/>
        <v>10</v>
      </c>
      <c r="M119" s="5" t="e">
        <f t="shared" si="20"/>
        <v>#N/A</v>
      </c>
      <c r="N119" s="5">
        <f t="shared" si="21"/>
        <v>122.14</v>
      </c>
      <c r="O119" s="5" t="e">
        <f t="shared" si="22"/>
        <v>#N/A</v>
      </c>
    </row>
    <row r="120" spans="2:15" x14ac:dyDescent="0.2">
      <c r="B120" s="1">
        <f t="shared" si="23"/>
        <v>41022</v>
      </c>
      <c r="C120" s="5">
        <v>118.15</v>
      </c>
      <c r="D120" s="5">
        <v>108.15</v>
      </c>
      <c r="E120" s="5">
        <f t="shared" si="24"/>
        <v>108.15</v>
      </c>
      <c r="F120" s="5">
        <f t="shared" si="13"/>
        <v>10</v>
      </c>
      <c r="G120" s="5" t="e">
        <f t="shared" si="14"/>
        <v>#N/A</v>
      </c>
      <c r="H120" s="5">
        <f t="shared" si="15"/>
        <v>10</v>
      </c>
      <c r="I120" s="5">
        <f t="shared" si="16"/>
        <v>10</v>
      </c>
      <c r="J120" s="5">
        <f t="shared" si="17"/>
        <v>10</v>
      </c>
      <c r="K120" s="5" t="e">
        <f t="shared" si="18"/>
        <v>#N/A</v>
      </c>
      <c r="L120" s="5">
        <f t="shared" si="19"/>
        <v>10</v>
      </c>
      <c r="M120" s="5" t="e">
        <f t="shared" si="20"/>
        <v>#N/A</v>
      </c>
      <c r="N120" s="5">
        <f t="shared" si="21"/>
        <v>118.15</v>
      </c>
      <c r="O120" s="5" t="e">
        <f t="shared" si="22"/>
        <v>#N/A</v>
      </c>
    </row>
    <row r="121" spans="2:15" x14ac:dyDescent="0.2">
      <c r="B121" s="1">
        <f t="shared" si="23"/>
        <v>41023</v>
      </c>
      <c r="C121" s="5">
        <v>113.16</v>
      </c>
      <c r="D121" s="5">
        <v>98.16</v>
      </c>
      <c r="E121" s="5">
        <f t="shared" si="24"/>
        <v>98.16</v>
      </c>
      <c r="F121" s="5">
        <f t="shared" si="13"/>
        <v>15</v>
      </c>
      <c r="G121" s="5" t="e">
        <f t="shared" si="14"/>
        <v>#N/A</v>
      </c>
      <c r="H121" s="5">
        <f t="shared" si="15"/>
        <v>15</v>
      </c>
      <c r="I121" s="5">
        <f t="shared" si="16"/>
        <v>10</v>
      </c>
      <c r="J121" s="5">
        <f t="shared" si="17"/>
        <v>15</v>
      </c>
      <c r="K121" s="5" t="e">
        <f t="shared" si="18"/>
        <v>#N/A</v>
      </c>
      <c r="L121" s="5">
        <f t="shared" si="19"/>
        <v>10</v>
      </c>
      <c r="M121" s="5" t="e">
        <f t="shared" si="20"/>
        <v>#N/A</v>
      </c>
      <c r="N121" s="5">
        <f t="shared" si="21"/>
        <v>113.16</v>
      </c>
      <c r="O121" s="5" t="e">
        <f t="shared" si="22"/>
        <v>#N/A</v>
      </c>
    </row>
    <row r="122" spans="2:15" x14ac:dyDescent="0.2">
      <c r="B122" s="1">
        <f t="shared" si="23"/>
        <v>41024</v>
      </c>
      <c r="C122" s="5">
        <v>122.17</v>
      </c>
      <c r="D122" s="5">
        <v>107.17</v>
      </c>
      <c r="E122" s="5">
        <f t="shared" si="24"/>
        <v>107.17</v>
      </c>
      <c r="F122" s="5">
        <f t="shared" si="13"/>
        <v>15</v>
      </c>
      <c r="G122" s="5" t="e">
        <f t="shared" si="14"/>
        <v>#N/A</v>
      </c>
      <c r="H122" s="5">
        <f t="shared" si="15"/>
        <v>15</v>
      </c>
      <c r="I122" s="5">
        <f t="shared" si="16"/>
        <v>10</v>
      </c>
      <c r="J122" s="5">
        <f t="shared" si="17"/>
        <v>15</v>
      </c>
      <c r="K122" s="5" t="e">
        <f t="shared" si="18"/>
        <v>#N/A</v>
      </c>
      <c r="L122" s="5">
        <f t="shared" si="19"/>
        <v>10</v>
      </c>
      <c r="M122" s="5" t="e">
        <f t="shared" si="20"/>
        <v>#N/A</v>
      </c>
      <c r="N122" s="5">
        <f t="shared" si="21"/>
        <v>122.17</v>
      </c>
      <c r="O122" s="5" t="e">
        <f t="shared" si="22"/>
        <v>#N/A</v>
      </c>
    </row>
    <row r="123" spans="2:15" x14ac:dyDescent="0.2">
      <c r="B123" s="1">
        <f t="shared" si="23"/>
        <v>41025</v>
      </c>
      <c r="C123" s="5">
        <v>113.18</v>
      </c>
      <c r="D123" s="5">
        <v>99.18</v>
      </c>
      <c r="E123" s="5">
        <f t="shared" si="24"/>
        <v>99.18</v>
      </c>
      <c r="F123" s="5">
        <f t="shared" si="13"/>
        <v>14</v>
      </c>
      <c r="G123" s="5" t="e">
        <f t="shared" si="14"/>
        <v>#N/A</v>
      </c>
      <c r="H123" s="5">
        <f t="shared" si="15"/>
        <v>14</v>
      </c>
      <c r="I123" s="5">
        <f t="shared" si="16"/>
        <v>10</v>
      </c>
      <c r="J123" s="5">
        <f t="shared" si="17"/>
        <v>14</v>
      </c>
      <c r="K123" s="5" t="e">
        <f t="shared" si="18"/>
        <v>#N/A</v>
      </c>
      <c r="L123" s="5">
        <f t="shared" si="19"/>
        <v>10</v>
      </c>
      <c r="M123" s="5" t="e">
        <f t="shared" si="20"/>
        <v>#N/A</v>
      </c>
      <c r="N123" s="5">
        <f t="shared" si="21"/>
        <v>113.18</v>
      </c>
      <c r="O123" s="5" t="e">
        <f t="shared" si="22"/>
        <v>#N/A</v>
      </c>
    </row>
    <row r="124" spans="2:15" x14ac:dyDescent="0.2">
      <c r="B124" s="1">
        <f t="shared" si="23"/>
        <v>41026</v>
      </c>
      <c r="C124" s="5">
        <v>128.19</v>
      </c>
      <c r="D124" s="5">
        <v>142.19</v>
      </c>
      <c r="E124" s="5">
        <f t="shared" si="24"/>
        <v>128.19</v>
      </c>
      <c r="F124" s="5" t="e">
        <f t="shared" si="13"/>
        <v>#N/A</v>
      </c>
      <c r="G124" s="5">
        <f t="shared" si="14"/>
        <v>14</v>
      </c>
      <c r="H124" s="5">
        <f t="shared" si="15"/>
        <v>-14</v>
      </c>
      <c r="I124" s="5">
        <f t="shared" si="16"/>
        <v>-10</v>
      </c>
      <c r="J124" s="5" t="e">
        <f t="shared" si="17"/>
        <v>#N/A</v>
      </c>
      <c r="K124" s="5">
        <f t="shared" si="18"/>
        <v>14</v>
      </c>
      <c r="L124" s="5" t="e">
        <f t="shared" si="19"/>
        <v>#N/A</v>
      </c>
      <c r="M124" s="5">
        <f t="shared" si="20"/>
        <v>10</v>
      </c>
      <c r="N124" s="5" t="e">
        <f t="shared" si="21"/>
        <v>#N/A</v>
      </c>
      <c r="O124" s="5">
        <f t="shared" si="22"/>
        <v>128.19</v>
      </c>
    </row>
    <row r="125" spans="2:15" x14ac:dyDescent="0.2">
      <c r="B125" s="1">
        <f t="shared" si="23"/>
        <v>41027</v>
      </c>
      <c r="C125" s="5">
        <v>116.2</v>
      </c>
      <c r="D125" s="5">
        <v>127.2</v>
      </c>
      <c r="E125" s="5">
        <f t="shared" si="24"/>
        <v>116.2</v>
      </c>
      <c r="F125" s="5" t="e">
        <f t="shared" si="13"/>
        <v>#N/A</v>
      </c>
      <c r="G125" s="5">
        <f t="shared" si="14"/>
        <v>11</v>
      </c>
      <c r="H125" s="5">
        <f t="shared" si="15"/>
        <v>-11</v>
      </c>
      <c r="I125" s="5">
        <f t="shared" si="16"/>
        <v>-10</v>
      </c>
      <c r="J125" s="5" t="e">
        <f t="shared" si="17"/>
        <v>#N/A</v>
      </c>
      <c r="K125" s="5">
        <f t="shared" si="18"/>
        <v>11</v>
      </c>
      <c r="L125" s="5" t="e">
        <f t="shared" si="19"/>
        <v>#N/A</v>
      </c>
      <c r="M125" s="5">
        <f t="shared" si="20"/>
        <v>10</v>
      </c>
      <c r="N125" s="5" t="e">
        <f t="shared" si="21"/>
        <v>#N/A</v>
      </c>
      <c r="O125" s="5">
        <f t="shared" si="22"/>
        <v>116.2</v>
      </c>
    </row>
    <row r="126" spans="2:15" x14ac:dyDescent="0.2">
      <c r="B126" s="1">
        <f t="shared" si="23"/>
        <v>41028</v>
      </c>
      <c r="C126" s="5">
        <v>131.21</v>
      </c>
      <c r="D126" s="5">
        <v>145.21</v>
      </c>
      <c r="E126" s="5">
        <f t="shared" si="24"/>
        <v>131.21</v>
      </c>
      <c r="F126" s="5" t="e">
        <f t="shared" si="13"/>
        <v>#N/A</v>
      </c>
      <c r="G126" s="5">
        <f t="shared" si="14"/>
        <v>14</v>
      </c>
      <c r="H126" s="5">
        <f t="shared" si="15"/>
        <v>-14</v>
      </c>
      <c r="I126" s="5">
        <f t="shared" si="16"/>
        <v>-10</v>
      </c>
      <c r="J126" s="5" t="e">
        <f t="shared" si="17"/>
        <v>#N/A</v>
      </c>
      <c r="K126" s="5">
        <f t="shared" si="18"/>
        <v>14</v>
      </c>
      <c r="L126" s="5" t="e">
        <f t="shared" si="19"/>
        <v>#N/A</v>
      </c>
      <c r="M126" s="5">
        <f t="shared" si="20"/>
        <v>10</v>
      </c>
      <c r="N126" s="5" t="e">
        <f t="shared" si="21"/>
        <v>#N/A</v>
      </c>
      <c r="O126" s="5">
        <f t="shared" si="22"/>
        <v>131.21</v>
      </c>
    </row>
    <row r="127" spans="2:15" x14ac:dyDescent="0.2">
      <c r="B127" s="1">
        <f t="shared" si="23"/>
        <v>41029</v>
      </c>
      <c r="C127" s="5">
        <v>120.22</v>
      </c>
      <c r="D127" s="5">
        <v>131.22</v>
      </c>
      <c r="E127" s="5">
        <f t="shared" si="24"/>
        <v>120.22</v>
      </c>
      <c r="F127" s="5" t="e">
        <f t="shared" si="13"/>
        <v>#N/A</v>
      </c>
      <c r="G127" s="5">
        <f t="shared" si="14"/>
        <v>11</v>
      </c>
      <c r="H127" s="5">
        <f t="shared" si="15"/>
        <v>-11</v>
      </c>
      <c r="I127" s="5">
        <f t="shared" si="16"/>
        <v>-10</v>
      </c>
      <c r="J127" s="5" t="e">
        <f t="shared" si="17"/>
        <v>#N/A</v>
      </c>
      <c r="K127" s="5">
        <f t="shared" si="18"/>
        <v>11</v>
      </c>
      <c r="L127" s="5" t="e">
        <f t="shared" si="19"/>
        <v>#N/A</v>
      </c>
      <c r="M127" s="5">
        <f t="shared" si="20"/>
        <v>10</v>
      </c>
      <c r="N127" s="5" t="e">
        <f t="shared" si="21"/>
        <v>#N/A</v>
      </c>
      <c r="O127" s="5">
        <f t="shared" si="22"/>
        <v>120.22</v>
      </c>
    </row>
    <row r="128" spans="2:15" x14ac:dyDescent="0.2">
      <c r="B128" s="1">
        <f t="shared" si="23"/>
        <v>41030</v>
      </c>
      <c r="C128" s="5">
        <v>133.23000000000002</v>
      </c>
      <c r="D128" s="5">
        <v>148.23000000000002</v>
      </c>
      <c r="E128" s="5">
        <f t="shared" si="24"/>
        <v>133.23000000000002</v>
      </c>
      <c r="F128" s="5" t="e">
        <f t="shared" si="13"/>
        <v>#N/A</v>
      </c>
      <c r="G128" s="5">
        <f t="shared" si="14"/>
        <v>15</v>
      </c>
      <c r="H128" s="5">
        <f t="shared" si="15"/>
        <v>-15</v>
      </c>
      <c r="I128" s="5">
        <f t="shared" si="16"/>
        <v>-10</v>
      </c>
      <c r="J128" s="5" t="e">
        <f t="shared" si="17"/>
        <v>#N/A</v>
      </c>
      <c r="K128" s="5">
        <f t="shared" si="18"/>
        <v>15</v>
      </c>
      <c r="L128" s="5" t="e">
        <f t="shared" si="19"/>
        <v>#N/A</v>
      </c>
      <c r="M128" s="5">
        <f t="shared" si="20"/>
        <v>10</v>
      </c>
      <c r="N128" s="5" t="e">
        <f t="shared" si="21"/>
        <v>#N/A</v>
      </c>
      <c r="O128" s="5">
        <f t="shared" si="22"/>
        <v>133.23000000000002</v>
      </c>
    </row>
    <row r="129" spans="2:15" x14ac:dyDescent="0.2">
      <c r="B129" s="1">
        <f t="shared" si="23"/>
        <v>41031</v>
      </c>
      <c r="C129" s="5">
        <v>135.24</v>
      </c>
      <c r="D129" s="5">
        <v>145.24</v>
      </c>
      <c r="E129" s="5">
        <f t="shared" si="24"/>
        <v>135.24</v>
      </c>
      <c r="F129" s="5" t="e">
        <f t="shared" si="13"/>
        <v>#N/A</v>
      </c>
      <c r="G129" s="5">
        <f t="shared" si="14"/>
        <v>10</v>
      </c>
      <c r="H129" s="5">
        <f t="shared" si="15"/>
        <v>-10</v>
      </c>
      <c r="I129" s="5">
        <f t="shared" si="16"/>
        <v>-10</v>
      </c>
      <c r="J129" s="5" t="e">
        <f t="shared" si="17"/>
        <v>#N/A</v>
      </c>
      <c r="K129" s="5">
        <f t="shared" si="18"/>
        <v>10</v>
      </c>
      <c r="L129" s="5" t="e">
        <f t="shared" si="19"/>
        <v>#N/A</v>
      </c>
      <c r="M129" s="5">
        <f t="shared" si="20"/>
        <v>10</v>
      </c>
      <c r="N129" s="5" t="e">
        <f t="shared" si="21"/>
        <v>#N/A</v>
      </c>
      <c r="O129" s="5">
        <f t="shared" si="22"/>
        <v>135.24</v>
      </c>
    </row>
    <row r="130" spans="2:15" x14ac:dyDescent="0.2">
      <c r="B130" s="1">
        <f t="shared" si="23"/>
        <v>41032</v>
      </c>
      <c r="C130" s="5">
        <v>124.25</v>
      </c>
      <c r="D130" s="5">
        <v>135.25</v>
      </c>
      <c r="E130" s="5">
        <f t="shared" si="24"/>
        <v>124.25</v>
      </c>
      <c r="F130" s="5" t="e">
        <f t="shared" si="13"/>
        <v>#N/A</v>
      </c>
      <c r="G130" s="5">
        <f t="shared" si="14"/>
        <v>11</v>
      </c>
      <c r="H130" s="5">
        <f t="shared" si="15"/>
        <v>-11</v>
      </c>
      <c r="I130" s="5">
        <f t="shared" si="16"/>
        <v>-10</v>
      </c>
      <c r="J130" s="5" t="e">
        <f t="shared" si="17"/>
        <v>#N/A</v>
      </c>
      <c r="K130" s="5">
        <f t="shared" si="18"/>
        <v>11</v>
      </c>
      <c r="L130" s="5" t="e">
        <f t="shared" si="19"/>
        <v>#N/A</v>
      </c>
      <c r="M130" s="5">
        <f t="shared" si="20"/>
        <v>10</v>
      </c>
      <c r="N130" s="5" t="e">
        <f t="shared" si="21"/>
        <v>#N/A</v>
      </c>
      <c r="O130" s="5">
        <f t="shared" si="22"/>
        <v>124.25</v>
      </c>
    </row>
    <row r="131" spans="2:15" x14ac:dyDescent="0.2">
      <c r="B131" s="1">
        <f t="shared" si="23"/>
        <v>41033</v>
      </c>
      <c r="C131" s="5">
        <v>123.26</v>
      </c>
      <c r="D131" s="5">
        <v>138.26</v>
      </c>
      <c r="E131" s="5">
        <f t="shared" si="24"/>
        <v>123.26</v>
      </c>
      <c r="F131" s="5" t="e">
        <f t="shared" si="13"/>
        <v>#N/A</v>
      </c>
      <c r="G131" s="5">
        <f t="shared" si="14"/>
        <v>14.999999999999986</v>
      </c>
      <c r="H131" s="5">
        <f t="shared" si="15"/>
        <v>-14.999999999999986</v>
      </c>
      <c r="I131" s="5">
        <f t="shared" si="16"/>
        <v>-10</v>
      </c>
      <c r="J131" s="5" t="e">
        <f t="shared" si="17"/>
        <v>#N/A</v>
      </c>
      <c r="K131" s="5">
        <f t="shared" si="18"/>
        <v>14.999999999999986</v>
      </c>
      <c r="L131" s="5" t="e">
        <f t="shared" si="19"/>
        <v>#N/A</v>
      </c>
      <c r="M131" s="5">
        <f t="shared" si="20"/>
        <v>10</v>
      </c>
      <c r="N131" s="5" t="e">
        <f t="shared" si="21"/>
        <v>#N/A</v>
      </c>
      <c r="O131" s="5">
        <f t="shared" si="22"/>
        <v>123.26</v>
      </c>
    </row>
    <row r="132" spans="2:15" x14ac:dyDescent="0.2">
      <c r="B132" s="1">
        <f t="shared" si="23"/>
        <v>41034</v>
      </c>
      <c r="C132" s="5">
        <v>132.27000000000001</v>
      </c>
      <c r="D132" s="5">
        <v>146.27000000000001</v>
      </c>
      <c r="E132" s="5">
        <f t="shared" si="24"/>
        <v>132.27000000000001</v>
      </c>
      <c r="F132" s="5" t="e">
        <f t="shared" si="13"/>
        <v>#N/A</v>
      </c>
      <c r="G132" s="5">
        <f t="shared" si="14"/>
        <v>14</v>
      </c>
      <c r="H132" s="5">
        <f t="shared" si="15"/>
        <v>-14</v>
      </c>
      <c r="I132" s="5">
        <f t="shared" si="16"/>
        <v>-10</v>
      </c>
      <c r="J132" s="5" t="e">
        <f t="shared" si="17"/>
        <v>#N/A</v>
      </c>
      <c r="K132" s="5">
        <f t="shared" si="18"/>
        <v>14</v>
      </c>
      <c r="L132" s="5" t="e">
        <f t="shared" si="19"/>
        <v>#N/A</v>
      </c>
      <c r="M132" s="5">
        <f t="shared" si="20"/>
        <v>10</v>
      </c>
      <c r="N132" s="5" t="e">
        <f t="shared" si="21"/>
        <v>#N/A</v>
      </c>
      <c r="O132" s="5">
        <f t="shared" si="22"/>
        <v>132.27000000000001</v>
      </c>
    </row>
    <row r="133" spans="2:15" x14ac:dyDescent="0.2">
      <c r="B133" s="1">
        <f t="shared" si="23"/>
        <v>41035</v>
      </c>
      <c r="C133" s="5">
        <v>139.28</v>
      </c>
      <c r="D133" s="5">
        <v>151.28</v>
      </c>
      <c r="E133" s="5">
        <f t="shared" si="24"/>
        <v>139.28</v>
      </c>
      <c r="F133" s="5" t="e">
        <f t="shared" si="13"/>
        <v>#N/A</v>
      </c>
      <c r="G133" s="5">
        <f t="shared" si="14"/>
        <v>12</v>
      </c>
      <c r="H133" s="5">
        <f t="shared" si="15"/>
        <v>-12</v>
      </c>
      <c r="I133" s="5">
        <f t="shared" si="16"/>
        <v>-10</v>
      </c>
      <c r="J133" s="5" t="e">
        <f t="shared" si="17"/>
        <v>#N/A</v>
      </c>
      <c r="K133" s="5">
        <f t="shared" si="18"/>
        <v>12</v>
      </c>
      <c r="L133" s="5" t="e">
        <f t="shared" si="19"/>
        <v>#N/A</v>
      </c>
      <c r="M133" s="5">
        <f t="shared" si="20"/>
        <v>10</v>
      </c>
      <c r="N133" s="5" t="e">
        <f t="shared" si="21"/>
        <v>#N/A</v>
      </c>
      <c r="O133" s="5">
        <f t="shared" si="22"/>
        <v>139.28</v>
      </c>
    </row>
    <row r="134" spans="2:15" x14ac:dyDescent="0.2">
      <c r="B134" s="1">
        <f t="shared" si="23"/>
        <v>41036</v>
      </c>
      <c r="C134" s="5">
        <v>125.28999999999999</v>
      </c>
      <c r="D134" s="5">
        <v>139.29</v>
      </c>
      <c r="E134" s="5">
        <f t="shared" si="24"/>
        <v>125.28999999999999</v>
      </c>
      <c r="F134" s="5" t="e">
        <f t="shared" si="13"/>
        <v>#N/A</v>
      </c>
      <c r="G134" s="5">
        <f t="shared" si="14"/>
        <v>14</v>
      </c>
      <c r="H134" s="5">
        <f t="shared" si="15"/>
        <v>-14</v>
      </c>
      <c r="I134" s="5">
        <f t="shared" si="16"/>
        <v>-10</v>
      </c>
      <c r="J134" s="5" t="e">
        <f t="shared" si="17"/>
        <v>#N/A</v>
      </c>
      <c r="K134" s="5">
        <f t="shared" si="18"/>
        <v>14</v>
      </c>
      <c r="L134" s="5" t="e">
        <f t="shared" si="19"/>
        <v>#N/A</v>
      </c>
      <c r="M134" s="5">
        <f t="shared" si="20"/>
        <v>10</v>
      </c>
      <c r="N134" s="5" t="e">
        <f t="shared" si="21"/>
        <v>#N/A</v>
      </c>
      <c r="O134" s="5">
        <f t="shared" si="22"/>
        <v>125.28999999999999</v>
      </c>
    </row>
    <row r="135" spans="2:15" x14ac:dyDescent="0.2">
      <c r="B135" s="1">
        <f t="shared" si="23"/>
        <v>41037</v>
      </c>
      <c r="C135" s="5">
        <v>122.30000000000001</v>
      </c>
      <c r="D135" s="5">
        <v>136.30000000000001</v>
      </c>
      <c r="E135" s="5">
        <f t="shared" si="24"/>
        <v>122.30000000000001</v>
      </c>
      <c r="F135" s="5" t="e">
        <f t="shared" si="13"/>
        <v>#N/A</v>
      </c>
      <c r="G135" s="5">
        <f t="shared" si="14"/>
        <v>14</v>
      </c>
      <c r="H135" s="5">
        <f t="shared" si="15"/>
        <v>-14</v>
      </c>
      <c r="I135" s="5">
        <f t="shared" si="16"/>
        <v>-10</v>
      </c>
      <c r="J135" s="5" t="e">
        <f t="shared" si="17"/>
        <v>#N/A</v>
      </c>
      <c r="K135" s="5">
        <f t="shared" si="18"/>
        <v>14</v>
      </c>
      <c r="L135" s="5" t="e">
        <f t="shared" si="19"/>
        <v>#N/A</v>
      </c>
      <c r="M135" s="5">
        <f t="shared" si="20"/>
        <v>10</v>
      </c>
      <c r="N135" s="5" t="e">
        <f t="shared" si="21"/>
        <v>#N/A</v>
      </c>
      <c r="O135" s="5">
        <f t="shared" si="22"/>
        <v>122.30000000000001</v>
      </c>
    </row>
    <row r="136" spans="2:15" x14ac:dyDescent="0.2">
      <c r="B136" s="1">
        <f t="shared" si="23"/>
        <v>41038</v>
      </c>
      <c r="C136" s="5">
        <v>139.31</v>
      </c>
      <c r="D136" s="5">
        <v>152.31</v>
      </c>
      <c r="E136" s="5">
        <f t="shared" si="24"/>
        <v>139.31</v>
      </c>
      <c r="F136" s="5" t="e">
        <f t="shared" ref="F136:F188" si="25">IF(D136&lt;C136,C136-D136,NA())</f>
        <v>#N/A</v>
      </c>
      <c r="G136" s="5">
        <f t="shared" ref="G136:G188" si="26">IF(D136&gt;C136,D136-C136,NA())</f>
        <v>13</v>
      </c>
      <c r="H136" s="5">
        <f t="shared" ref="H136:H188" si="27">C136-D136</f>
        <v>-13</v>
      </c>
      <c r="I136" s="5">
        <f t="shared" ref="I136:I188" si="28">SIGN(H136)*$I$5</f>
        <v>-10</v>
      </c>
      <c r="J136" s="5" t="e">
        <f t="shared" ref="J136:J188" si="29">IF(H136&gt;0,H136,NA())</f>
        <v>#N/A</v>
      </c>
      <c r="K136" s="5">
        <f t="shared" ref="K136:K188" si="30">IF(H136&lt;0,-H136,NA())</f>
        <v>13</v>
      </c>
      <c r="L136" s="5" t="e">
        <f t="shared" ref="L136:L188" si="31">IF(I136&gt;0,I136,NA())</f>
        <v>#N/A</v>
      </c>
      <c r="M136" s="5">
        <f t="shared" ref="M136:M188" si="32">IF(I136&lt;0,-I136,NA())</f>
        <v>10</v>
      </c>
      <c r="N136" s="5" t="e">
        <f t="shared" ref="N136:N188" si="33">IF(C136&gt;=D136,C136,NA())</f>
        <v>#N/A</v>
      </c>
      <c r="O136" s="5">
        <f t="shared" ref="O136:O188" si="34">IF(C136&lt;D136,C136,NA())</f>
        <v>139.31</v>
      </c>
    </row>
    <row r="137" spans="2:15" x14ac:dyDescent="0.2">
      <c r="B137" s="1">
        <f t="shared" ref="B137:B188" si="35">+B136+1</f>
        <v>41039</v>
      </c>
      <c r="C137" s="5">
        <v>142.32</v>
      </c>
      <c r="D137" s="5">
        <v>153.32</v>
      </c>
      <c r="E137" s="5">
        <f t="shared" si="24"/>
        <v>142.32</v>
      </c>
      <c r="F137" s="5" t="e">
        <f t="shared" si="25"/>
        <v>#N/A</v>
      </c>
      <c r="G137" s="5">
        <f t="shared" si="26"/>
        <v>11</v>
      </c>
      <c r="H137" s="5">
        <f t="shared" si="27"/>
        <v>-11</v>
      </c>
      <c r="I137" s="5">
        <f t="shared" si="28"/>
        <v>-10</v>
      </c>
      <c r="J137" s="5" t="e">
        <f t="shared" si="29"/>
        <v>#N/A</v>
      </c>
      <c r="K137" s="5">
        <f t="shared" si="30"/>
        <v>11</v>
      </c>
      <c r="L137" s="5" t="e">
        <f t="shared" si="31"/>
        <v>#N/A</v>
      </c>
      <c r="M137" s="5">
        <f t="shared" si="32"/>
        <v>10</v>
      </c>
      <c r="N137" s="5" t="e">
        <f t="shared" si="33"/>
        <v>#N/A</v>
      </c>
      <c r="O137" s="5">
        <f t="shared" si="34"/>
        <v>142.32</v>
      </c>
    </row>
    <row r="138" spans="2:15" x14ac:dyDescent="0.2">
      <c r="B138" s="1">
        <f t="shared" si="35"/>
        <v>41040</v>
      </c>
      <c r="C138" s="5">
        <v>134.33000000000001</v>
      </c>
      <c r="D138" s="5">
        <v>147.33000000000001</v>
      </c>
      <c r="E138" s="5">
        <f t="shared" si="24"/>
        <v>134.33000000000001</v>
      </c>
      <c r="F138" s="5" t="e">
        <f t="shared" si="25"/>
        <v>#N/A</v>
      </c>
      <c r="G138" s="5">
        <f t="shared" si="26"/>
        <v>13</v>
      </c>
      <c r="H138" s="5">
        <f t="shared" si="27"/>
        <v>-13</v>
      </c>
      <c r="I138" s="5">
        <f t="shared" si="28"/>
        <v>-10</v>
      </c>
      <c r="J138" s="5" t="e">
        <f t="shared" si="29"/>
        <v>#N/A</v>
      </c>
      <c r="K138" s="5">
        <f t="shared" si="30"/>
        <v>13</v>
      </c>
      <c r="L138" s="5" t="e">
        <f t="shared" si="31"/>
        <v>#N/A</v>
      </c>
      <c r="M138" s="5">
        <f t="shared" si="32"/>
        <v>10</v>
      </c>
      <c r="N138" s="5" t="e">
        <f t="shared" si="33"/>
        <v>#N/A</v>
      </c>
      <c r="O138" s="5">
        <f t="shared" si="34"/>
        <v>134.33000000000001</v>
      </c>
    </row>
    <row r="139" spans="2:15" x14ac:dyDescent="0.2">
      <c r="B139" s="1">
        <f t="shared" si="35"/>
        <v>41041</v>
      </c>
      <c r="C139" s="5">
        <v>141.34</v>
      </c>
      <c r="D139" s="5">
        <v>151.34</v>
      </c>
      <c r="E139" s="5">
        <f t="shared" si="24"/>
        <v>141.34</v>
      </c>
      <c r="F139" s="5" t="e">
        <f t="shared" si="25"/>
        <v>#N/A</v>
      </c>
      <c r="G139" s="5">
        <f t="shared" si="26"/>
        <v>10</v>
      </c>
      <c r="H139" s="5">
        <f t="shared" si="27"/>
        <v>-10</v>
      </c>
      <c r="I139" s="5">
        <f t="shared" si="28"/>
        <v>-10</v>
      </c>
      <c r="J139" s="5" t="e">
        <f t="shared" si="29"/>
        <v>#N/A</v>
      </c>
      <c r="K139" s="5">
        <f t="shared" si="30"/>
        <v>10</v>
      </c>
      <c r="L139" s="5" t="e">
        <f t="shared" si="31"/>
        <v>#N/A</v>
      </c>
      <c r="M139" s="5">
        <f t="shared" si="32"/>
        <v>10</v>
      </c>
      <c r="N139" s="5" t="e">
        <f t="shared" si="33"/>
        <v>#N/A</v>
      </c>
      <c r="O139" s="5">
        <f t="shared" si="34"/>
        <v>141.34</v>
      </c>
    </row>
    <row r="140" spans="2:15" x14ac:dyDescent="0.2">
      <c r="B140" s="1">
        <f t="shared" si="35"/>
        <v>41042</v>
      </c>
      <c r="C140" s="5">
        <v>146.35</v>
      </c>
      <c r="D140" s="5">
        <v>158.35</v>
      </c>
      <c r="E140" s="5">
        <f t="shared" si="24"/>
        <v>146.35</v>
      </c>
      <c r="F140" s="5" t="e">
        <f t="shared" si="25"/>
        <v>#N/A</v>
      </c>
      <c r="G140" s="5">
        <f t="shared" si="26"/>
        <v>12</v>
      </c>
      <c r="H140" s="5">
        <f t="shared" si="27"/>
        <v>-12</v>
      </c>
      <c r="I140" s="5">
        <f t="shared" si="28"/>
        <v>-10</v>
      </c>
      <c r="J140" s="5" t="e">
        <f t="shared" si="29"/>
        <v>#N/A</v>
      </c>
      <c r="K140" s="5">
        <f t="shared" si="30"/>
        <v>12</v>
      </c>
      <c r="L140" s="5" t="e">
        <f t="shared" si="31"/>
        <v>#N/A</v>
      </c>
      <c r="M140" s="5">
        <f t="shared" si="32"/>
        <v>10</v>
      </c>
      <c r="N140" s="5" t="e">
        <f t="shared" si="33"/>
        <v>#N/A</v>
      </c>
      <c r="O140" s="5">
        <f t="shared" si="34"/>
        <v>146.35</v>
      </c>
    </row>
    <row r="141" spans="2:15" x14ac:dyDescent="0.2">
      <c r="B141" s="1">
        <f t="shared" si="35"/>
        <v>41043</v>
      </c>
      <c r="C141" s="5">
        <v>147.36000000000001</v>
      </c>
      <c r="D141" s="5">
        <v>160.36000000000001</v>
      </c>
      <c r="E141" s="5">
        <f t="shared" si="24"/>
        <v>147.36000000000001</v>
      </c>
      <c r="F141" s="5" t="e">
        <f t="shared" si="25"/>
        <v>#N/A</v>
      </c>
      <c r="G141" s="5">
        <f t="shared" si="26"/>
        <v>13</v>
      </c>
      <c r="H141" s="5">
        <f t="shared" si="27"/>
        <v>-13</v>
      </c>
      <c r="I141" s="5">
        <f t="shared" si="28"/>
        <v>-10</v>
      </c>
      <c r="J141" s="5" t="e">
        <f t="shared" si="29"/>
        <v>#N/A</v>
      </c>
      <c r="K141" s="5">
        <f t="shared" si="30"/>
        <v>13</v>
      </c>
      <c r="L141" s="5" t="e">
        <f t="shared" si="31"/>
        <v>#N/A</v>
      </c>
      <c r="M141" s="5">
        <f t="shared" si="32"/>
        <v>10</v>
      </c>
      <c r="N141" s="5" t="e">
        <f t="shared" si="33"/>
        <v>#N/A</v>
      </c>
      <c r="O141" s="5">
        <f t="shared" si="34"/>
        <v>147.36000000000001</v>
      </c>
    </row>
    <row r="142" spans="2:15" x14ac:dyDescent="0.2">
      <c r="B142" s="1">
        <f t="shared" si="35"/>
        <v>41044</v>
      </c>
      <c r="C142" s="5">
        <v>132.37</v>
      </c>
      <c r="D142" s="5">
        <v>144.37</v>
      </c>
      <c r="E142" s="5">
        <f t="shared" si="24"/>
        <v>132.37</v>
      </c>
      <c r="F142" s="5" t="e">
        <f t="shared" si="25"/>
        <v>#N/A</v>
      </c>
      <c r="G142" s="5">
        <f t="shared" si="26"/>
        <v>12</v>
      </c>
      <c r="H142" s="5">
        <f t="shared" si="27"/>
        <v>-12</v>
      </c>
      <c r="I142" s="5">
        <f t="shared" si="28"/>
        <v>-10</v>
      </c>
      <c r="J142" s="5" t="e">
        <f t="shared" si="29"/>
        <v>#N/A</v>
      </c>
      <c r="K142" s="5">
        <f t="shared" si="30"/>
        <v>12</v>
      </c>
      <c r="L142" s="5" t="e">
        <f t="shared" si="31"/>
        <v>#N/A</v>
      </c>
      <c r="M142" s="5">
        <f t="shared" si="32"/>
        <v>10</v>
      </c>
      <c r="N142" s="5" t="e">
        <f t="shared" si="33"/>
        <v>#N/A</v>
      </c>
      <c r="O142" s="5">
        <f t="shared" si="34"/>
        <v>132.37</v>
      </c>
    </row>
    <row r="143" spans="2:15" x14ac:dyDescent="0.2">
      <c r="B143" s="1">
        <f t="shared" si="35"/>
        <v>41045</v>
      </c>
      <c r="C143" s="5">
        <v>138.38</v>
      </c>
      <c r="D143" s="5">
        <v>150.38</v>
      </c>
      <c r="E143" s="5">
        <f t="shared" si="24"/>
        <v>138.38</v>
      </c>
      <c r="F143" s="5" t="e">
        <f t="shared" si="25"/>
        <v>#N/A</v>
      </c>
      <c r="G143" s="5">
        <f t="shared" si="26"/>
        <v>12</v>
      </c>
      <c r="H143" s="5">
        <f t="shared" si="27"/>
        <v>-12</v>
      </c>
      <c r="I143" s="5">
        <f t="shared" si="28"/>
        <v>-10</v>
      </c>
      <c r="J143" s="5" t="e">
        <f t="shared" si="29"/>
        <v>#N/A</v>
      </c>
      <c r="K143" s="5">
        <f t="shared" si="30"/>
        <v>12</v>
      </c>
      <c r="L143" s="5" t="e">
        <f t="shared" si="31"/>
        <v>#N/A</v>
      </c>
      <c r="M143" s="5">
        <f t="shared" si="32"/>
        <v>10</v>
      </c>
      <c r="N143" s="5" t="e">
        <f t="shared" si="33"/>
        <v>#N/A</v>
      </c>
      <c r="O143" s="5">
        <f t="shared" si="34"/>
        <v>138.38</v>
      </c>
    </row>
    <row r="144" spans="2:15" x14ac:dyDescent="0.2">
      <c r="B144" s="1">
        <f t="shared" si="35"/>
        <v>41046</v>
      </c>
      <c r="C144" s="5">
        <v>132.39000000000001</v>
      </c>
      <c r="D144" s="5">
        <v>147.39000000000001</v>
      </c>
      <c r="E144" s="5">
        <f t="shared" si="24"/>
        <v>132.39000000000001</v>
      </c>
      <c r="F144" s="5" t="e">
        <f t="shared" si="25"/>
        <v>#N/A</v>
      </c>
      <c r="G144" s="5">
        <f t="shared" si="26"/>
        <v>15</v>
      </c>
      <c r="H144" s="5">
        <f t="shared" si="27"/>
        <v>-15</v>
      </c>
      <c r="I144" s="5">
        <f t="shared" si="28"/>
        <v>-10</v>
      </c>
      <c r="J144" s="5" t="e">
        <f t="shared" si="29"/>
        <v>#N/A</v>
      </c>
      <c r="K144" s="5">
        <f t="shared" si="30"/>
        <v>15</v>
      </c>
      <c r="L144" s="5" t="e">
        <f t="shared" si="31"/>
        <v>#N/A</v>
      </c>
      <c r="M144" s="5">
        <f t="shared" si="32"/>
        <v>10</v>
      </c>
      <c r="N144" s="5" t="e">
        <f t="shared" si="33"/>
        <v>#N/A</v>
      </c>
      <c r="O144" s="5">
        <f t="shared" si="34"/>
        <v>132.39000000000001</v>
      </c>
    </row>
    <row r="145" spans="2:15" x14ac:dyDescent="0.2">
      <c r="B145" s="1">
        <f t="shared" si="35"/>
        <v>41047</v>
      </c>
      <c r="C145" s="5">
        <v>132.4</v>
      </c>
      <c r="D145" s="5">
        <v>144.4</v>
      </c>
      <c r="E145" s="5">
        <f t="shared" si="24"/>
        <v>132.4</v>
      </c>
      <c r="F145" s="5" t="e">
        <f t="shared" si="25"/>
        <v>#N/A</v>
      </c>
      <c r="G145" s="5">
        <f t="shared" si="26"/>
        <v>12</v>
      </c>
      <c r="H145" s="5">
        <f t="shared" si="27"/>
        <v>-12</v>
      </c>
      <c r="I145" s="5">
        <f t="shared" si="28"/>
        <v>-10</v>
      </c>
      <c r="J145" s="5" t="e">
        <f t="shared" si="29"/>
        <v>#N/A</v>
      </c>
      <c r="K145" s="5">
        <f t="shared" si="30"/>
        <v>12</v>
      </c>
      <c r="L145" s="5" t="e">
        <f t="shared" si="31"/>
        <v>#N/A</v>
      </c>
      <c r="M145" s="5">
        <f t="shared" si="32"/>
        <v>10</v>
      </c>
      <c r="N145" s="5" t="e">
        <f t="shared" si="33"/>
        <v>#N/A</v>
      </c>
      <c r="O145" s="5">
        <f t="shared" si="34"/>
        <v>132.4</v>
      </c>
    </row>
    <row r="146" spans="2:15" x14ac:dyDescent="0.2">
      <c r="B146" s="1">
        <f t="shared" si="35"/>
        <v>41048</v>
      </c>
      <c r="C146" s="5">
        <v>135.41</v>
      </c>
      <c r="D146" s="5">
        <v>146.41</v>
      </c>
      <c r="E146" s="5">
        <f t="shared" si="24"/>
        <v>135.41</v>
      </c>
      <c r="F146" s="5" t="e">
        <f t="shared" si="25"/>
        <v>#N/A</v>
      </c>
      <c r="G146" s="5">
        <f t="shared" si="26"/>
        <v>11</v>
      </c>
      <c r="H146" s="5">
        <f t="shared" si="27"/>
        <v>-11</v>
      </c>
      <c r="I146" s="5">
        <f t="shared" si="28"/>
        <v>-10</v>
      </c>
      <c r="J146" s="5" t="e">
        <f t="shared" si="29"/>
        <v>#N/A</v>
      </c>
      <c r="K146" s="5">
        <f t="shared" si="30"/>
        <v>11</v>
      </c>
      <c r="L146" s="5" t="e">
        <f t="shared" si="31"/>
        <v>#N/A</v>
      </c>
      <c r="M146" s="5">
        <f t="shared" si="32"/>
        <v>10</v>
      </c>
      <c r="N146" s="5" t="e">
        <f t="shared" si="33"/>
        <v>#N/A</v>
      </c>
      <c r="O146" s="5">
        <f t="shared" si="34"/>
        <v>135.41</v>
      </c>
    </row>
    <row r="147" spans="2:15" x14ac:dyDescent="0.2">
      <c r="B147" s="1">
        <f t="shared" si="35"/>
        <v>41049</v>
      </c>
      <c r="C147" s="5">
        <v>145.41999999999999</v>
      </c>
      <c r="D147" s="5">
        <v>156.41999999999999</v>
      </c>
      <c r="E147" s="5">
        <f t="shared" si="24"/>
        <v>145.41999999999999</v>
      </c>
      <c r="F147" s="5" t="e">
        <f t="shared" si="25"/>
        <v>#N/A</v>
      </c>
      <c r="G147" s="5">
        <f t="shared" si="26"/>
        <v>11</v>
      </c>
      <c r="H147" s="5">
        <f t="shared" si="27"/>
        <v>-11</v>
      </c>
      <c r="I147" s="5">
        <f t="shared" si="28"/>
        <v>-10</v>
      </c>
      <c r="J147" s="5" t="e">
        <f t="shared" si="29"/>
        <v>#N/A</v>
      </c>
      <c r="K147" s="5">
        <f t="shared" si="30"/>
        <v>11</v>
      </c>
      <c r="L147" s="5" t="e">
        <f t="shared" si="31"/>
        <v>#N/A</v>
      </c>
      <c r="M147" s="5">
        <f t="shared" si="32"/>
        <v>10</v>
      </c>
      <c r="N147" s="5" t="e">
        <f t="shared" si="33"/>
        <v>#N/A</v>
      </c>
      <c r="O147" s="5">
        <f t="shared" si="34"/>
        <v>145.41999999999999</v>
      </c>
    </row>
    <row r="148" spans="2:15" x14ac:dyDescent="0.2">
      <c r="B148" s="1">
        <f t="shared" si="35"/>
        <v>41050</v>
      </c>
      <c r="C148" s="5">
        <v>149.43</v>
      </c>
      <c r="D148" s="5">
        <v>161.43</v>
      </c>
      <c r="E148" s="5">
        <f t="shared" si="24"/>
        <v>149.43</v>
      </c>
      <c r="F148" s="5" t="e">
        <f t="shared" si="25"/>
        <v>#N/A</v>
      </c>
      <c r="G148" s="5">
        <f t="shared" si="26"/>
        <v>12</v>
      </c>
      <c r="H148" s="5">
        <f t="shared" si="27"/>
        <v>-12</v>
      </c>
      <c r="I148" s="5">
        <f t="shared" si="28"/>
        <v>-10</v>
      </c>
      <c r="J148" s="5" t="e">
        <f t="shared" si="29"/>
        <v>#N/A</v>
      </c>
      <c r="K148" s="5">
        <f t="shared" si="30"/>
        <v>12</v>
      </c>
      <c r="L148" s="5" t="e">
        <f t="shared" si="31"/>
        <v>#N/A</v>
      </c>
      <c r="M148" s="5">
        <f t="shared" si="32"/>
        <v>10</v>
      </c>
      <c r="N148" s="5" t="e">
        <f t="shared" si="33"/>
        <v>#N/A</v>
      </c>
      <c r="O148" s="5">
        <f t="shared" si="34"/>
        <v>149.43</v>
      </c>
    </row>
    <row r="149" spans="2:15" x14ac:dyDescent="0.2">
      <c r="B149" s="1">
        <f t="shared" si="35"/>
        <v>41051</v>
      </c>
      <c r="C149" s="5">
        <v>138.44</v>
      </c>
      <c r="D149" s="5">
        <v>153.44</v>
      </c>
      <c r="E149" s="5">
        <f t="shared" si="24"/>
        <v>138.44</v>
      </c>
      <c r="F149" s="5" t="e">
        <f t="shared" si="25"/>
        <v>#N/A</v>
      </c>
      <c r="G149" s="5">
        <f t="shared" si="26"/>
        <v>15</v>
      </c>
      <c r="H149" s="5">
        <f t="shared" si="27"/>
        <v>-15</v>
      </c>
      <c r="I149" s="5">
        <f t="shared" si="28"/>
        <v>-10</v>
      </c>
      <c r="J149" s="5" t="e">
        <f t="shared" si="29"/>
        <v>#N/A</v>
      </c>
      <c r="K149" s="5">
        <f t="shared" si="30"/>
        <v>15</v>
      </c>
      <c r="L149" s="5" t="e">
        <f t="shared" si="31"/>
        <v>#N/A</v>
      </c>
      <c r="M149" s="5">
        <f t="shared" si="32"/>
        <v>10</v>
      </c>
      <c r="N149" s="5" t="e">
        <f t="shared" si="33"/>
        <v>#N/A</v>
      </c>
      <c r="O149" s="5">
        <f t="shared" si="34"/>
        <v>138.44</v>
      </c>
    </row>
    <row r="150" spans="2:15" x14ac:dyDescent="0.2">
      <c r="B150" s="1">
        <f t="shared" si="35"/>
        <v>41052</v>
      </c>
      <c r="C150" s="5">
        <v>151.44999999999999</v>
      </c>
      <c r="D150" s="5">
        <v>161.44999999999999</v>
      </c>
      <c r="E150" s="5">
        <f t="shared" si="24"/>
        <v>151.44999999999999</v>
      </c>
      <c r="F150" s="5" t="e">
        <f t="shared" si="25"/>
        <v>#N/A</v>
      </c>
      <c r="G150" s="5">
        <f t="shared" si="26"/>
        <v>10</v>
      </c>
      <c r="H150" s="5">
        <f t="shared" si="27"/>
        <v>-10</v>
      </c>
      <c r="I150" s="5">
        <f t="shared" si="28"/>
        <v>-10</v>
      </c>
      <c r="J150" s="5" t="e">
        <f t="shared" si="29"/>
        <v>#N/A</v>
      </c>
      <c r="K150" s="5">
        <f t="shared" si="30"/>
        <v>10</v>
      </c>
      <c r="L150" s="5" t="e">
        <f t="shared" si="31"/>
        <v>#N/A</v>
      </c>
      <c r="M150" s="5">
        <f t="shared" si="32"/>
        <v>10</v>
      </c>
      <c r="N150" s="5" t="e">
        <f t="shared" si="33"/>
        <v>#N/A</v>
      </c>
      <c r="O150" s="5">
        <f t="shared" si="34"/>
        <v>151.44999999999999</v>
      </c>
    </row>
    <row r="151" spans="2:15" x14ac:dyDescent="0.2">
      <c r="B151" s="1">
        <f t="shared" si="35"/>
        <v>41053</v>
      </c>
      <c r="C151" s="5">
        <v>140.46</v>
      </c>
      <c r="D151" s="5">
        <v>151.46</v>
      </c>
      <c r="E151" s="5">
        <f t="shared" si="24"/>
        <v>140.46</v>
      </c>
      <c r="F151" s="5" t="e">
        <f t="shared" si="25"/>
        <v>#N/A</v>
      </c>
      <c r="G151" s="5">
        <f t="shared" si="26"/>
        <v>11</v>
      </c>
      <c r="H151" s="5">
        <f t="shared" si="27"/>
        <v>-11</v>
      </c>
      <c r="I151" s="5">
        <f t="shared" si="28"/>
        <v>-10</v>
      </c>
      <c r="J151" s="5" t="e">
        <f t="shared" si="29"/>
        <v>#N/A</v>
      </c>
      <c r="K151" s="5">
        <f t="shared" si="30"/>
        <v>11</v>
      </c>
      <c r="L151" s="5" t="e">
        <f t="shared" si="31"/>
        <v>#N/A</v>
      </c>
      <c r="M151" s="5">
        <f t="shared" si="32"/>
        <v>10</v>
      </c>
      <c r="N151" s="5" t="e">
        <f t="shared" si="33"/>
        <v>#N/A</v>
      </c>
      <c r="O151" s="5">
        <f t="shared" si="34"/>
        <v>140.46</v>
      </c>
    </row>
    <row r="152" spans="2:15" x14ac:dyDescent="0.2">
      <c r="B152" s="1">
        <f t="shared" si="35"/>
        <v>41054</v>
      </c>
      <c r="C152" s="5">
        <v>148.47</v>
      </c>
      <c r="D152" s="5">
        <v>159.47</v>
      </c>
      <c r="E152" s="5">
        <f t="shared" si="24"/>
        <v>148.47</v>
      </c>
      <c r="F152" s="5" t="e">
        <f t="shared" si="25"/>
        <v>#N/A</v>
      </c>
      <c r="G152" s="5">
        <f t="shared" si="26"/>
        <v>11</v>
      </c>
      <c r="H152" s="5">
        <f t="shared" si="27"/>
        <v>-11</v>
      </c>
      <c r="I152" s="5">
        <f t="shared" si="28"/>
        <v>-10</v>
      </c>
      <c r="J152" s="5" t="e">
        <f t="shared" si="29"/>
        <v>#N/A</v>
      </c>
      <c r="K152" s="5">
        <f t="shared" si="30"/>
        <v>11</v>
      </c>
      <c r="L152" s="5" t="e">
        <f t="shared" si="31"/>
        <v>#N/A</v>
      </c>
      <c r="M152" s="5">
        <f t="shared" si="32"/>
        <v>10</v>
      </c>
      <c r="N152" s="5" t="e">
        <f t="shared" si="33"/>
        <v>#N/A</v>
      </c>
      <c r="O152" s="5">
        <f t="shared" si="34"/>
        <v>148.47</v>
      </c>
    </row>
    <row r="153" spans="2:15" x14ac:dyDescent="0.2">
      <c r="B153" s="1">
        <f t="shared" si="35"/>
        <v>41055</v>
      </c>
      <c r="C153" s="5">
        <v>156.47999999999999</v>
      </c>
      <c r="D153" s="5">
        <v>166.48</v>
      </c>
      <c r="E153" s="5">
        <f t="shared" si="24"/>
        <v>156.47999999999999</v>
      </c>
      <c r="F153" s="5" t="e">
        <f t="shared" si="25"/>
        <v>#N/A</v>
      </c>
      <c r="G153" s="5">
        <f t="shared" si="26"/>
        <v>10</v>
      </c>
      <c r="H153" s="5">
        <f t="shared" si="27"/>
        <v>-10</v>
      </c>
      <c r="I153" s="5">
        <f t="shared" si="28"/>
        <v>-10</v>
      </c>
      <c r="J153" s="5" t="e">
        <f t="shared" si="29"/>
        <v>#N/A</v>
      </c>
      <c r="K153" s="5">
        <f t="shared" si="30"/>
        <v>10</v>
      </c>
      <c r="L153" s="5" t="e">
        <f t="shared" si="31"/>
        <v>#N/A</v>
      </c>
      <c r="M153" s="5">
        <f t="shared" si="32"/>
        <v>10</v>
      </c>
      <c r="N153" s="5" t="e">
        <f t="shared" si="33"/>
        <v>#N/A</v>
      </c>
      <c r="O153" s="5">
        <f t="shared" si="34"/>
        <v>156.47999999999999</v>
      </c>
    </row>
    <row r="154" spans="2:15" x14ac:dyDescent="0.2">
      <c r="B154" s="1">
        <f t="shared" si="35"/>
        <v>41056</v>
      </c>
      <c r="C154" s="5">
        <v>154.49</v>
      </c>
      <c r="D154" s="5">
        <v>167.49</v>
      </c>
      <c r="E154" s="5">
        <f t="shared" si="24"/>
        <v>154.49</v>
      </c>
      <c r="F154" s="5" t="e">
        <f t="shared" si="25"/>
        <v>#N/A</v>
      </c>
      <c r="G154" s="5">
        <f t="shared" si="26"/>
        <v>13</v>
      </c>
      <c r="H154" s="5">
        <f t="shared" si="27"/>
        <v>-13</v>
      </c>
      <c r="I154" s="5">
        <f t="shared" si="28"/>
        <v>-10</v>
      </c>
      <c r="J154" s="5" t="e">
        <f t="shared" si="29"/>
        <v>#N/A</v>
      </c>
      <c r="K154" s="5">
        <f t="shared" si="30"/>
        <v>13</v>
      </c>
      <c r="L154" s="5" t="e">
        <f t="shared" si="31"/>
        <v>#N/A</v>
      </c>
      <c r="M154" s="5">
        <f t="shared" si="32"/>
        <v>10</v>
      </c>
      <c r="N154" s="5" t="e">
        <f t="shared" si="33"/>
        <v>#N/A</v>
      </c>
      <c r="O154" s="5">
        <f t="shared" si="34"/>
        <v>154.49</v>
      </c>
    </row>
    <row r="155" spans="2:15" x14ac:dyDescent="0.2">
      <c r="B155" s="1">
        <f t="shared" si="35"/>
        <v>41057</v>
      </c>
      <c r="C155" s="5">
        <v>159.5</v>
      </c>
      <c r="D155" s="5">
        <v>173.5</v>
      </c>
      <c r="E155" s="5">
        <f t="shared" si="24"/>
        <v>159.5</v>
      </c>
      <c r="F155" s="5" t="e">
        <f t="shared" si="25"/>
        <v>#N/A</v>
      </c>
      <c r="G155" s="5">
        <f t="shared" si="26"/>
        <v>14</v>
      </c>
      <c r="H155" s="5">
        <f t="shared" si="27"/>
        <v>-14</v>
      </c>
      <c r="I155" s="5">
        <f t="shared" si="28"/>
        <v>-10</v>
      </c>
      <c r="J155" s="5" t="e">
        <f t="shared" si="29"/>
        <v>#N/A</v>
      </c>
      <c r="K155" s="5">
        <f t="shared" si="30"/>
        <v>14</v>
      </c>
      <c r="L155" s="5" t="e">
        <f t="shared" si="31"/>
        <v>#N/A</v>
      </c>
      <c r="M155" s="5">
        <f t="shared" si="32"/>
        <v>10</v>
      </c>
      <c r="N155" s="5" t="e">
        <f t="shared" si="33"/>
        <v>#N/A</v>
      </c>
      <c r="O155" s="5">
        <f t="shared" si="34"/>
        <v>159.5</v>
      </c>
    </row>
    <row r="156" spans="2:15" x14ac:dyDescent="0.2">
      <c r="B156" s="1">
        <f t="shared" si="35"/>
        <v>41058</v>
      </c>
      <c r="C156" s="5">
        <v>153.51</v>
      </c>
      <c r="D156" s="5">
        <v>165.51</v>
      </c>
      <c r="E156" s="5">
        <f t="shared" si="24"/>
        <v>153.51</v>
      </c>
      <c r="F156" s="5" t="e">
        <f t="shared" si="25"/>
        <v>#N/A</v>
      </c>
      <c r="G156" s="5">
        <f t="shared" si="26"/>
        <v>12</v>
      </c>
      <c r="H156" s="5">
        <f t="shared" si="27"/>
        <v>-12</v>
      </c>
      <c r="I156" s="5">
        <f t="shared" si="28"/>
        <v>-10</v>
      </c>
      <c r="J156" s="5" t="e">
        <f t="shared" si="29"/>
        <v>#N/A</v>
      </c>
      <c r="K156" s="5">
        <f t="shared" si="30"/>
        <v>12</v>
      </c>
      <c r="L156" s="5" t="e">
        <f t="shared" si="31"/>
        <v>#N/A</v>
      </c>
      <c r="M156" s="5">
        <f t="shared" si="32"/>
        <v>10</v>
      </c>
      <c r="N156" s="5" t="e">
        <f t="shared" si="33"/>
        <v>#N/A</v>
      </c>
      <c r="O156" s="5">
        <f t="shared" si="34"/>
        <v>153.51</v>
      </c>
    </row>
    <row r="157" spans="2:15" x14ac:dyDescent="0.2">
      <c r="B157" s="1">
        <f t="shared" si="35"/>
        <v>41059</v>
      </c>
      <c r="C157" s="5">
        <v>150.52000000000001</v>
      </c>
      <c r="D157" s="5">
        <v>165.52</v>
      </c>
      <c r="E157" s="5">
        <f t="shared" si="24"/>
        <v>150.52000000000001</v>
      </c>
      <c r="F157" s="5" t="e">
        <f t="shared" si="25"/>
        <v>#N/A</v>
      </c>
      <c r="G157" s="5">
        <f t="shared" si="26"/>
        <v>15</v>
      </c>
      <c r="H157" s="5">
        <f t="shared" si="27"/>
        <v>-15</v>
      </c>
      <c r="I157" s="5">
        <f t="shared" si="28"/>
        <v>-10</v>
      </c>
      <c r="J157" s="5" t="e">
        <f t="shared" si="29"/>
        <v>#N/A</v>
      </c>
      <c r="K157" s="5">
        <f t="shared" si="30"/>
        <v>15</v>
      </c>
      <c r="L157" s="5" t="e">
        <f t="shared" si="31"/>
        <v>#N/A</v>
      </c>
      <c r="M157" s="5">
        <f t="shared" si="32"/>
        <v>10</v>
      </c>
      <c r="N157" s="5" t="e">
        <f t="shared" si="33"/>
        <v>#N/A</v>
      </c>
      <c r="O157" s="5">
        <f t="shared" si="34"/>
        <v>150.52000000000001</v>
      </c>
    </row>
    <row r="158" spans="2:15" x14ac:dyDescent="0.2">
      <c r="B158" s="1">
        <f t="shared" si="35"/>
        <v>41060</v>
      </c>
      <c r="C158" s="5">
        <v>162.53</v>
      </c>
      <c r="D158" s="5">
        <v>175.53</v>
      </c>
      <c r="E158" s="5">
        <f t="shared" si="24"/>
        <v>162.53</v>
      </c>
      <c r="F158" s="5" t="e">
        <f t="shared" si="25"/>
        <v>#N/A</v>
      </c>
      <c r="G158" s="5">
        <f t="shared" si="26"/>
        <v>13</v>
      </c>
      <c r="H158" s="5">
        <f t="shared" si="27"/>
        <v>-13</v>
      </c>
      <c r="I158" s="5">
        <f t="shared" si="28"/>
        <v>-10</v>
      </c>
      <c r="J158" s="5" t="e">
        <f t="shared" si="29"/>
        <v>#N/A</v>
      </c>
      <c r="K158" s="5">
        <f t="shared" si="30"/>
        <v>13</v>
      </c>
      <c r="L158" s="5" t="e">
        <f t="shared" si="31"/>
        <v>#N/A</v>
      </c>
      <c r="M158" s="5">
        <f t="shared" si="32"/>
        <v>10</v>
      </c>
      <c r="N158" s="5" t="e">
        <f t="shared" si="33"/>
        <v>#N/A</v>
      </c>
      <c r="O158" s="5">
        <f t="shared" si="34"/>
        <v>162.53</v>
      </c>
    </row>
    <row r="159" spans="2:15" x14ac:dyDescent="0.2">
      <c r="B159" s="1">
        <f t="shared" si="35"/>
        <v>41061</v>
      </c>
      <c r="C159" s="5">
        <v>152.54</v>
      </c>
      <c r="D159" s="5">
        <v>162.54</v>
      </c>
      <c r="E159" s="5">
        <f t="shared" ref="E159:E188" si="36">IFERROR(MIN(C159,D159),C159)</f>
        <v>152.54</v>
      </c>
      <c r="F159" s="5" t="e">
        <f t="shared" si="25"/>
        <v>#N/A</v>
      </c>
      <c r="G159" s="5">
        <f t="shared" si="26"/>
        <v>10</v>
      </c>
      <c r="H159" s="5">
        <f t="shared" si="27"/>
        <v>-10</v>
      </c>
      <c r="I159" s="5">
        <f t="shared" si="28"/>
        <v>-10</v>
      </c>
      <c r="J159" s="5" t="e">
        <f t="shared" si="29"/>
        <v>#N/A</v>
      </c>
      <c r="K159" s="5">
        <f t="shared" si="30"/>
        <v>10</v>
      </c>
      <c r="L159" s="5" t="e">
        <f t="shared" si="31"/>
        <v>#N/A</v>
      </c>
      <c r="M159" s="5">
        <f t="shared" si="32"/>
        <v>10</v>
      </c>
      <c r="N159" s="5" t="e">
        <f t="shared" si="33"/>
        <v>#N/A</v>
      </c>
      <c r="O159" s="5">
        <f t="shared" si="34"/>
        <v>152.54</v>
      </c>
    </row>
    <row r="160" spans="2:15" x14ac:dyDescent="0.2">
      <c r="B160" s="1">
        <f t="shared" si="35"/>
        <v>41062</v>
      </c>
      <c r="C160" s="5">
        <v>162.55000000000001</v>
      </c>
      <c r="D160" s="5">
        <v>177.55</v>
      </c>
      <c r="E160" s="5">
        <f t="shared" si="36"/>
        <v>162.55000000000001</v>
      </c>
      <c r="F160" s="5" t="e">
        <f t="shared" si="25"/>
        <v>#N/A</v>
      </c>
      <c r="G160" s="5">
        <f t="shared" si="26"/>
        <v>15</v>
      </c>
      <c r="H160" s="5">
        <f t="shared" si="27"/>
        <v>-15</v>
      </c>
      <c r="I160" s="5">
        <f t="shared" si="28"/>
        <v>-10</v>
      </c>
      <c r="J160" s="5" t="e">
        <f t="shared" si="29"/>
        <v>#N/A</v>
      </c>
      <c r="K160" s="5">
        <f t="shared" si="30"/>
        <v>15</v>
      </c>
      <c r="L160" s="5" t="e">
        <f t="shared" si="31"/>
        <v>#N/A</v>
      </c>
      <c r="M160" s="5">
        <f t="shared" si="32"/>
        <v>10</v>
      </c>
      <c r="N160" s="5" t="e">
        <f t="shared" si="33"/>
        <v>#N/A</v>
      </c>
      <c r="O160" s="5">
        <f t="shared" si="34"/>
        <v>162.55000000000001</v>
      </c>
    </row>
    <row r="161" spans="2:15" x14ac:dyDescent="0.2">
      <c r="B161" s="1">
        <f t="shared" si="35"/>
        <v>41063</v>
      </c>
      <c r="C161" s="5">
        <v>150.56</v>
      </c>
      <c r="D161" s="5">
        <v>165.56</v>
      </c>
      <c r="E161" s="5">
        <f t="shared" si="36"/>
        <v>150.56</v>
      </c>
      <c r="F161" s="5" t="e">
        <f t="shared" si="25"/>
        <v>#N/A</v>
      </c>
      <c r="G161" s="5">
        <f t="shared" si="26"/>
        <v>15</v>
      </c>
      <c r="H161" s="5">
        <f t="shared" si="27"/>
        <v>-15</v>
      </c>
      <c r="I161" s="5">
        <f t="shared" si="28"/>
        <v>-10</v>
      </c>
      <c r="J161" s="5" t="e">
        <f t="shared" si="29"/>
        <v>#N/A</v>
      </c>
      <c r="K161" s="5">
        <f t="shared" si="30"/>
        <v>15</v>
      </c>
      <c r="L161" s="5" t="e">
        <f t="shared" si="31"/>
        <v>#N/A</v>
      </c>
      <c r="M161" s="5">
        <f t="shared" si="32"/>
        <v>10</v>
      </c>
      <c r="N161" s="5" t="e">
        <f t="shared" si="33"/>
        <v>#N/A</v>
      </c>
      <c r="O161" s="5">
        <f t="shared" si="34"/>
        <v>150.56</v>
      </c>
    </row>
    <row r="162" spans="2:15" x14ac:dyDescent="0.2">
      <c r="B162" s="1">
        <f t="shared" si="35"/>
        <v>41064</v>
      </c>
      <c r="C162" s="5">
        <v>150.57</v>
      </c>
      <c r="D162" s="5">
        <v>160.57</v>
      </c>
      <c r="E162" s="5">
        <f t="shared" si="36"/>
        <v>150.57</v>
      </c>
      <c r="F162" s="5" t="e">
        <f t="shared" si="25"/>
        <v>#N/A</v>
      </c>
      <c r="G162" s="5">
        <f t="shared" si="26"/>
        <v>10</v>
      </c>
      <c r="H162" s="5">
        <f t="shared" si="27"/>
        <v>-10</v>
      </c>
      <c r="I162" s="5">
        <f t="shared" si="28"/>
        <v>-10</v>
      </c>
      <c r="J162" s="5" t="e">
        <f t="shared" si="29"/>
        <v>#N/A</v>
      </c>
      <c r="K162" s="5">
        <f t="shared" si="30"/>
        <v>10</v>
      </c>
      <c r="L162" s="5" t="e">
        <f t="shared" si="31"/>
        <v>#N/A</v>
      </c>
      <c r="M162" s="5">
        <f t="shared" si="32"/>
        <v>10</v>
      </c>
      <c r="N162" s="5" t="e">
        <f t="shared" si="33"/>
        <v>#N/A</v>
      </c>
      <c r="O162" s="5">
        <f t="shared" si="34"/>
        <v>150.57</v>
      </c>
    </row>
    <row r="163" spans="2:15" x14ac:dyDescent="0.2">
      <c r="B163" s="1">
        <f t="shared" si="35"/>
        <v>41065</v>
      </c>
      <c r="C163" s="5">
        <v>161.58000000000001</v>
      </c>
      <c r="D163" s="5">
        <v>171.58</v>
      </c>
      <c r="E163" s="5">
        <f t="shared" si="36"/>
        <v>161.58000000000001</v>
      </c>
      <c r="F163" s="5" t="e">
        <f t="shared" si="25"/>
        <v>#N/A</v>
      </c>
      <c r="G163" s="5">
        <f t="shared" si="26"/>
        <v>10</v>
      </c>
      <c r="H163" s="5">
        <f t="shared" si="27"/>
        <v>-10</v>
      </c>
      <c r="I163" s="5">
        <f t="shared" si="28"/>
        <v>-10</v>
      </c>
      <c r="J163" s="5" t="e">
        <f t="shared" si="29"/>
        <v>#N/A</v>
      </c>
      <c r="K163" s="5">
        <f t="shared" si="30"/>
        <v>10</v>
      </c>
      <c r="L163" s="5" t="e">
        <f t="shared" si="31"/>
        <v>#N/A</v>
      </c>
      <c r="M163" s="5">
        <f t="shared" si="32"/>
        <v>10</v>
      </c>
      <c r="N163" s="5" t="e">
        <f t="shared" si="33"/>
        <v>#N/A</v>
      </c>
      <c r="O163" s="5">
        <f t="shared" si="34"/>
        <v>161.58000000000001</v>
      </c>
    </row>
    <row r="164" spans="2:15" x14ac:dyDescent="0.2">
      <c r="B164" s="1">
        <f t="shared" si="35"/>
        <v>41066</v>
      </c>
      <c r="C164" s="5">
        <v>161.59</v>
      </c>
      <c r="D164" s="5">
        <v>174.59</v>
      </c>
      <c r="E164" s="5">
        <f t="shared" si="36"/>
        <v>161.59</v>
      </c>
      <c r="F164" s="5" t="e">
        <f t="shared" si="25"/>
        <v>#N/A</v>
      </c>
      <c r="G164" s="5">
        <f t="shared" si="26"/>
        <v>13</v>
      </c>
      <c r="H164" s="5">
        <f t="shared" si="27"/>
        <v>-13</v>
      </c>
      <c r="I164" s="5">
        <f t="shared" si="28"/>
        <v>-10</v>
      </c>
      <c r="J164" s="5" t="e">
        <f t="shared" si="29"/>
        <v>#N/A</v>
      </c>
      <c r="K164" s="5">
        <f t="shared" si="30"/>
        <v>13</v>
      </c>
      <c r="L164" s="5" t="e">
        <f t="shared" si="31"/>
        <v>#N/A</v>
      </c>
      <c r="M164" s="5">
        <f t="shared" si="32"/>
        <v>10</v>
      </c>
      <c r="N164" s="5" t="e">
        <f t="shared" si="33"/>
        <v>#N/A</v>
      </c>
      <c r="O164" s="5">
        <f t="shared" si="34"/>
        <v>161.59</v>
      </c>
    </row>
    <row r="165" spans="2:15" x14ac:dyDescent="0.2">
      <c r="B165" s="1">
        <f t="shared" si="35"/>
        <v>41067</v>
      </c>
      <c r="C165" s="5">
        <v>166.6</v>
      </c>
      <c r="D165" s="5">
        <v>179.6</v>
      </c>
      <c r="E165" s="5">
        <f t="shared" si="36"/>
        <v>166.6</v>
      </c>
      <c r="F165" s="5" t="e">
        <f t="shared" si="25"/>
        <v>#N/A</v>
      </c>
      <c r="G165" s="5">
        <f t="shared" si="26"/>
        <v>13</v>
      </c>
      <c r="H165" s="5">
        <f t="shared" si="27"/>
        <v>-13</v>
      </c>
      <c r="I165" s="5">
        <f t="shared" si="28"/>
        <v>-10</v>
      </c>
      <c r="J165" s="5" t="e">
        <f t="shared" si="29"/>
        <v>#N/A</v>
      </c>
      <c r="K165" s="5">
        <f t="shared" si="30"/>
        <v>13</v>
      </c>
      <c r="L165" s="5" t="e">
        <f t="shared" si="31"/>
        <v>#N/A</v>
      </c>
      <c r="M165" s="5">
        <f t="shared" si="32"/>
        <v>10</v>
      </c>
      <c r="N165" s="5" t="e">
        <f t="shared" si="33"/>
        <v>#N/A</v>
      </c>
      <c r="O165" s="5">
        <f t="shared" si="34"/>
        <v>166.6</v>
      </c>
    </row>
    <row r="166" spans="2:15" x14ac:dyDescent="0.2">
      <c r="B166" s="1">
        <f t="shared" si="35"/>
        <v>41068</v>
      </c>
      <c r="C166" s="5">
        <v>171.61</v>
      </c>
      <c r="D166" s="5">
        <v>185.61</v>
      </c>
      <c r="E166" s="5">
        <f t="shared" si="36"/>
        <v>171.61</v>
      </c>
      <c r="F166" s="5" t="e">
        <f t="shared" si="25"/>
        <v>#N/A</v>
      </c>
      <c r="G166" s="5">
        <f t="shared" si="26"/>
        <v>14</v>
      </c>
      <c r="H166" s="5">
        <f t="shared" si="27"/>
        <v>-14</v>
      </c>
      <c r="I166" s="5">
        <f t="shared" si="28"/>
        <v>-10</v>
      </c>
      <c r="J166" s="5" t="e">
        <f t="shared" si="29"/>
        <v>#N/A</v>
      </c>
      <c r="K166" s="5">
        <f t="shared" si="30"/>
        <v>14</v>
      </c>
      <c r="L166" s="5" t="e">
        <f t="shared" si="31"/>
        <v>#N/A</v>
      </c>
      <c r="M166" s="5">
        <f t="shared" si="32"/>
        <v>10</v>
      </c>
      <c r="N166" s="5" t="e">
        <f t="shared" si="33"/>
        <v>#N/A</v>
      </c>
      <c r="O166" s="5">
        <f t="shared" si="34"/>
        <v>171.61</v>
      </c>
    </row>
    <row r="167" spans="2:15" x14ac:dyDescent="0.2">
      <c r="B167" s="1">
        <f t="shared" si="35"/>
        <v>41069</v>
      </c>
      <c r="C167" s="5">
        <v>169.62</v>
      </c>
      <c r="D167" s="5">
        <v>179.62</v>
      </c>
      <c r="E167" s="5">
        <f t="shared" si="36"/>
        <v>169.62</v>
      </c>
      <c r="F167" s="5" t="e">
        <f t="shared" si="25"/>
        <v>#N/A</v>
      </c>
      <c r="G167" s="5">
        <f t="shared" si="26"/>
        <v>10</v>
      </c>
      <c r="H167" s="5">
        <f t="shared" si="27"/>
        <v>-10</v>
      </c>
      <c r="I167" s="5">
        <f t="shared" si="28"/>
        <v>-10</v>
      </c>
      <c r="J167" s="5" t="e">
        <f t="shared" si="29"/>
        <v>#N/A</v>
      </c>
      <c r="K167" s="5">
        <f t="shared" si="30"/>
        <v>10</v>
      </c>
      <c r="L167" s="5" t="e">
        <f t="shared" si="31"/>
        <v>#N/A</v>
      </c>
      <c r="M167" s="5">
        <f t="shared" si="32"/>
        <v>10</v>
      </c>
      <c r="N167" s="5" t="e">
        <f t="shared" si="33"/>
        <v>#N/A</v>
      </c>
      <c r="O167" s="5">
        <f t="shared" si="34"/>
        <v>169.62</v>
      </c>
    </row>
    <row r="168" spans="2:15" x14ac:dyDescent="0.2">
      <c r="B168" s="1">
        <f t="shared" si="35"/>
        <v>41070</v>
      </c>
      <c r="C168" s="5">
        <v>172.63</v>
      </c>
      <c r="D168" s="5">
        <v>186.63</v>
      </c>
      <c r="E168" s="5">
        <f t="shared" si="36"/>
        <v>172.63</v>
      </c>
      <c r="F168" s="5" t="e">
        <f t="shared" si="25"/>
        <v>#N/A</v>
      </c>
      <c r="G168" s="5">
        <f t="shared" si="26"/>
        <v>14</v>
      </c>
      <c r="H168" s="5">
        <f t="shared" si="27"/>
        <v>-14</v>
      </c>
      <c r="I168" s="5">
        <f t="shared" si="28"/>
        <v>-10</v>
      </c>
      <c r="J168" s="5" t="e">
        <f t="shared" si="29"/>
        <v>#N/A</v>
      </c>
      <c r="K168" s="5">
        <f t="shared" si="30"/>
        <v>14</v>
      </c>
      <c r="L168" s="5" t="e">
        <f t="shared" si="31"/>
        <v>#N/A</v>
      </c>
      <c r="M168" s="5">
        <f t="shared" si="32"/>
        <v>10</v>
      </c>
      <c r="N168" s="5" t="e">
        <f t="shared" si="33"/>
        <v>#N/A</v>
      </c>
      <c r="O168" s="5">
        <f t="shared" si="34"/>
        <v>172.63</v>
      </c>
    </row>
    <row r="169" spans="2:15" x14ac:dyDescent="0.2">
      <c r="B169" s="1">
        <f t="shared" si="35"/>
        <v>41071</v>
      </c>
      <c r="C169" s="5">
        <v>174.64000000000001</v>
      </c>
      <c r="D169" s="5">
        <v>187.64000000000001</v>
      </c>
      <c r="E169" s="5">
        <f t="shared" si="36"/>
        <v>174.64000000000001</v>
      </c>
      <c r="F169" s="5" t="e">
        <f t="shared" si="25"/>
        <v>#N/A</v>
      </c>
      <c r="G169" s="5">
        <f t="shared" si="26"/>
        <v>13</v>
      </c>
      <c r="H169" s="5">
        <f t="shared" si="27"/>
        <v>-13</v>
      </c>
      <c r="I169" s="5">
        <f t="shared" si="28"/>
        <v>-10</v>
      </c>
      <c r="J169" s="5" t="e">
        <f t="shared" si="29"/>
        <v>#N/A</v>
      </c>
      <c r="K169" s="5">
        <f t="shared" si="30"/>
        <v>13</v>
      </c>
      <c r="L169" s="5" t="e">
        <f t="shared" si="31"/>
        <v>#N/A</v>
      </c>
      <c r="M169" s="5">
        <f t="shared" si="32"/>
        <v>10</v>
      </c>
      <c r="N169" s="5" t="e">
        <f t="shared" si="33"/>
        <v>#N/A</v>
      </c>
      <c r="O169" s="5">
        <f t="shared" si="34"/>
        <v>174.64000000000001</v>
      </c>
    </row>
    <row r="170" spans="2:15" x14ac:dyDescent="0.2">
      <c r="B170" s="1">
        <f t="shared" si="35"/>
        <v>41072</v>
      </c>
      <c r="C170" s="5">
        <v>157.65</v>
      </c>
      <c r="D170" s="5">
        <v>172.65</v>
      </c>
      <c r="E170" s="5">
        <f t="shared" si="36"/>
        <v>157.65</v>
      </c>
      <c r="F170" s="5" t="e">
        <f t="shared" si="25"/>
        <v>#N/A</v>
      </c>
      <c r="G170" s="5">
        <f t="shared" si="26"/>
        <v>15</v>
      </c>
      <c r="H170" s="5">
        <f t="shared" si="27"/>
        <v>-15</v>
      </c>
      <c r="I170" s="5">
        <f t="shared" si="28"/>
        <v>-10</v>
      </c>
      <c r="J170" s="5" t="e">
        <f t="shared" si="29"/>
        <v>#N/A</v>
      </c>
      <c r="K170" s="5">
        <f t="shared" si="30"/>
        <v>15</v>
      </c>
      <c r="L170" s="5" t="e">
        <f t="shared" si="31"/>
        <v>#N/A</v>
      </c>
      <c r="M170" s="5">
        <f t="shared" si="32"/>
        <v>10</v>
      </c>
      <c r="N170" s="5" t="e">
        <f t="shared" si="33"/>
        <v>#N/A</v>
      </c>
      <c r="O170" s="5">
        <f t="shared" si="34"/>
        <v>157.65</v>
      </c>
    </row>
    <row r="171" spans="2:15" x14ac:dyDescent="0.2">
      <c r="B171" s="1">
        <f t="shared" si="35"/>
        <v>41073</v>
      </c>
      <c r="C171" s="5">
        <v>176.66</v>
      </c>
      <c r="D171" s="5">
        <v>188.66</v>
      </c>
      <c r="E171" s="5">
        <f t="shared" si="36"/>
        <v>176.66</v>
      </c>
      <c r="F171" s="5" t="e">
        <f t="shared" si="25"/>
        <v>#N/A</v>
      </c>
      <c r="G171" s="5">
        <f t="shared" si="26"/>
        <v>12</v>
      </c>
      <c r="H171" s="5">
        <f t="shared" si="27"/>
        <v>-12</v>
      </c>
      <c r="I171" s="5">
        <f t="shared" si="28"/>
        <v>-10</v>
      </c>
      <c r="J171" s="5" t="e">
        <f t="shared" si="29"/>
        <v>#N/A</v>
      </c>
      <c r="K171" s="5">
        <f t="shared" si="30"/>
        <v>12</v>
      </c>
      <c r="L171" s="5" t="e">
        <f t="shared" si="31"/>
        <v>#N/A</v>
      </c>
      <c r="M171" s="5">
        <f t="shared" si="32"/>
        <v>10</v>
      </c>
      <c r="N171" s="5" t="e">
        <f t="shared" si="33"/>
        <v>#N/A</v>
      </c>
      <c r="O171" s="5">
        <f t="shared" si="34"/>
        <v>176.66</v>
      </c>
    </row>
    <row r="172" spans="2:15" x14ac:dyDescent="0.2">
      <c r="B172" s="1">
        <f t="shared" si="35"/>
        <v>41074</v>
      </c>
      <c r="C172" s="5">
        <v>176.67</v>
      </c>
      <c r="D172" s="5">
        <v>189.67</v>
      </c>
      <c r="E172" s="5">
        <f t="shared" si="36"/>
        <v>176.67</v>
      </c>
      <c r="F172" s="5" t="e">
        <f t="shared" si="25"/>
        <v>#N/A</v>
      </c>
      <c r="G172" s="5">
        <f t="shared" si="26"/>
        <v>13</v>
      </c>
      <c r="H172" s="5">
        <f t="shared" si="27"/>
        <v>-13</v>
      </c>
      <c r="I172" s="5">
        <f t="shared" si="28"/>
        <v>-10</v>
      </c>
      <c r="J172" s="5" t="e">
        <f t="shared" si="29"/>
        <v>#N/A</v>
      </c>
      <c r="K172" s="5">
        <f t="shared" si="30"/>
        <v>13</v>
      </c>
      <c r="L172" s="5" t="e">
        <f t="shared" si="31"/>
        <v>#N/A</v>
      </c>
      <c r="M172" s="5">
        <f t="shared" si="32"/>
        <v>10</v>
      </c>
      <c r="N172" s="5" t="e">
        <f t="shared" si="33"/>
        <v>#N/A</v>
      </c>
      <c r="O172" s="5">
        <f t="shared" si="34"/>
        <v>176.67</v>
      </c>
    </row>
    <row r="173" spans="2:15" x14ac:dyDescent="0.2">
      <c r="B173" s="1">
        <f t="shared" si="35"/>
        <v>41075</v>
      </c>
      <c r="C173" s="5">
        <v>168.68</v>
      </c>
      <c r="D173" s="5">
        <v>180.68</v>
      </c>
      <c r="E173" s="5">
        <f t="shared" si="36"/>
        <v>168.68</v>
      </c>
      <c r="F173" s="5" t="e">
        <f t="shared" si="25"/>
        <v>#N/A</v>
      </c>
      <c r="G173" s="5">
        <f t="shared" si="26"/>
        <v>12</v>
      </c>
      <c r="H173" s="5">
        <f t="shared" si="27"/>
        <v>-12</v>
      </c>
      <c r="I173" s="5">
        <f t="shared" si="28"/>
        <v>-10</v>
      </c>
      <c r="J173" s="5" t="e">
        <f t="shared" si="29"/>
        <v>#N/A</v>
      </c>
      <c r="K173" s="5">
        <f t="shared" si="30"/>
        <v>12</v>
      </c>
      <c r="L173" s="5" t="e">
        <f t="shared" si="31"/>
        <v>#N/A</v>
      </c>
      <c r="M173" s="5">
        <f t="shared" si="32"/>
        <v>10</v>
      </c>
      <c r="N173" s="5" t="e">
        <f t="shared" si="33"/>
        <v>#N/A</v>
      </c>
      <c r="O173" s="5">
        <f t="shared" si="34"/>
        <v>168.68</v>
      </c>
    </row>
    <row r="174" spans="2:15" x14ac:dyDescent="0.2">
      <c r="B174" s="1">
        <f t="shared" si="35"/>
        <v>41076</v>
      </c>
      <c r="C174" s="5">
        <v>176.69</v>
      </c>
      <c r="D174" s="5">
        <v>188.69</v>
      </c>
      <c r="E174" s="5">
        <f t="shared" si="36"/>
        <v>176.69</v>
      </c>
      <c r="F174" s="5" t="e">
        <f t="shared" si="25"/>
        <v>#N/A</v>
      </c>
      <c r="G174" s="5">
        <f t="shared" si="26"/>
        <v>12</v>
      </c>
      <c r="H174" s="5">
        <f t="shared" si="27"/>
        <v>-12</v>
      </c>
      <c r="I174" s="5">
        <f t="shared" si="28"/>
        <v>-10</v>
      </c>
      <c r="J174" s="5" t="e">
        <f t="shared" si="29"/>
        <v>#N/A</v>
      </c>
      <c r="K174" s="5">
        <f t="shared" si="30"/>
        <v>12</v>
      </c>
      <c r="L174" s="5" t="e">
        <f t="shared" si="31"/>
        <v>#N/A</v>
      </c>
      <c r="M174" s="5">
        <f t="shared" si="32"/>
        <v>10</v>
      </c>
      <c r="N174" s="5" t="e">
        <f t="shared" si="33"/>
        <v>#N/A</v>
      </c>
      <c r="O174" s="5">
        <f t="shared" si="34"/>
        <v>176.69</v>
      </c>
    </row>
    <row r="175" spans="2:15" x14ac:dyDescent="0.2">
      <c r="B175" s="1">
        <f t="shared" si="35"/>
        <v>41077</v>
      </c>
      <c r="C175" s="5">
        <v>164.7</v>
      </c>
      <c r="D175" s="5">
        <v>177.7</v>
      </c>
      <c r="E175" s="5">
        <f t="shared" si="36"/>
        <v>164.7</v>
      </c>
      <c r="F175" s="5" t="e">
        <f t="shared" si="25"/>
        <v>#N/A</v>
      </c>
      <c r="G175" s="5">
        <f t="shared" si="26"/>
        <v>13</v>
      </c>
      <c r="H175" s="5">
        <f t="shared" si="27"/>
        <v>-13</v>
      </c>
      <c r="I175" s="5">
        <f t="shared" si="28"/>
        <v>-10</v>
      </c>
      <c r="J175" s="5" t="e">
        <f t="shared" si="29"/>
        <v>#N/A</v>
      </c>
      <c r="K175" s="5">
        <f t="shared" si="30"/>
        <v>13</v>
      </c>
      <c r="L175" s="5" t="e">
        <f t="shared" si="31"/>
        <v>#N/A</v>
      </c>
      <c r="M175" s="5">
        <f t="shared" si="32"/>
        <v>10</v>
      </c>
      <c r="N175" s="5" t="e">
        <f t="shared" si="33"/>
        <v>#N/A</v>
      </c>
      <c r="O175" s="5">
        <f t="shared" si="34"/>
        <v>164.7</v>
      </c>
    </row>
    <row r="176" spans="2:15" x14ac:dyDescent="0.2">
      <c r="B176" s="1">
        <f t="shared" si="35"/>
        <v>41078</v>
      </c>
      <c r="C176" s="5">
        <v>181.71</v>
      </c>
      <c r="D176" s="5">
        <v>191.71</v>
      </c>
      <c r="E176" s="5">
        <f t="shared" si="36"/>
        <v>181.71</v>
      </c>
      <c r="F176" s="5" t="e">
        <f t="shared" si="25"/>
        <v>#N/A</v>
      </c>
      <c r="G176" s="5">
        <f t="shared" si="26"/>
        <v>10</v>
      </c>
      <c r="H176" s="5">
        <f t="shared" si="27"/>
        <v>-10</v>
      </c>
      <c r="I176" s="5">
        <f t="shared" si="28"/>
        <v>-10</v>
      </c>
      <c r="J176" s="5" t="e">
        <f t="shared" si="29"/>
        <v>#N/A</v>
      </c>
      <c r="K176" s="5">
        <f t="shared" si="30"/>
        <v>10</v>
      </c>
      <c r="L176" s="5" t="e">
        <f t="shared" si="31"/>
        <v>#N/A</v>
      </c>
      <c r="M176" s="5">
        <f t="shared" si="32"/>
        <v>10</v>
      </c>
      <c r="N176" s="5" t="e">
        <f t="shared" si="33"/>
        <v>#N/A</v>
      </c>
      <c r="O176" s="5">
        <f t="shared" si="34"/>
        <v>181.71</v>
      </c>
    </row>
    <row r="177" spans="2:15" x14ac:dyDescent="0.2">
      <c r="B177" s="1">
        <f t="shared" si="35"/>
        <v>41079</v>
      </c>
      <c r="C177" s="5">
        <v>180.72</v>
      </c>
      <c r="D177" s="5">
        <v>195.72</v>
      </c>
      <c r="E177" s="5">
        <f t="shared" si="36"/>
        <v>180.72</v>
      </c>
      <c r="F177" s="5" t="e">
        <f t="shared" si="25"/>
        <v>#N/A</v>
      </c>
      <c r="G177" s="5">
        <f t="shared" si="26"/>
        <v>15</v>
      </c>
      <c r="H177" s="5">
        <f t="shared" si="27"/>
        <v>-15</v>
      </c>
      <c r="I177" s="5">
        <f t="shared" si="28"/>
        <v>-10</v>
      </c>
      <c r="J177" s="5" t="e">
        <f t="shared" si="29"/>
        <v>#N/A</v>
      </c>
      <c r="K177" s="5">
        <f t="shared" si="30"/>
        <v>15</v>
      </c>
      <c r="L177" s="5" t="e">
        <f t="shared" si="31"/>
        <v>#N/A</v>
      </c>
      <c r="M177" s="5">
        <f t="shared" si="32"/>
        <v>10</v>
      </c>
      <c r="N177" s="5" t="e">
        <f t="shared" si="33"/>
        <v>#N/A</v>
      </c>
      <c r="O177" s="5">
        <f t="shared" si="34"/>
        <v>180.72</v>
      </c>
    </row>
    <row r="178" spans="2:15" x14ac:dyDescent="0.2">
      <c r="B178" s="1">
        <f t="shared" si="35"/>
        <v>41080</v>
      </c>
      <c r="C178" s="5">
        <v>172.73</v>
      </c>
      <c r="D178" s="5">
        <v>184.73</v>
      </c>
      <c r="E178" s="5">
        <f t="shared" si="36"/>
        <v>172.73</v>
      </c>
      <c r="F178" s="5" t="e">
        <f t="shared" si="25"/>
        <v>#N/A</v>
      </c>
      <c r="G178" s="5">
        <f t="shared" si="26"/>
        <v>12</v>
      </c>
      <c r="H178" s="5">
        <f t="shared" si="27"/>
        <v>-12</v>
      </c>
      <c r="I178" s="5">
        <f t="shared" si="28"/>
        <v>-10</v>
      </c>
      <c r="J178" s="5" t="e">
        <f t="shared" si="29"/>
        <v>#N/A</v>
      </c>
      <c r="K178" s="5">
        <f t="shared" si="30"/>
        <v>12</v>
      </c>
      <c r="L178" s="5" t="e">
        <f t="shared" si="31"/>
        <v>#N/A</v>
      </c>
      <c r="M178" s="5">
        <f t="shared" si="32"/>
        <v>10</v>
      </c>
      <c r="N178" s="5" t="e">
        <f t="shared" si="33"/>
        <v>#N/A</v>
      </c>
      <c r="O178" s="5">
        <f t="shared" si="34"/>
        <v>172.73</v>
      </c>
    </row>
    <row r="179" spans="2:15" x14ac:dyDescent="0.2">
      <c r="B179" s="1">
        <f t="shared" si="35"/>
        <v>41081</v>
      </c>
      <c r="C179" s="5">
        <v>169.74</v>
      </c>
      <c r="D179" s="5">
        <v>181.74</v>
      </c>
      <c r="E179" s="5">
        <f t="shared" si="36"/>
        <v>169.74</v>
      </c>
      <c r="F179" s="5" t="e">
        <f t="shared" si="25"/>
        <v>#N/A</v>
      </c>
      <c r="G179" s="5">
        <f t="shared" si="26"/>
        <v>12</v>
      </c>
      <c r="H179" s="5">
        <f t="shared" si="27"/>
        <v>-12</v>
      </c>
      <c r="I179" s="5">
        <f t="shared" si="28"/>
        <v>-10</v>
      </c>
      <c r="J179" s="5" t="e">
        <f t="shared" si="29"/>
        <v>#N/A</v>
      </c>
      <c r="K179" s="5">
        <f t="shared" si="30"/>
        <v>12</v>
      </c>
      <c r="L179" s="5" t="e">
        <f t="shared" si="31"/>
        <v>#N/A</v>
      </c>
      <c r="M179" s="5">
        <f t="shared" si="32"/>
        <v>10</v>
      </c>
      <c r="N179" s="5" t="e">
        <f t="shared" si="33"/>
        <v>#N/A</v>
      </c>
      <c r="O179" s="5">
        <f t="shared" si="34"/>
        <v>169.74</v>
      </c>
    </row>
    <row r="180" spans="2:15" x14ac:dyDescent="0.2">
      <c r="B180" s="1">
        <f t="shared" si="35"/>
        <v>41082</v>
      </c>
      <c r="C180" s="5">
        <v>177.75</v>
      </c>
      <c r="D180" s="5">
        <v>191.75</v>
      </c>
      <c r="E180" s="5">
        <f t="shared" si="36"/>
        <v>177.75</v>
      </c>
      <c r="F180" s="5" t="e">
        <f t="shared" si="25"/>
        <v>#N/A</v>
      </c>
      <c r="G180" s="5">
        <f t="shared" si="26"/>
        <v>14</v>
      </c>
      <c r="H180" s="5">
        <f t="shared" si="27"/>
        <v>-14</v>
      </c>
      <c r="I180" s="5">
        <f t="shared" si="28"/>
        <v>-10</v>
      </c>
      <c r="J180" s="5" t="e">
        <f t="shared" si="29"/>
        <v>#N/A</v>
      </c>
      <c r="K180" s="5">
        <f t="shared" si="30"/>
        <v>14</v>
      </c>
      <c r="L180" s="5" t="e">
        <f t="shared" si="31"/>
        <v>#N/A</v>
      </c>
      <c r="M180" s="5">
        <f t="shared" si="32"/>
        <v>10</v>
      </c>
      <c r="N180" s="5" t="e">
        <f t="shared" si="33"/>
        <v>#N/A</v>
      </c>
      <c r="O180" s="5">
        <f t="shared" si="34"/>
        <v>177.75</v>
      </c>
    </row>
    <row r="181" spans="2:15" x14ac:dyDescent="0.2">
      <c r="B181" s="1">
        <f t="shared" si="35"/>
        <v>41083</v>
      </c>
      <c r="C181" s="5">
        <v>183.76</v>
      </c>
      <c r="D181" s="5">
        <v>198.76</v>
      </c>
      <c r="E181" s="5">
        <f t="shared" si="36"/>
        <v>183.76</v>
      </c>
      <c r="F181" s="5" t="e">
        <f t="shared" si="25"/>
        <v>#N/A</v>
      </c>
      <c r="G181" s="5">
        <f t="shared" si="26"/>
        <v>15</v>
      </c>
      <c r="H181" s="5">
        <f t="shared" si="27"/>
        <v>-15</v>
      </c>
      <c r="I181" s="5">
        <f t="shared" si="28"/>
        <v>-10</v>
      </c>
      <c r="J181" s="5" t="e">
        <f t="shared" si="29"/>
        <v>#N/A</v>
      </c>
      <c r="K181" s="5">
        <f t="shared" si="30"/>
        <v>15</v>
      </c>
      <c r="L181" s="5" t="e">
        <f t="shared" si="31"/>
        <v>#N/A</v>
      </c>
      <c r="M181" s="5">
        <f t="shared" si="32"/>
        <v>10</v>
      </c>
      <c r="N181" s="5" t="e">
        <f t="shared" si="33"/>
        <v>#N/A</v>
      </c>
      <c r="O181" s="5">
        <f t="shared" si="34"/>
        <v>183.76</v>
      </c>
    </row>
    <row r="182" spans="2:15" x14ac:dyDescent="0.2">
      <c r="B182" s="1">
        <f t="shared" si="35"/>
        <v>41084</v>
      </c>
      <c r="C182" s="5">
        <v>176.77</v>
      </c>
      <c r="D182" s="5">
        <v>190.77</v>
      </c>
      <c r="E182" s="5">
        <f t="shared" si="36"/>
        <v>176.77</v>
      </c>
      <c r="F182" s="5" t="e">
        <f t="shared" si="25"/>
        <v>#N/A</v>
      </c>
      <c r="G182" s="5">
        <f t="shared" si="26"/>
        <v>14</v>
      </c>
      <c r="H182" s="5">
        <f t="shared" si="27"/>
        <v>-14</v>
      </c>
      <c r="I182" s="5">
        <f t="shared" si="28"/>
        <v>-10</v>
      </c>
      <c r="J182" s="5" t="e">
        <f t="shared" si="29"/>
        <v>#N/A</v>
      </c>
      <c r="K182" s="5">
        <f t="shared" si="30"/>
        <v>14</v>
      </c>
      <c r="L182" s="5" t="e">
        <f t="shared" si="31"/>
        <v>#N/A</v>
      </c>
      <c r="M182" s="5">
        <f t="shared" si="32"/>
        <v>10</v>
      </c>
      <c r="N182" s="5" t="e">
        <f t="shared" si="33"/>
        <v>#N/A</v>
      </c>
      <c r="O182" s="5">
        <f t="shared" si="34"/>
        <v>176.77</v>
      </c>
    </row>
    <row r="183" spans="2:15" x14ac:dyDescent="0.2">
      <c r="B183" s="1">
        <f t="shared" si="35"/>
        <v>41085</v>
      </c>
      <c r="C183" s="5">
        <v>174.78</v>
      </c>
      <c r="D183" s="5">
        <v>186.78</v>
      </c>
      <c r="E183" s="5">
        <f t="shared" si="36"/>
        <v>174.78</v>
      </c>
      <c r="F183" s="5" t="e">
        <f t="shared" si="25"/>
        <v>#N/A</v>
      </c>
      <c r="G183" s="5">
        <f t="shared" si="26"/>
        <v>12</v>
      </c>
      <c r="H183" s="5">
        <f t="shared" si="27"/>
        <v>-12</v>
      </c>
      <c r="I183" s="5">
        <f t="shared" si="28"/>
        <v>-10</v>
      </c>
      <c r="J183" s="5" t="e">
        <f t="shared" si="29"/>
        <v>#N/A</v>
      </c>
      <c r="K183" s="5">
        <f t="shared" si="30"/>
        <v>12</v>
      </c>
      <c r="L183" s="5" t="e">
        <f t="shared" si="31"/>
        <v>#N/A</v>
      </c>
      <c r="M183" s="5">
        <f t="shared" si="32"/>
        <v>10</v>
      </c>
      <c r="N183" s="5" t="e">
        <f t="shared" si="33"/>
        <v>#N/A</v>
      </c>
      <c r="O183" s="5">
        <f t="shared" si="34"/>
        <v>174.78</v>
      </c>
    </row>
    <row r="184" spans="2:15" x14ac:dyDescent="0.2">
      <c r="B184" s="1">
        <f t="shared" si="35"/>
        <v>41086</v>
      </c>
      <c r="C184" s="5">
        <v>190.79</v>
      </c>
      <c r="D184" s="5">
        <v>200.79</v>
      </c>
      <c r="E184" s="5">
        <f t="shared" si="36"/>
        <v>190.79</v>
      </c>
      <c r="F184" s="5" t="e">
        <f t="shared" si="25"/>
        <v>#N/A</v>
      </c>
      <c r="G184" s="5">
        <f t="shared" si="26"/>
        <v>10</v>
      </c>
      <c r="H184" s="5">
        <f t="shared" si="27"/>
        <v>-10</v>
      </c>
      <c r="I184" s="5">
        <f t="shared" si="28"/>
        <v>-10</v>
      </c>
      <c r="J184" s="5" t="e">
        <f t="shared" si="29"/>
        <v>#N/A</v>
      </c>
      <c r="K184" s="5">
        <f t="shared" si="30"/>
        <v>10</v>
      </c>
      <c r="L184" s="5" t="e">
        <f t="shared" si="31"/>
        <v>#N/A</v>
      </c>
      <c r="M184" s="5">
        <f t="shared" si="32"/>
        <v>10</v>
      </c>
      <c r="N184" s="5" t="e">
        <f t="shared" si="33"/>
        <v>#N/A</v>
      </c>
      <c r="O184" s="5">
        <f t="shared" si="34"/>
        <v>190.79</v>
      </c>
    </row>
    <row r="185" spans="2:15" x14ac:dyDescent="0.2">
      <c r="B185" s="1">
        <f t="shared" si="35"/>
        <v>41087</v>
      </c>
      <c r="C185" s="5">
        <v>174.8</v>
      </c>
      <c r="D185" s="5">
        <v>184.8</v>
      </c>
      <c r="E185" s="5">
        <f t="shared" si="36"/>
        <v>174.8</v>
      </c>
      <c r="F185" s="5" t="e">
        <f t="shared" si="25"/>
        <v>#N/A</v>
      </c>
      <c r="G185" s="5">
        <f t="shared" si="26"/>
        <v>10</v>
      </c>
      <c r="H185" s="5">
        <f t="shared" si="27"/>
        <v>-10</v>
      </c>
      <c r="I185" s="5">
        <f t="shared" si="28"/>
        <v>-10</v>
      </c>
      <c r="J185" s="5" t="e">
        <f t="shared" si="29"/>
        <v>#N/A</v>
      </c>
      <c r="K185" s="5">
        <f t="shared" si="30"/>
        <v>10</v>
      </c>
      <c r="L185" s="5" t="e">
        <f t="shared" si="31"/>
        <v>#N/A</v>
      </c>
      <c r="M185" s="5">
        <f t="shared" si="32"/>
        <v>10</v>
      </c>
      <c r="N185" s="5" t="e">
        <f t="shared" si="33"/>
        <v>#N/A</v>
      </c>
      <c r="O185" s="5">
        <f t="shared" si="34"/>
        <v>174.8</v>
      </c>
    </row>
    <row r="186" spans="2:15" x14ac:dyDescent="0.2">
      <c r="B186" s="1">
        <f t="shared" si="35"/>
        <v>41088</v>
      </c>
      <c r="C186" s="5">
        <v>177.81</v>
      </c>
      <c r="D186" s="5">
        <v>187.81</v>
      </c>
      <c r="E186" s="5">
        <f t="shared" si="36"/>
        <v>177.81</v>
      </c>
      <c r="F186" s="5" t="e">
        <f t="shared" si="25"/>
        <v>#N/A</v>
      </c>
      <c r="G186" s="5">
        <f t="shared" si="26"/>
        <v>10</v>
      </c>
      <c r="H186" s="5">
        <f t="shared" si="27"/>
        <v>-10</v>
      </c>
      <c r="I186" s="5">
        <f t="shared" si="28"/>
        <v>-10</v>
      </c>
      <c r="J186" s="5" t="e">
        <f t="shared" si="29"/>
        <v>#N/A</v>
      </c>
      <c r="K186" s="5">
        <f t="shared" si="30"/>
        <v>10</v>
      </c>
      <c r="L186" s="5" t="e">
        <f t="shared" si="31"/>
        <v>#N/A</v>
      </c>
      <c r="M186" s="5">
        <f t="shared" si="32"/>
        <v>10</v>
      </c>
      <c r="N186" s="5" t="e">
        <f t="shared" si="33"/>
        <v>#N/A</v>
      </c>
      <c r="O186" s="5">
        <f t="shared" si="34"/>
        <v>177.81</v>
      </c>
    </row>
    <row r="187" spans="2:15" x14ac:dyDescent="0.2">
      <c r="B187" s="1">
        <f t="shared" si="35"/>
        <v>41089</v>
      </c>
      <c r="C187" s="5">
        <v>174.82</v>
      </c>
      <c r="D187" s="5">
        <v>185.82</v>
      </c>
      <c r="E187" s="5">
        <f t="shared" si="36"/>
        <v>174.82</v>
      </c>
      <c r="F187" s="5" t="e">
        <f t="shared" si="25"/>
        <v>#N/A</v>
      </c>
      <c r="G187" s="5">
        <f t="shared" si="26"/>
        <v>11</v>
      </c>
      <c r="H187" s="5">
        <f t="shared" si="27"/>
        <v>-11</v>
      </c>
      <c r="I187" s="5">
        <f t="shared" si="28"/>
        <v>-10</v>
      </c>
      <c r="J187" s="5" t="e">
        <f t="shared" si="29"/>
        <v>#N/A</v>
      </c>
      <c r="K187" s="5">
        <f t="shared" si="30"/>
        <v>11</v>
      </c>
      <c r="L187" s="5" t="e">
        <f t="shared" si="31"/>
        <v>#N/A</v>
      </c>
      <c r="M187" s="5">
        <f t="shared" si="32"/>
        <v>10</v>
      </c>
      <c r="N187" s="5" t="e">
        <f t="shared" si="33"/>
        <v>#N/A</v>
      </c>
      <c r="O187" s="5">
        <f t="shared" si="34"/>
        <v>174.82</v>
      </c>
    </row>
    <row r="188" spans="2:15" x14ac:dyDescent="0.2">
      <c r="B188" s="1">
        <f t="shared" si="35"/>
        <v>41090</v>
      </c>
      <c r="C188" s="5">
        <v>186.83</v>
      </c>
      <c r="D188" s="5">
        <v>197.83</v>
      </c>
      <c r="E188" s="5">
        <f t="shared" si="36"/>
        <v>186.83</v>
      </c>
      <c r="F188" s="5" t="e">
        <f t="shared" si="25"/>
        <v>#N/A</v>
      </c>
      <c r="G188" s="5">
        <f t="shared" si="26"/>
        <v>11</v>
      </c>
      <c r="H188" s="5">
        <f t="shared" si="27"/>
        <v>-11</v>
      </c>
      <c r="I188" s="5">
        <f t="shared" si="28"/>
        <v>-10</v>
      </c>
      <c r="J188" s="5" t="e">
        <f t="shared" si="29"/>
        <v>#N/A</v>
      </c>
      <c r="K188" s="5">
        <f t="shared" si="30"/>
        <v>11</v>
      </c>
      <c r="L188" s="5" t="e">
        <f t="shared" si="31"/>
        <v>#N/A</v>
      </c>
      <c r="M188" s="5">
        <f t="shared" si="32"/>
        <v>10</v>
      </c>
      <c r="N188" s="5" t="e">
        <f t="shared" si="33"/>
        <v>#N/A</v>
      </c>
      <c r="O188" s="5">
        <f t="shared" si="34"/>
        <v>186.83</v>
      </c>
    </row>
  </sheetData>
  <mergeCells count="3">
    <mergeCell ref="Q65:V68"/>
    <mergeCell ref="Q69:V69"/>
    <mergeCell ref="I3:O3"/>
  </mergeCells>
  <hyperlinks>
    <hyperlink ref="I3:O3" r:id="rId1" location="post-78254" display="Chart based on Hui's reply here."/>
  </hyperlinks>
  <pageMargins left="0.7" right="0.7" top="0.75" bottom="0.75" header="0.3" footer="0.3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>
          <x14:colorSeries rgb="FF00B050"/>
          <x14:colorNegative rgb="FFFF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'Shaded line chart'!I7:I188</xm:f>
              <xm:sqref>Q69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'Shaded line chart'!C7:C188</xm:f>
              <xm:sqref>Q65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defaultRowHeight="11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Shaded line chart</vt:lpstr>
      <vt:lpstr>Just line chart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</dc:creator>
  <cp:lastModifiedBy>Purnachandra Rao Duggirala</cp:lastModifiedBy>
  <dcterms:created xsi:type="dcterms:W3CDTF">2013-02-13T00:09:45Z</dcterms:created>
  <dcterms:modified xsi:type="dcterms:W3CDTF">2013-02-13T07:02:54Z</dcterms:modified>
</cp:coreProperties>
</file>