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homework\"/>
    </mc:Choice>
  </mc:AlternateContent>
  <bookViews>
    <workbookView xWindow="0" yWindow="0" windowWidth="25125" windowHeight="13725"/>
  </bookViews>
  <sheets>
    <sheet name="Sheet1" sheetId="1" r:id="rId1"/>
    <sheet name="Sheet2" sheetId="2" r:id="rId2"/>
  </sheets>
  <definedNames>
    <definedName name="end">Sheet1!$L$4</definedName>
    <definedName name="start">Sheet1!$L$3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H13" i="1"/>
  <c r="H19" i="1" l="1"/>
</calcChain>
</file>

<file path=xl/comments1.xml><?xml version="1.0" encoding="utf-8"?>
<comments xmlns="http://schemas.openxmlformats.org/spreadsheetml/2006/main">
  <authors>
    <author>Purnachandra Rao Duggirala</author>
  </authors>
  <commentList>
    <comment ref="L8" authorId="0" shapeId="0">
      <text>
        <r>
          <rPr>
            <sz val="9"/>
            <color indexed="81"/>
            <rFont val="Tahoma"/>
            <family val="2"/>
          </rPr>
          <t xml:space="preserve">for the period 1-feb-12 to 31-mar-12
</t>
        </r>
      </text>
    </comment>
    <comment ref="L13" authorId="0" shapeId="0">
      <text>
        <r>
          <rPr>
            <sz val="9"/>
            <color indexed="81"/>
            <rFont val="Tahoma"/>
            <family val="2"/>
          </rPr>
          <t xml:space="preserve">for the period 1-feb-12 to 31-mar-12
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 xml:space="preserve">for the period 1-feb-12 to 31-mar-12
</t>
        </r>
      </text>
    </comment>
  </commentList>
</comments>
</file>

<file path=xl/sharedStrings.xml><?xml version="1.0" encoding="utf-8"?>
<sst xmlns="http://schemas.openxmlformats.org/spreadsheetml/2006/main" count="151" uniqueCount="52">
  <si>
    <t>Employee Name</t>
  </si>
  <si>
    <t>Start Date</t>
  </si>
  <si>
    <t>End Date</t>
  </si>
  <si>
    <t>Nancy</t>
  </si>
  <si>
    <t>Lance</t>
  </si>
  <si>
    <t>Cindy</t>
  </si>
  <si>
    <t>Thomas</t>
  </si>
  <si>
    <t>David</t>
  </si>
  <si>
    <t>Vincent</t>
  </si>
  <si>
    <t>Xinhua</t>
  </si>
  <si>
    <t>Mindy</t>
  </si>
  <si>
    <t>Albert</t>
  </si>
  <si>
    <t>Jackie</t>
  </si>
  <si>
    <t>Zack</t>
  </si>
  <si>
    <t>Ganesh</t>
  </si>
  <si>
    <t>Queen</t>
  </si>
  <si>
    <t>Barry</t>
  </si>
  <si>
    <t>Wendy</t>
  </si>
  <si>
    <t>Steve</t>
  </si>
  <si>
    <t>Yogesh</t>
  </si>
  <si>
    <t>Klement</t>
  </si>
  <si>
    <t>Rick</t>
  </si>
  <si>
    <t>Harry</t>
  </si>
  <si>
    <t>Oprah</t>
  </si>
  <si>
    <t>Farhan</t>
  </si>
  <si>
    <t>Ethan</t>
  </si>
  <si>
    <t>Ida</t>
  </si>
  <si>
    <t>Upendra</t>
  </si>
  <si>
    <t>Percy</t>
  </si>
  <si>
    <t>Q1</t>
  </si>
  <si>
    <t>Answer</t>
  </si>
  <si>
    <t>Q2</t>
  </si>
  <si>
    <t xml:space="preserve">The entire vacation must be with in start and end dates. </t>
  </si>
  <si>
    <t>Even if one day of the vacation is between start and end dates, you should count it</t>
  </si>
  <si>
    <t>Q3</t>
  </si>
  <si>
    <t>The entire vacation must be with in start and end dates. If a person takes multiple vacations, only 1 should be counted.</t>
  </si>
  <si>
    <t>How many distinct people took vacation in this period?</t>
  </si>
  <si>
    <t>Vacation Calculations [Homework]</t>
  </si>
  <si>
    <t>Clues</t>
  </si>
  <si>
    <t>SUMIFS formula?!?</t>
  </si>
  <si>
    <t>SUMPRODUCT formula</t>
  </si>
  <si>
    <t>Range Lookup</t>
  </si>
  <si>
    <t>More..</t>
  </si>
  <si>
    <t>Excel formula home work &amp; challenges</t>
  </si>
  <si>
    <t>Visit Chandoo.org</t>
  </si>
  <si>
    <t>Join our FREE Newsletter</t>
  </si>
  <si>
    <t>How many vacations are taken in this period?</t>
  </si>
  <si>
    <t>20 vacations</t>
  </si>
  <si>
    <t>22 vacations</t>
  </si>
  <si>
    <t>14 people</t>
  </si>
  <si>
    <t>Dummy</t>
  </si>
  <si>
    <t>=AND([@[Start Date]]&gt;=start,[@[End Date]]&lt;=end)*(COUNTIFS($B$4:B4,B4,$C$4:C4,"&gt;="&amp;start,$D$4:D4,"&lt;="&amp;end))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</si>
</sst>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3" borderId="1" xfId="0" applyFont="1" applyFill="1" applyBorder="1"/>
    <xf numFmtId="164" fontId="0" fillId="3" borderId="1" xfId="0" applyNumberFormat="1" applyFont="1" applyFill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left"/>
    </xf>
    <xf numFmtId="0" fontId="1" fillId="2" borderId="2" xfId="0" applyFont="1" applyFill="1" applyBorder="1"/>
    <xf numFmtId="0" fontId="0" fillId="0" borderId="3" xfId="0" applyFont="1" applyBorder="1"/>
    <xf numFmtId="164" fontId="0" fillId="0" borderId="3" xfId="0" applyNumberFormat="1" applyFont="1" applyBorder="1" applyAlignment="1">
      <alignment horizontal="left"/>
    </xf>
    <xf numFmtId="15" fontId="0" fillId="5" borderId="4" xfId="0" applyNumberFormat="1" applyFill="1" applyBorder="1"/>
    <xf numFmtId="0" fontId="0" fillId="4" borderId="5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right" indent="1"/>
    </xf>
    <xf numFmtId="0" fontId="3" fillId="0" borderId="1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 applyAlignment="1">
      <alignment horizontal="right" indent="1"/>
    </xf>
    <xf numFmtId="0" fontId="2" fillId="0" borderId="14" xfId="0" applyFont="1" applyBorder="1"/>
    <xf numFmtId="0" fontId="4" fillId="6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9" fillId="6" borderId="0" xfId="0" applyFont="1" applyFill="1" applyAlignment="1">
      <alignment vertical="center"/>
    </xf>
    <xf numFmtId="0" fontId="4" fillId="6" borderId="0" xfId="0" applyNumberFormat="1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quotePrefix="1" applyFont="1" applyAlignment="1">
      <alignment wrapText="1"/>
    </xf>
    <xf numFmtId="0" fontId="6" fillId="0" borderId="9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0" fillId="3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09]d\-mmm\-yy;@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vacations" displayName="vacations" ref="B3:E123" totalsRowShown="0" headerRowDxfId="7" headerRowBorderDxfId="6" tableBorderDxfId="5" totalsRowBorderDxfId="4">
  <tableColumns count="4">
    <tableColumn id="1" name="Employee Name" dataDxfId="3"/>
    <tableColumn id="3" name="Start Date" dataDxfId="2"/>
    <tableColumn id="4" name="End Date" dataDxfId="1"/>
    <tableColumn id="2" name="Dummy" dataDxfId="0">
      <calculatedColumnFormula>AND(vacations[[#This Row],[Start Date]]&gt;=start,vacations[[#This Row],[End Date]]&lt;=end)*(COUNTIFS($B$4:B4,B4,$C$4:C4,"&gt;="&amp;start,$D$4:D4,"&lt;="&amp;end))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chandoo.org/wp/2010/06/30/range-lookup-exce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chandoo.org/wp/2009/11/10/excel-sumproduct-formula/" TargetMode="External"/><Relationship Id="rId1" Type="http://schemas.openxmlformats.org/officeDocument/2006/relationships/hyperlink" Target="http://chandoo.org/wp/2010/04/20/introduction-to-excel-sumifs-formula/" TargetMode="External"/><Relationship Id="rId6" Type="http://schemas.openxmlformats.org/officeDocument/2006/relationships/hyperlink" Target="http://chandoo.org/wp/subscribe/" TargetMode="External"/><Relationship Id="rId5" Type="http://schemas.openxmlformats.org/officeDocument/2006/relationships/hyperlink" Target="http://chandoo.org/wp/" TargetMode="External"/><Relationship Id="rId4" Type="http://schemas.openxmlformats.org/officeDocument/2006/relationships/hyperlink" Target="http://chandoo.org/wp/tag/homework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23"/>
  <sheetViews>
    <sheetView showGridLines="0" tabSelected="1" zoomScale="110" zoomScaleNormal="110" workbookViewId="0">
      <selection activeCell="B4" sqref="B4"/>
    </sheetView>
  </sheetViews>
  <sheetFormatPr defaultRowHeight="15" x14ac:dyDescent="0.25"/>
  <cols>
    <col min="1" max="1" width="2.5703125" customWidth="1"/>
    <col min="2" max="2" width="19.85546875" customWidth="1"/>
    <col min="3" max="3" width="16.140625" customWidth="1"/>
    <col min="4" max="4" width="14.5703125" customWidth="1"/>
    <col min="5" max="5" width="12" style="29" customWidth="1"/>
    <col min="7" max="7" width="9.140625" style="13"/>
    <col min="8" max="8" width="18.140625" customWidth="1"/>
    <col min="9" max="9" width="7" customWidth="1"/>
    <col min="11" max="11" width="15.85546875" customWidth="1"/>
    <col min="12" max="12" width="14" customWidth="1"/>
  </cols>
  <sheetData>
    <row r="1" spans="2:12" ht="30" customHeight="1" x14ac:dyDescent="0.25">
      <c r="B1" s="23" t="s">
        <v>37</v>
      </c>
      <c r="C1" s="20"/>
      <c r="D1" s="20"/>
      <c r="E1" s="24"/>
    </row>
    <row r="3" spans="2:12" x14ac:dyDescent="0.25">
      <c r="B3" s="5" t="s">
        <v>0</v>
      </c>
      <c r="C3" s="5" t="s">
        <v>1</v>
      </c>
      <c r="D3" s="5" t="s">
        <v>2</v>
      </c>
      <c r="E3" s="25" t="s">
        <v>50</v>
      </c>
      <c r="H3" s="10" t="s">
        <v>1</v>
      </c>
      <c r="I3" s="11"/>
      <c r="J3" s="11"/>
      <c r="K3" s="12"/>
      <c r="L3" s="8">
        <v>40940</v>
      </c>
    </row>
    <row r="4" spans="2:12" x14ac:dyDescent="0.25">
      <c r="B4" s="1" t="s">
        <v>3</v>
      </c>
      <c r="C4" s="2">
        <v>40909</v>
      </c>
      <c r="D4" s="2">
        <v>40915</v>
      </c>
      <c r="E4" s="49">
        <f>AND(vacations[[#This Row],[Start Date]]&gt;=start,vacations[[#This Row],[End Date]]&lt;=end)*(COUNTIFS($B$4:B4,B4,$C$4:C4,"&gt;="&amp;start,$D$4:D4,"&lt;="&amp;end))</f>
        <v>0</v>
      </c>
      <c r="H4" s="15" t="s">
        <v>2</v>
      </c>
      <c r="I4" s="16"/>
      <c r="J4" s="16"/>
      <c r="K4" s="17"/>
      <c r="L4" s="8">
        <v>40999</v>
      </c>
    </row>
    <row r="5" spans="2:12" x14ac:dyDescent="0.25">
      <c r="B5" s="3" t="s">
        <v>4</v>
      </c>
      <c r="C5" s="4">
        <v>40920</v>
      </c>
      <c r="D5" s="4">
        <v>40923</v>
      </c>
      <c r="E5" s="26">
        <f>AND(vacations[[#This Row],[Start Date]]&gt;=start,vacations[[#This Row],[End Date]]&lt;=end)*(COUNTIFS($B$4:B5,B5,$C$4:C5,"&gt;="&amp;start,$D$4:D5,"&lt;="&amp;end))</f>
        <v>0</v>
      </c>
    </row>
    <row r="6" spans="2:12" x14ac:dyDescent="0.25">
      <c r="B6" s="1" t="s">
        <v>5</v>
      </c>
      <c r="C6" s="2">
        <v>40927</v>
      </c>
      <c r="D6" s="2">
        <v>40934</v>
      </c>
      <c r="E6" s="27">
        <f>AND(vacations[[#This Row],[Start Date]]&gt;=start,vacations[[#This Row],[End Date]]&lt;=end)*(COUNTIFS($B$4:B6,B6,$C$4:C6,"&gt;="&amp;start,$D$4:D6,"&lt;="&amp;end))</f>
        <v>0</v>
      </c>
      <c r="G6" s="18" t="s">
        <v>29</v>
      </c>
      <c r="H6" s="19" t="s">
        <v>46</v>
      </c>
      <c r="I6" s="11"/>
      <c r="J6" s="11"/>
      <c r="K6" s="11"/>
      <c r="L6" s="12"/>
    </row>
    <row r="7" spans="2:12" x14ac:dyDescent="0.25">
      <c r="B7" s="3" t="s">
        <v>6</v>
      </c>
      <c r="C7" s="4">
        <v>40931</v>
      </c>
      <c r="D7" s="4">
        <v>40935</v>
      </c>
      <c r="E7" s="26">
        <f>AND(vacations[[#This Row],[Start Date]]&gt;=start,vacations[[#This Row],[End Date]]&lt;=end)*(COUNTIFS($B$4:B7,B7,$C$4:C7,"&gt;="&amp;start,$D$4:D7,"&lt;="&amp;end))</f>
        <v>0</v>
      </c>
      <c r="G7" s="18"/>
      <c r="H7" s="14" t="s">
        <v>32</v>
      </c>
      <c r="I7" s="11"/>
      <c r="J7" s="11"/>
      <c r="K7" s="11"/>
      <c r="L7" s="12"/>
    </row>
    <row r="8" spans="2:12" x14ac:dyDescent="0.25">
      <c r="B8" s="1" t="s">
        <v>7</v>
      </c>
      <c r="C8" s="2">
        <v>40934</v>
      </c>
      <c r="D8" s="2">
        <v>40941</v>
      </c>
      <c r="E8" s="27">
        <f>AND(vacations[[#This Row],[Start Date]]&gt;=start,vacations[[#This Row],[End Date]]&lt;=end)*(COUNTIFS($B$4:B8,B8,$C$4:C8,"&gt;="&amp;start,$D$4:D8,"&lt;="&amp;end))</f>
        <v>0</v>
      </c>
      <c r="G8" s="18" t="s">
        <v>30</v>
      </c>
      <c r="H8" s="9">
        <f>COUNTIFS(vacations[Start Date],"&gt;="&amp;start,vacations[End Date],"&lt;="&amp;end)</f>
        <v>20</v>
      </c>
      <c r="L8" s="22" t="s">
        <v>47</v>
      </c>
    </row>
    <row r="9" spans="2:12" x14ac:dyDescent="0.25">
      <c r="B9" s="3" t="s">
        <v>4</v>
      </c>
      <c r="C9" s="4">
        <v>40944</v>
      </c>
      <c r="D9" s="4">
        <v>40953</v>
      </c>
      <c r="E9" s="26">
        <f>AND(vacations[[#This Row],[Start Date]]&gt;=start,vacations[[#This Row],[End Date]]&lt;=end)*(COUNTIFS($B$4:B9,B9,$C$4:C9,"&gt;="&amp;start,$D$4:D9,"&lt;="&amp;end))</f>
        <v>1</v>
      </c>
      <c r="G9" s="18"/>
    </row>
    <row r="10" spans="2:12" x14ac:dyDescent="0.25">
      <c r="B10" s="1" t="s">
        <v>8</v>
      </c>
      <c r="C10" s="2">
        <v>40945</v>
      </c>
      <c r="D10" s="2">
        <v>40951</v>
      </c>
      <c r="E10" s="27">
        <f>AND(vacations[[#This Row],[Start Date]]&gt;=start,vacations[[#This Row],[End Date]]&lt;=end)*(COUNTIFS($B$4:B10,B10,$C$4:C10,"&gt;="&amp;start,$D$4:D10,"&lt;="&amp;end))</f>
        <v>1</v>
      </c>
      <c r="G10" s="18" t="s">
        <v>31</v>
      </c>
      <c r="H10" s="19" t="s">
        <v>46</v>
      </c>
      <c r="I10" s="11"/>
      <c r="J10" s="11"/>
      <c r="K10" s="11"/>
      <c r="L10" s="12"/>
    </row>
    <row r="11" spans="2:12" ht="15" customHeight="1" x14ac:dyDescent="0.25">
      <c r="B11" s="3" t="s">
        <v>6</v>
      </c>
      <c r="C11" s="4">
        <v>40948</v>
      </c>
      <c r="D11" s="4">
        <v>40954</v>
      </c>
      <c r="E11" s="26">
        <f>AND(vacations[[#This Row],[Start Date]]&gt;=start,vacations[[#This Row],[End Date]]&lt;=end)*(COUNTIFS($B$4:B11,B11,$C$4:C11,"&gt;="&amp;start,$D$4:D11,"&lt;="&amp;end))</f>
        <v>1</v>
      </c>
      <c r="G11" s="18"/>
      <c r="H11" s="37" t="s">
        <v>33</v>
      </c>
      <c r="I11" s="38"/>
      <c r="J11" s="38"/>
      <c r="K11" s="38"/>
      <c r="L11" s="39"/>
    </row>
    <row r="12" spans="2:12" x14ac:dyDescent="0.25">
      <c r="B12" s="1" t="s">
        <v>8</v>
      </c>
      <c r="C12" s="2">
        <v>40953</v>
      </c>
      <c r="D12" s="2">
        <v>40957</v>
      </c>
      <c r="E12" s="27">
        <f>AND(vacations[[#This Row],[Start Date]]&gt;=start,vacations[[#This Row],[End Date]]&lt;=end)*(COUNTIFS($B$4:B12,B12,$C$4:C12,"&gt;="&amp;start,$D$4:D12,"&lt;="&amp;end))</f>
        <v>2</v>
      </c>
      <c r="G12" s="18"/>
      <c r="H12" s="40"/>
      <c r="I12" s="41"/>
      <c r="J12" s="41"/>
      <c r="K12" s="41"/>
      <c r="L12" s="42"/>
    </row>
    <row r="13" spans="2:12" x14ac:dyDescent="0.25">
      <c r="B13" s="3" t="s">
        <v>9</v>
      </c>
      <c r="C13" s="4">
        <v>40953</v>
      </c>
      <c r="D13" s="4">
        <v>40959</v>
      </c>
      <c r="E13" s="26">
        <f>AND(vacations[[#This Row],[Start Date]]&gt;=start,vacations[[#This Row],[End Date]]&lt;=end)*(COUNTIFS($B$4:B13,B13,$C$4:C13,"&gt;="&amp;start,$D$4:D13,"&lt;="&amp;end))</f>
        <v>1</v>
      </c>
      <c r="G13" s="18" t="s">
        <v>30</v>
      </c>
      <c r="H13" s="9">
        <f>H8+COUNTIFS(vacations[Start Date],"&lt;"&amp;start,vacations[End Date],"&gt;="&amp;start)+COUNTIFS(vacations[Start Date],"&lt;"&amp;end,vacations[End Date],"&gt;="&amp;end)</f>
        <v>22</v>
      </c>
      <c r="L13" s="22" t="s">
        <v>48</v>
      </c>
    </row>
    <row r="14" spans="2:12" x14ac:dyDescent="0.25">
      <c r="B14" s="1" t="s">
        <v>10</v>
      </c>
      <c r="C14" s="2">
        <v>40955</v>
      </c>
      <c r="D14" s="2">
        <v>40958</v>
      </c>
      <c r="E14" s="27">
        <f>AND(vacations[[#This Row],[Start Date]]&gt;=start,vacations[[#This Row],[End Date]]&lt;=end)*(COUNTIFS($B$4:B14,B14,$C$4:C14,"&gt;="&amp;start,$D$4:D14,"&lt;="&amp;end))</f>
        <v>1</v>
      </c>
      <c r="G14" s="18"/>
    </row>
    <row r="15" spans="2:12" ht="15" customHeight="1" x14ac:dyDescent="0.25">
      <c r="B15" s="3" t="s">
        <v>5</v>
      </c>
      <c r="C15" s="4">
        <v>40957</v>
      </c>
      <c r="D15" s="4">
        <v>40960</v>
      </c>
      <c r="E15" s="26">
        <f>AND(vacations[[#This Row],[Start Date]]&gt;=start,vacations[[#This Row],[End Date]]&lt;=end)*(COUNTIFS($B$4:B15,B15,$C$4:C15,"&gt;="&amp;start,$D$4:D15,"&lt;="&amp;end))</f>
        <v>1</v>
      </c>
      <c r="G15" s="18" t="s">
        <v>34</v>
      </c>
      <c r="H15" s="19" t="s">
        <v>36</v>
      </c>
      <c r="I15" s="11"/>
      <c r="J15" s="11"/>
      <c r="K15" s="11"/>
      <c r="L15" s="12"/>
    </row>
    <row r="16" spans="2:12" ht="15" customHeight="1" x14ac:dyDescent="0.25">
      <c r="B16" s="1" t="s">
        <v>11</v>
      </c>
      <c r="C16" s="2">
        <v>40958</v>
      </c>
      <c r="D16" s="2">
        <v>40961</v>
      </c>
      <c r="E16" s="27">
        <f>AND(vacations[[#This Row],[Start Date]]&gt;=start,vacations[[#This Row],[End Date]]&lt;=end)*(COUNTIFS($B$4:B16,B16,$C$4:C16,"&gt;="&amp;start,$D$4:D16,"&lt;="&amp;end))</f>
        <v>1</v>
      </c>
      <c r="G16" s="18"/>
      <c r="H16" s="37" t="s">
        <v>35</v>
      </c>
      <c r="I16" s="38"/>
      <c r="J16" s="38"/>
      <c r="K16" s="38"/>
      <c r="L16" s="39"/>
    </row>
    <row r="17" spans="2:12" x14ac:dyDescent="0.25">
      <c r="B17" s="3" t="s">
        <v>12</v>
      </c>
      <c r="C17" s="4">
        <v>40963</v>
      </c>
      <c r="D17" s="4">
        <v>40972</v>
      </c>
      <c r="E17" s="26">
        <f>AND(vacations[[#This Row],[Start Date]]&gt;=start,vacations[[#This Row],[End Date]]&lt;=end)*(COUNTIFS($B$4:B17,B17,$C$4:C17,"&gt;="&amp;start,$D$4:D17,"&lt;="&amp;end))</f>
        <v>1</v>
      </c>
      <c r="G17" s="18"/>
      <c r="H17" s="43"/>
      <c r="I17" s="44"/>
      <c r="J17" s="44"/>
      <c r="K17" s="44"/>
      <c r="L17" s="45"/>
    </row>
    <row r="18" spans="2:12" x14ac:dyDescent="0.25">
      <c r="B18" s="1" t="s">
        <v>13</v>
      </c>
      <c r="C18" s="2">
        <v>40968</v>
      </c>
      <c r="D18" s="2">
        <v>40971</v>
      </c>
      <c r="E18" s="27">
        <f>AND(vacations[[#This Row],[Start Date]]&gt;=start,vacations[[#This Row],[End Date]]&lt;=end)*(COUNTIFS($B$4:B18,B18,$C$4:C18,"&gt;="&amp;start,$D$4:D18,"&lt;="&amp;end))</f>
        <v>1</v>
      </c>
      <c r="G18" s="18"/>
      <c r="H18" s="40"/>
      <c r="I18" s="41"/>
      <c r="J18" s="41"/>
      <c r="K18" s="41"/>
      <c r="L18" s="42"/>
    </row>
    <row r="19" spans="2:12" x14ac:dyDescent="0.25">
      <c r="B19" s="3" t="s">
        <v>14</v>
      </c>
      <c r="C19" s="4">
        <v>40969</v>
      </c>
      <c r="D19" s="4">
        <v>40975</v>
      </c>
      <c r="E19" s="26">
        <f>AND(vacations[[#This Row],[Start Date]]&gt;=start,vacations[[#This Row],[End Date]]&lt;=end)*(COUNTIFS($B$4:B19,B19,$C$4:C19,"&gt;="&amp;start,$D$4:D19,"&lt;="&amp;end))</f>
        <v>1</v>
      </c>
      <c r="G19" s="18" t="s">
        <v>30</v>
      </c>
      <c r="H19" s="9">
        <f>COUNTIF(vacations[Dummy],1)</f>
        <v>14</v>
      </c>
      <c r="L19" s="22" t="s">
        <v>49</v>
      </c>
    </row>
    <row r="20" spans="2:12" x14ac:dyDescent="0.25">
      <c r="B20" s="1" t="s">
        <v>15</v>
      </c>
      <c r="C20" s="2">
        <v>40971</v>
      </c>
      <c r="D20" s="2">
        <v>40973</v>
      </c>
      <c r="E20" s="27">
        <f>AND(vacations[[#This Row],[Start Date]]&gt;=start,vacations[[#This Row],[End Date]]&lt;=end)*(COUNTIFS($B$4:B20,B20,$C$4:C20,"&gt;="&amp;start,$D$4:D20,"&lt;="&amp;end))</f>
        <v>1</v>
      </c>
      <c r="G20" s="18"/>
    </row>
    <row r="21" spans="2:12" x14ac:dyDescent="0.25">
      <c r="B21" s="3" t="s">
        <v>16</v>
      </c>
      <c r="C21" s="4">
        <v>40975</v>
      </c>
      <c r="D21" s="4">
        <v>40977</v>
      </c>
      <c r="E21" s="26">
        <f>AND(vacations[[#This Row],[Start Date]]&gt;=start,vacations[[#This Row],[End Date]]&lt;=end)*(COUNTIFS($B$4:B21,B21,$C$4:C21,"&gt;="&amp;start,$D$4:D21,"&lt;="&amp;end))</f>
        <v>1</v>
      </c>
    </row>
    <row r="22" spans="2:12" x14ac:dyDescent="0.25">
      <c r="B22" s="1" t="s">
        <v>15</v>
      </c>
      <c r="C22" s="2">
        <v>40975</v>
      </c>
      <c r="D22" s="2">
        <v>40980</v>
      </c>
      <c r="E22" s="27">
        <f>AND(vacations[[#This Row],[Start Date]]&gt;=start,vacations[[#This Row],[End Date]]&lt;=end)*(COUNTIFS($B$4:B22,B22,$C$4:C22,"&gt;="&amp;start,$D$4:D22,"&lt;="&amp;end))</f>
        <v>2</v>
      </c>
      <c r="G22" s="13" t="s">
        <v>38</v>
      </c>
      <c r="H22" s="46" t="s">
        <v>39</v>
      </c>
      <c r="I22" s="47"/>
      <c r="J22" s="47"/>
      <c r="K22" s="47"/>
      <c r="L22" s="48"/>
    </row>
    <row r="23" spans="2:12" x14ac:dyDescent="0.25">
      <c r="B23" s="3" t="s">
        <v>12</v>
      </c>
      <c r="C23" s="4">
        <v>40980</v>
      </c>
      <c r="D23" s="4">
        <v>40982</v>
      </c>
      <c r="E23" s="26">
        <f>AND(vacations[[#This Row],[Start Date]]&gt;=start,vacations[[#This Row],[End Date]]&lt;=end)*(COUNTIFS($B$4:B23,B23,$C$4:C23,"&gt;="&amp;start,$D$4:D23,"&lt;="&amp;end))</f>
        <v>2</v>
      </c>
      <c r="H23" s="31" t="s">
        <v>40</v>
      </c>
      <c r="I23" s="32"/>
      <c r="J23" s="32"/>
      <c r="K23" s="32"/>
      <c r="L23" s="33"/>
    </row>
    <row r="24" spans="2:12" x14ac:dyDescent="0.25">
      <c r="B24" s="1" t="s">
        <v>9</v>
      </c>
      <c r="C24" s="2">
        <v>40980</v>
      </c>
      <c r="D24" s="2">
        <v>40986</v>
      </c>
      <c r="E24" s="27">
        <f>AND(vacations[[#This Row],[Start Date]]&gt;=start,vacations[[#This Row],[End Date]]&lt;=end)*(COUNTIFS($B$4:B24,B24,$C$4:C24,"&gt;="&amp;start,$D$4:D24,"&lt;="&amp;end))</f>
        <v>2</v>
      </c>
      <c r="H24" s="34" t="s">
        <v>41</v>
      </c>
      <c r="I24" s="35"/>
      <c r="J24" s="35"/>
      <c r="K24" s="35"/>
      <c r="L24" s="36"/>
    </row>
    <row r="25" spans="2:12" x14ac:dyDescent="0.25">
      <c r="B25" s="3" t="s">
        <v>17</v>
      </c>
      <c r="C25" s="4">
        <v>40981</v>
      </c>
      <c r="D25" s="4">
        <v>40985</v>
      </c>
      <c r="E25" s="26">
        <f>AND(vacations[[#This Row],[Start Date]]&gt;=start,vacations[[#This Row],[End Date]]&lt;=end)*(COUNTIFS($B$4:B25,B25,$C$4:C25,"&gt;="&amp;start,$D$4:D25,"&lt;="&amp;end))</f>
        <v>1</v>
      </c>
      <c r="H25" s="21"/>
      <c r="I25" s="21"/>
      <c r="J25" s="21"/>
      <c r="K25" s="21"/>
      <c r="L25" s="21"/>
    </row>
    <row r="26" spans="2:12" x14ac:dyDescent="0.25">
      <c r="B26" s="1" t="s">
        <v>11</v>
      </c>
      <c r="C26" s="2">
        <v>40982</v>
      </c>
      <c r="D26" s="2">
        <v>40986</v>
      </c>
      <c r="E26" s="27">
        <f>AND(vacations[[#This Row],[Start Date]]&gt;=start,vacations[[#This Row],[End Date]]&lt;=end)*(COUNTIFS($B$4:B26,B26,$C$4:C26,"&gt;="&amp;start,$D$4:D26,"&lt;="&amp;end))</f>
        <v>2</v>
      </c>
      <c r="G26" s="13" t="s">
        <v>42</v>
      </c>
      <c r="H26" s="46" t="s">
        <v>43</v>
      </c>
      <c r="I26" s="47"/>
      <c r="J26" s="47"/>
      <c r="K26" s="47"/>
      <c r="L26" s="48"/>
    </row>
    <row r="27" spans="2:12" x14ac:dyDescent="0.25">
      <c r="B27" s="3" t="s">
        <v>6</v>
      </c>
      <c r="C27" s="4">
        <v>40984</v>
      </c>
      <c r="D27" s="4">
        <v>40986</v>
      </c>
      <c r="E27" s="26">
        <f>AND(vacations[[#This Row],[Start Date]]&gt;=start,vacations[[#This Row],[End Date]]&lt;=end)*(COUNTIFS($B$4:B27,B27,$C$4:C27,"&gt;="&amp;start,$D$4:D27,"&lt;="&amp;end))</f>
        <v>2</v>
      </c>
      <c r="H27" s="31" t="s">
        <v>44</v>
      </c>
      <c r="I27" s="32"/>
      <c r="J27" s="32"/>
      <c r="K27" s="32"/>
      <c r="L27" s="33"/>
    </row>
    <row r="28" spans="2:12" x14ac:dyDescent="0.25">
      <c r="B28" s="1" t="s">
        <v>18</v>
      </c>
      <c r="C28" s="2">
        <v>40985</v>
      </c>
      <c r="D28" s="2">
        <v>40989</v>
      </c>
      <c r="E28" s="27">
        <f>AND(vacations[[#This Row],[Start Date]]&gt;=start,vacations[[#This Row],[End Date]]&lt;=end)*(COUNTIFS($B$4:B28,B28,$C$4:C28,"&gt;="&amp;start,$D$4:D28,"&lt;="&amp;end))</f>
        <v>1</v>
      </c>
      <c r="H28" s="34" t="s">
        <v>45</v>
      </c>
      <c r="I28" s="35"/>
      <c r="J28" s="35"/>
      <c r="K28" s="35"/>
      <c r="L28" s="36"/>
    </row>
    <row r="29" spans="2:12" x14ac:dyDescent="0.25">
      <c r="B29" s="3" t="s">
        <v>9</v>
      </c>
      <c r="C29" s="4">
        <v>40998</v>
      </c>
      <c r="D29" s="4">
        <v>41010</v>
      </c>
      <c r="E29" s="26">
        <f>AND(vacations[[#This Row],[Start Date]]&gt;=start,vacations[[#This Row],[End Date]]&lt;=end)*(COUNTIFS($B$4:B29,B29,$C$4:C29,"&gt;="&amp;start,$D$4:D29,"&lt;="&amp;end))</f>
        <v>0</v>
      </c>
    </row>
    <row r="30" spans="2:12" x14ac:dyDescent="0.25">
      <c r="B30" s="1" t="s">
        <v>19</v>
      </c>
      <c r="C30" s="2">
        <v>41008</v>
      </c>
      <c r="D30" s="2">
        <v>41011</v>
      </c>
      <c r="E30" s="27">
        <f>AND(vacations[[#This Row],[Start Date]]&gt;=start,vacations[[#This Row],[End Date]]&lt;=end)*(COUNTIFS($B$4:B30,B30,$C$4:C30,"&gt;="&amp;start,$D$4:D30,"&lt;="&amp;end))</f>
        <v>0</v>
      </c>
    </row>
    <row r="31" spans="2:12" x14ac:dyDescent="0.25">
      <c r="B31" s="3" t="s">
        <v>20</v>
      </c>
      <c r="C31" s="4">
        <v>41013</v>
      </c>
      <c r="D31" s="4">
        <v>41015</v>
      </c>
      <c r="E31" s="26">
        <f>AND(vacations[[#This Row],[Start Date]]&gt;=start,vacations[[#This Row],[End Date]]&lt;=end)*(COUNTIFS($B$4:B31,B31,$C$4:C31,"&gt;="&amp;start,$D$4:D31,"&lt;="&amp;end))</f>
        <v>0</v>
      </c>
    </row>
    <row r="32" spans="2:12" x14ac:dyDescent="0.25">
      <c r="B32" s="1" t="s">
        <v>16</v>
      </c>
      <c r="C32" s="2">
        <v>41016</v>
      </c>
      <c r="D32" s="2">
        <v>41019</v>
      </c>
      <c r="E32" s="27">
        <f>AND(vacations[[#This Row],[Start Date]]&gt;=start,vacations[[#This Row],[End Date]]&lt;=end)*(COUNTIFS($B$4:B32,B32,$C$4:C32,"&gt;="&amp;start,$D$4:D32,"&lt;="&amp;end))</f>
        <v>0</v>
      </c>
    </row>
    <row r="33" spans="2:5" x14ac:dyDescent="0.25">
      <c r="B33" s="3" t="s">
        <v>8</v>
      </c>
      <c r="C33" s="4">
        <v>41017</v>
      </c>
      <c r="D33" s="4">
        <v>41019</v>
      </c>
      <c r="E33" s="26">
        <f>AND(vacations[[#This Row],[Start Date]]&gt;=start,vacations[[#This Row],[End Date]]&lt;=end)*(COUNTIFS($B$4:B33,B33,$C$4:C33,"&gt;="&amp;start,$D$4:D33,"&lt;="&amp;end))</f>
        <v>0</v>
      </c>
    </row>
    <row r="34" spans="2:5" x14ac:dyDescent="0.25">
      <c r="B34" s="1" t="s">
        <v>21</v>
      </c>
      <c r="C34" s="2">
        <v>41023</v>
      </c>
      <c r="D34" s="2">
        <v>41025</v>
      </c>
      <c r="E34" s="27">
        <f>AND(vacations[[#This Row],[Start Date]]&gt;=start,vacations[[#This Row],[End Date]]&lt;=end)*(COUNTIFS($B$4:B34,B34,$C$4:C34,"&gt;="&amp;start,$D$4:D34,"&lt;="&amp;end))</f>
        <v>0</v>
      </c>
    </row>
    <row r="35" spans="2:5" x14ac:dyDescent="0.25">
      <c r="B35" s="3" t="s">
        <v>4</v>
      </c>
      <c r="C35" s="4">
        <v>41026</v>
      </c>
      <c r="D35" s="4">
        <v>41029</v>
      </c>
      <c r="E35" s="26">
        <f>AND(vacations[[#This Row],[Start Date]]&gt;=start,vacations[[#This Row],[End Date]]&lt;=end)*(COUNTIFS($B$4:B35,B35,$C$4:C35,"&gt;="&amp;start,$D$4:D35,"&lt;="&amp;end))</f>
        <v>0</v>
      </c>
    </row>
    <row r="36" spans="2:5" x14ac:dyDescent="0.25">
      <c r="B36" s="1" t="s">
        <v>16</v>
      </c>
      <c r="C36" s="2">
        <v>41027</v>
      </c>
      <c r="D36" s="2">
        <v>41030</v>
      </c>
      <c r="E36" s="27">
        <f>AND(vacations[[#This Row],[Start Date]]&gt;=start,vacations[[#This Row],[End Date]]&lt;=end)*(COUNTIFS($B$4:B36,B36,$C$4:C36,"&gt;="&amp;start,$D$4:D36,"&lt;="&amp;end))</f>
        <v>0</v>
      </c>
    </row>
    <row r="37" spans="2:5" x14ac:dyDescent="0.25">
      <c r="B37" s="3" t="s">
        <v>18</v>
      </c>
      <c r="C37" s="4">
        <v>41027</v>
      </c>
      <c r="D37" s="4">
        <v>41031</v>
      </c>
      <c r="E37" s="26">
        <f>AND(vacations[[#This Row],[Start Date]]&gt;=start,vacations[[#This Row],[End Date]]&lt;=end)*(COUNTIFS($B$4:B37,B37,$C$4:C37,"&gt;="&amp;start,$D$4:D37,"&lt;="&amp;end))</f>
        <v>0</v>
      </c>
    </row>
    <row r="38" spans="2:5" x14ac:dyDescent="0.25">
      <c r="B38" s="1" t="s">
        <v>9</v>
      </c>
      <c r="C38" s="2">
        <v>41027</v>
      </c>
      <c r="D38" s="2">
        <v>41030</v>
      </c>
      <c r="E38" s="27">
        <f>AND(vacations[[#This Row],[Start Date]]&gt;=start,vacations[[#This Row],[End Date]]&lt;=end)*(COUNTIFS($B$4:B38,B38,$C$4:C38,"&gt;="&amp;start,$D$4:D38,"&lt;="&amp;end))</f>
        <v>0</v>
      </c>
    </row>
    <row r="39" spans="2:5" x14ac:dyDescent="0.25">
      <c r="B39" s="3" t="s">
        <v>22</v>
      </c>
      <c r="C39" s="4">
        <v>41043</v>
      </c>
      <c r="D39" s="4">
        <v>41044</v>
      </c>
      <c r="E39" s="26">
        <f>AND(vacations[[#This Row],[Start Date]]&gt;=start,vacations[[#This Row],[End Date]]&lt;=end)*(COUNTIFS($B$4:B39,B39,$C$4:C39,"&gt;="&amp;start,$D$4:D39,"&lt;="&amp;end))</f>
        <v>0</v>
      </c>
    </row>
    <row r="40" spans="2:5" x14ac:dyDescent="0.25">
      <c r="B40" s="1" t="s">
        <v>15</v>
      </c>
      <c r="C40" s="2">
        <v>41047</v>
      </c>
      <c r="D40" s="2">
        <v>41051</v>
      </c>
      <c r="E40" s="27">
        <f>AND(vacations[[#This Row],[Start Date]]&gt;=start,vacations[[#This Row],[End Date]]&lt;=end)*(COUNTIFS($B$4:B40,B40,$C$4:C40,"&gt;="&amp;start,$D$4:D40,"&lt;="&amp;end))</f>
        <v>0</v>
      </c>
    </row>
    <row r="41" spans="2:5" x14ac:dyDescent="0.25">
      <c r="B41" s="3" t="s">
        <v>23</v>
      </c>
      <c r="C41" s="4">
        <v>41048</v>
      </c>
      <c r="D41" s="4">
        <v>41049</v>
      </c>
      <c r="E41" s="26">
        <f>AND(vacations[[#This Row],[Start Date]]&gt;=start,vacations[[#This Row],[End Date]]&lt;=end)*(COUNTIFS($B$4:B41,B41,$C$4:C41,"&gt;="&amp;start,$D$4:D41,"&lt;="&amp;end))</f>
        <v>0</v>
      </c>
    </row>
    <row r="42" spans="2:5" x14ac:dyDescent="0.25">
      <c r="B42" s="1" t="s">
        <v>14</v>
      </c>
      <c r="C42" s="2">
        <v>41050</v>
      </c>
      <c r="D42" s="2">
        <v>41058</v>
      </c>
      <c r="E42" s="27">
        <f>AND(vacations[[#This Row],[Start Date]]&gt;=start,vacations[[#This Row],[End Date]]&lt;=end)*(COUNTIFS($B$4:B42,B42,$C$4:C42,"&gt;="&amp;start,$D$4:D42,"&lt;="&amp;end))</f>
        <v>0</v>
      </c>
    </row>
    <row r="43" spans="2:5" x14ac:dyDescent="0.25">
      <c r="B43" s="3" t="s">
        <v>22</v>
      </c>
      <c r="C43" s="4">
        <v>41050</v>
      </c>
      <c r="D43" s="4">
        <v>41057</v>
      </c>
      <c r="E43" s="26">
        <f>AND(vacations[[#This Row],[Start Date]]&gt;=start,vacations[[#This Row],[End Date]]&lt;=end)*(COUNTIFS($B$4:B43,B43,$C$4:C43,"&gt;="&amp;start,$D$4:D43,"&lt;="&amp;end))</f>
        <v>0</v>
      </c>
    </row>
    <row r="44" spans="2:5" x14ac:dyDescent="0.25">
      <c r="B44" s="1" t="s">
        <v>13</v>
      </c>
      <c r="C44" s="2">
        <v>41050</v>
      </c>
      <c r="D44" s="2">
        <v>41054</v>
      </c>
      <c r="E44" s="27">
        <f>AND(vacations[[#This Row],[Start Date]]&gt;=start,vacations[[#This Row],[End Date]]&lt;=end)*(COUNTIFS($B$4:B44,B44,$C$4:C44,"&gt;="&amp;start,$D$4:D44,"&lt;="&amp;end))</f>
        <v>0</v>
      </c>
    </row>
    <row r="45" spans="2:5" x14ac:dyDescent="0.25">
      <c r="B45" s="3" t="s">
        <v>17</v>
      </c>
      <c r="C45" s="4">
        <v>41053</v>
      </c>
      <c r="D45" s="4">
        <v>41056</v>
      </c>
      <c r="E45" s="26">
        <f>AND(vacations[[#This Row],[Start Date]]&gt;=start,vacations[[#This Row],[End Date]]&lt;=end)*(COUNTIFS($B$4:B45,B45,$C$4:C45,"&gt;="&amp;start,$D$4:D45,"&lt;="&amp;end))</f>
        <v>0</v>
      </c>
    </row>
    <row r="46" spans="2:5" x14ac:dyDescent="0.25">
      <c r="B46" s="1" t="s">
        <v>6</v>
      </c>
      <c r="C46" s="2">
        <v>41054</v>
      </c>
      <c r="D46" s="2">
        <v>41065</v>
      </c>
      <c r="E46" s="27">
        <f>AND(vacations[[#This Row],[Start Date]]&gt;=start,vacations[[#This Row],[End Date]]&lt;=end)*(COUNTIFS($B$4:B46,B46,$C$4:C46,"&gt;="&amp;start,$D$4:D46,"&lt;="&amp;end))</f>
        <v>0</v>
      </c>
    </row>
    <row r="47" spans="2:5" x14ac:dyDescent="0.25">
      <c r="B47" s="3" t="s">
        <v>10</v>
      </c>
      <c r="C47" s="4">
        <v>41061</v>
      </c>
      <c r="D47" s="4">
        <v>41066</v>
      </c>
      <c r="E47" s="26">
        <f>AND(vacations[[#This Row],[Start Date]]&gt;=start,vacations[[#This Row],[End Date]]&lt;=end)*(COUNTIFS($B$4:B47,B47,$C$4:C47,"&gt;="&amp;start,$D$4:D47,"&lt;="&amp;end))</f>
        <v>0</v>
      </c>
    </row>
    <row r="48" spans="2:5" x14ac:dyDescent="0.25">
      <c r="B48" s="1" t="s">
        <v>24</v>
      </c>
      <c r="C48" s="2">
        <v>41064</v>
      </c>
      <c r="D48" s="2">
        <v>41066</v>
      </c>
      <c r="E48" s="27">
        <f>AND(vacations[[#This Row],[Start Date]]&gt;=start,vacations[[#This Row],[End Date]]&lt;=end)*(COUNTIFS($B$4:B48,B48,$C$4:C48,"&gt;="&amp;start,$D$4:D48,"&lt;="&amp;end))</f>
        <v>0</v>
      </c>
    </row>
    <row r="49" spans="2:5" x14ac:dyDescent="0.25">
      <c r="B49" s="3" t="s">
        <v>16</v>
      </c>
      <c r="C49" s="4">
        <v>41073</v>
      </c>
      <c r="D49" s="4">
        <v>41077</v>
      </c>
      <c r="E49" s="26">
        <f>AND(vacations[[#This Row],[Start Date]]&gt;=start,vacations[[#This Row],[End Date]]&lt;=end)*(COUNTIFS($B$4:B49,B49,$C$4:C49,"&gt;="&amp;start,$D$4:D49,"&lt;="&amp;end))</f>
        <v>0</v>
      </c>
    </row>
    <row r="50" spans="2:5" x14ac:dyDescent="0.25">
      <c r="B50" s="1" t="s">
        <v>16</v>
      </c>
      <c r="C50" s="2">
        <v>41078</v>
      </c>
      <c r="D50" s="2">
        <v>41083</v>
      </c>
      <c r="E50" s="27">
        <f>AND(vacations[[#This Row],[Start Date]]&gt;=start,vacations[[#This Row],[End Date]]&lt;=end)*(COUNTIFS($B$4:B50,B50,$C$4:C50,"&gt;="&amp;start,$D$4:D50,"&lt;="&amp;end))</f>
        <v>0</v>
      </c>
    </row>
    <row r="51" spans="2:5" x14ac:dyDescent="0.25">
      <c r="B51" s="3" t="s">
        <v>10</v>
      </c>
      <c r="C51" s="4">
        <v>41081</v>
      </c>
      <c r="D51" s="4">
        <v>41084</v>
      </c>
      <c r="E51" s="26">
        <f>AND(vacations[[#This Row],[Start Date]]&gt;=start,vacations[[#This Row],[End Date]]&lt;=end)*(COUNTIFS($B$4:B51,B51,$C$4:C51,"&gt;="&amp;start,$D$4:D51,"&lt;="&amp;end))</f>
        <v>0</v>
      </c>
    </row>
    <row r="52" spans="2:5" x14ac:dyDescent="0.25">
      <c r="B52" s="1" t="s">
        <v>19</v>
      </c>
      <c r="C52" s="2">
        <v>41088</v>
      </c>
      <c r="D52" s="2">
        <v>41092</v>
      </c>
      <c r="E52" s="27">
        <f>AND(vacations[[#This Row],[Start Date]]&gt;=start,vacations[[#This Row],[End Date]]&lt;=end)*(COUNTIFS($B$4:B52,B52,$C$4:C52,"&gt;="&amp;start,$D$4:D52,"&lt;="&amp;end))</f>
        <v>0</v>
      </c>
    </row>
    <row r="53" spans="2:5" x14ac:dyDescent="0.25">
      <c r="B53" s="3" t="s">
        <v>4</v>
      </c>
      <c r="C53" s="4">
        <v>41094</v>
      </c>
      <c r="D53" s="4">
        <v>41099</v>
      </c>
      <c r="E53" s="26">
        <f>AND(vacations[[#This Row],[Start Date]]&gt;=start,vacations[[#This Row],[End Date]]&lt;=end)*(COUNTIFS($B$4:B53,B53,$C$4:C53,"&gt;="&amp;start,$D$4:D53,"&lt;="&amp;end))</f>
        <v>0</v>
      </c>
    </row>
    <row r="54" spans="2:5" x14ac:dyDescent="0.25">
      <c r="B54" s="1" t="s">
        <v>25</v>
      </c>
      <c r="C54" s="2">
        <v>41097</v>
      </c>
      <c r="D54" s="2">
        <v>41109</v>
      </c>
      <c r="E54" s="27">
        <f>AND(vacations[[#This Row],[Start Date]]&gt;=start,vacations[[#This Row],[End Date]]&lt;=end)*(COUNTIFS($B$4:B54,B54,$C$4:C54,"&gt;="&amp;start,$D$4:D54,"&lt;="&amp;end))</f>
        <v>0</v>
      </c>
    </row>
    <row r="55" spans="2:5" x14ac:dyDescent="0.25">
      <c r="B55" s="3" t="s">
        <v>12</v>
      </c>
      <c r="C55" s="4">
        <v>41097</v>
      </c>
      <c r="D55" s="4">
        <v>41099</v>
      </c>
      <c r="E55" s="26">
        <f>AND(vacations[[#This Row],[Start Date]]&gt;=start,vacations[[#This Row],[End Date]]&lt;=end)*(COUNTIFS($B$4:B55,B55,$C$4:C55,"&gt;="&amp;start,$D$4:D55,"&lt;="&amp;end))</f>
        <v>0</v>
      </c>
    </row>
    <row r="56" spans="2:5" x14ac:dyDescent="0.25">
      <c r="B56" s="1" t="s">
        <v>6</v>
      </c>
      <c r="C56" s="2">
        <v>41098</v>
      </c>
      <c r="D56" s="2">
        <v>41102</v>
      </c>
      <c r="E56" s="27">
        <f>AND(vacations[[#This Row],[Start Date]]&gt;=start,vacations[[#This Row],[End Date]]&lt;=end)*(COUNTIFS($B$4:B56,B56,$C$4:C56,"&gt;="&amp;start,$D$4:D56,"&lt;="&amp;end))</f>
        <v>0</v>
      </c>
    </row>
    <row r="57" spans="2:5" x14ac:dyDescent="0.25">
      <c r="B57" s="3" t="s">
        <v>19</v>
      </c>
      <c r="C57" s="4">
        <v>41098</v>
      </c>
      <c r="D57" s="4">
        <v>41100</v>
      </c>
      <c r="E57" s="26">
        <f>AND(vacations[[#This Row],[Start Date]]&gt;=start,vacations[[#This Row],[End Date]]&lt;=end)*(COUNTIFS($B$4:B57,B57,$C$4:C57,"&gt;="&amp;start,$D$4:D57,"&lt;="&amp;end))</f>
        <v>0</v>
      </c>
    </row>
    <row r="58" spans="2:5" x14ac:dyDescent="0.25">
      <c r="B58" s="1" t="s">
        <v>13</v>
      </c>
      <c r="C58" s="2">
        <v>41099</v>
      </c>
      <c r="D58" s="2">
        <v>41103</v>
      </c>
      <c r="E58" s="27">
        <f>AND(vacations[[#This Row],[Start Date]]&gt;=start,vacations[[#This Row],[End Date]]&lt;=end)*(COUNTIFS($B$4:B58,B58,$C$4:C58,"&gt;="&amp;start,$D$4:D58,"&lt;="&amp;end))</f>
        <v>0</v>
      </c>
    </row>
    <row r="59" spans="2:5" x14ac:dyDescent="0.25">
      <c r="B59" s="3" t="s">
        <v>7</v>
      </c>
      <c r="C59" s="4">
        <v>41101</v>
      </c>
      <c r="D59" s="4">
        <v>41102</v>
      </c>
      <c r="E59" s="26">
        <f>AND(vacations[[#This Row],[Start Date]]&gt;=start,vacations[[#This Row],[End Date]]&lt;=end)*(COUNTIFS($B$4:B59,B59,$C$4:C59,"&gt;="&amp;start,$D$4:D59,"&lt;="&amp;end))</f>
        <v>0</v>
      </c>
    </row>
    <row r="60" spans="2:5" x14ac:dyDescent="0.25">
      <c r="B60" s="1" t="s">
        <v>4</v>
      </c>
      <c r="C60" s="2">
        <v>41102</v>
      </c>
      <c r="D60" s="2">
        <v>41107</v>
      </c>
      <c r="E60" s="27">
        <f>AND(vacations[[#This Row],[Start Date]]&gt;=start,vacations[[#This Row],[End Date]]&lt;=end)*(COUNTIFS($B$4:B60,B60,$C$4:C60,"&gt;="&amp;start,$D$4:D60,"&lt;="&amp;end))</f>
        <v>0</v>
      </c>
    </row>
    <row r="61" spans="2:5" x14ac:dyDescent="0.25">
      <c r="B61" s="3" t="s">
        <v>19</v>
      </c>
      <c r="C61" s="4">
        <v>41103</v>
      </c>
      <c r="D61" s="4">
        <v>41108</v>
      </c>
      <c r="E61" s="26">
        <f>AND(vacations[[#This Row],[Start Date]]&gt;=start,vacations[[#This Row],[End Date]]&lt;=end)*(COUNTIFS($B$4:B61,B61,$C$4:C61,"&gt;="&amp;start,$D$4:D61,"&lt;="&amp;end))</f>
        <v>0</v>
      </c>
    </row>
    <row r="62" spans="2:5" x14ac:dyDescent="0.25">
      <c r="B62" s="1" t="s">
        <v>7</v>
      </c>
      <c r="C62" s="2">
        <v>41107</v>
      </c>
      <c r="D62" s="2">
        <v>41109</v>
      </c>
      <c r="E62" s="27">
        <f>AND(vacations[[#This Row],[Start Date]]&gt;=start,vacations[[#This Row],[End Date]]&lt;=end)*(COUNTIFS($B$4:B62,B62,$C$4:C62,"&gt;="&amp;start,$D$4:D62,"&lt;="&amp;end))</f>
        <v>0</v>
      </c>
    </row>
    <row r="63" spans="2:5" x14ac:dyDescent="0.25">
      <c r="B63" s="3" t="s">
        <v>11</v>
      </c>
      <c r="C63" s="4">
        <v>41110</v>
      </c>
      <c r="D63" s="4">
        <v>41118</v>
      </c>
      <c r="E63" s="26">
        <f>AND(vacations[[#This Row],[Start Date]]&gt;=start,vacations[[#This Row],[End Date]]&lt;=end)*(COUNTIFS($B$4:B63,B63,$C$4:C63,"&gt;="&amp;start,$D$4:D63,"&lt;="&amp;end))</f>
        <v>0</v>
      </c>
    </row>
    <row r="64" spans="2:5" x14ac:dyDescent="0.25">
      <c r="B64" s="1" t="s">
        <v>21</v>
      </c>
      <c r="C64" s="2">
        <v>41112</v>
      </c>
      <c r="D64" s="2">
        <v>41114</v>
      </c>
      <c r="E64" s="27">
        <f>AND(vacations[[#This Row],[Start Date]]&gt;=start,vacations[[#This Row],[End Date]]&lt;=end)*(COUNTIFS($B$4:B64,B64,$C$4:C64,"&gt;="&amp;start,$D$4:D64,"&lt;="&amp;end))</f>
        <v>0</v>
      </c>
    </row>
    <row r="65" spans="2:5" x14ac:dyDescent="0.25">
      <c r="B65" s="3" t="s">
        <v>25</v>
      </c>
      <c r="C65" s="4">
        <v>41115</v>
      </c>
      <c r="D65" s="4">
        <v>41117</v>
      </c>
      <c r="E65" s="26">
        <f>AND(vacations[[#This Row],[Start Date]]&gt;=start,vacations[[#This Row],[End Date]]&lt;=end)*(COUNTIFS($B$4:B65,B65,$C$4:C65,"&gt;="&amp;start,$D$4:D65,"&lt;="&amp;end))</f>
        <v>0</v>
      </c>
    </row>
    <row r="66" spans="2:5" x14ac:dyDescent="0.25">
      <c r="B66" s="1" t="s">
        <v>17</v>
      </c>
      <c r="C66" s="2">
        <v>41117</v>
      </c>
      <c r="D66" s="2">
        <v>41123</v>
      </c>
      <c r="E66" s="27">
        <f>AND(vacations[[#This Row],[Start Date]]&gt;=start,vacations[[#This Row],[End Date]]&lt;=end)*(COUNTIFS($B$4:B66,B66,$C$4:C66,"&gt;="&amp;start,$D$4:D66,"&lt;="&amp;end))</f>
        <v>0</v>
      </c>
    </row>
    <row r="67" spans="2:5" x14ac:dyDescent="0.25">
      <c r="B67" s="3" t="s">
        <v>9</v>
      </c>
      <c r="C67" s="4">
        <v>41118</v>
      </c>
      <c r="D67" s="4">
        <v>41126</v>
      </c>
      <c r="E67" s="26">
        <f>AND(vacations[[#This Row],[Start Date]]&gt;=start,vacations[[#This Row],[End Date]]&lt;=end)*(COUNTIFS($B$4:B67,B67,$C$4:C67,"&gt;="&amp;start,$D$4:D67,"&lt;="&amp;end))</f>
        <v>0</v>
      </c>
    </row>
    <row r="68" spans="2:5" x14ac:dyDescent="0.25">
      <c r="B68" s="1" t="s">
        <v>11</v>
      </c>
      <c r="C68" s="2">
        <v>41119</v>
      </c>
      <c r="D68" s="2">
        <v>41120</v>
      </c>
      <c r="E68" s="27">
        <f>AND(vacations[[#This Row],[Start Date]]&gt;=start,vacations[[#This Row],[End Date]]&lt;=end)*(COUNTIFS($B$4:B68,B68,$C$4:C68,"&gt;="&amp;start,$D$4:D68,"&lt;="&amp;end))</f>
        <v>0</v>
      </c>
    </row>
    <row r="69" spans="2:5" x14ac:dyDescent="0.25">
      <c r="B69" s="3" t="s">
        <v>20</v>
      </c>
      <c r="C69" s="4">
        <v>41120</v>
      </c>
      <c r="D69" s="4">
        <v>41126</v>
      </c>
      <c r="E69" s="26">
        <f>AND(vacations[[#This Row],[Start Date]]&gt;=start,vacations[[#This Row],[End Date]]&lt;=end)*(COUNTIFS($B$4:B69,B69,$C$4:C69,"&gt;="&amp;start,$D$4:D69,"&lt;="&amp;end))</f>
        <v>0</v>
      </c>
    </row>
    <row r="70" spans="2:5" x14ac:dyDescent="0.25">
      <c r="B70" s="1" t="s">
        <v>10</v>
      </c>
      <c r="C70" s="2">
        <v>41121</v>
      </c>
      <c r="D70" s="2">
        <v>41127</v>
      </c>
      <c r="E70" s="27">
        <f>AND(vacations[[#This Row],[Start Date]]&gt;=start,vacations[[#This Row],[End Date]]&lt;=end)*(COUNTIFS($B$4:B70,B70,$C$4:C70,"&gt;="&amp;start,$D$4:D70,"&lt;="&amp;end))</f>
        <v>0</v>
      </c>
    </row>
    <row r="71" spans="2:5" x14ac:dyDescent="0.25">
      <c r="B71" s="3" t="s">
        <v>17</v>
      </c>
      <c r="C71" s="4">
        <v>41124</v>
      </c>
      <c r="D71" s="4">
        <v>41131</v>
      </c>
      <c r="E71" s="26">
        <f>AND(vacations[[#This Row],[Start Date]]&gt;=start,vacations[[#This Row],[End Date]]&lt;=end)*(COUNTIFS($B$4:B71,B71,$C$4:C71,"&gt;="&amp;start,$D$4:D71,"&lt;="&amp;end))</f>
        <v>0</v>
      </c>
    </row>
    <row r="72" spans="2:5" x14ac:dyDescent="0.25">
      <c r="B72" s="1" t="s">
        <v>26</v>
      </c>
      <c r="C72" s="2">
        <v>41127</v>
      </c>
      <c r="D72" s="2">
        <v>41131</v>
      </c>
      <c r="E72" s="27">
        <f>AND(vacations[[#This Row],[Start Date]]&gt;=start,vacations[[#This Row],[End Date]]&lt;=end)*(COUNTIFS($B$4:B72,B72,$C$4:C72,"&gt;="&amp;start,$D$4:D72,"&lt;="&amp;end))</f>
        <v>0</v>
      </c>
    </row>
    <row r="73" spans="2:5" x14ac:dyDescent="0.25">
      <c r="B73" s="3" t="s">
        <v>9</v>
      </c>
      <c r="C73" s="4">
        <v>41127</v>
      </c>
      <c r="D73" s="4">
        <v>41133</v>
      </c>
      <c r="E73" s="26">
        <f>AND(vacations[[#This Row],[Start Date]]&gt;=start,vacations[[#This Row],[End Date]]&lt;=end)*(COUNTIFS($B$4:B73,B73,$C$4:C73,"&gt;="&amp;start,$D$4:D73,"&lt;="&amp;end))</f>
        <v>0</v>
      </c>
    </row>
    <row r="74" spans="2:5" x14ac:dyDescent="0.25">
      <c r="B74" s="1" t="s">
        <v>20</v>
      </c>
      <c r="C74" s="2">
        <v>41132</v>
      </c>
      <c r="D74" s="2">
        <v>41137</v>
      </c>
      <c r="E74" s="27">
        <f>AND(vacations[[#This Row],[Start Date]]&gt;=start,vacations[[#This Row],[End Date]]&lt;=end)*(COUNTIFS($B$4:B74,B74,$C$4:C74,"&gt;="&amp;start,$D$4:D74,"&lt;="&amp;end))</f>
        <v>0</v>
      </c>
    </row>
    <row r="75" spans="2:5" x14ac:dyDescent="0.25">
      <c r="B75" s="3" t="s">
        <v>24</v>
      </c>
      <c r="C75" s="4">
        <v>41140</v>
      </c>
      <c r="D75" s="4">
        <v>41142</v>
      </c>
      <c r="E75" s="26">
        <f>AND(vacations[[#This Row],[Start Date]]&gt;=start,vacations[[#This Row],[End Date]]&lt;=end)*(COUNTIFS($B$4:B75,B75,$C$4:C75,"&gt;="&amp;start,$D$4:D75,"&lt;="&amp;end))</f>
        <v>0</v>
      </c>
    </row>
    <row r="76" spans="2:5" x14ac:dyDescent="0.25">
      <c r="B76" s="1" t="s">
        <v>9</v>
      </c>
      <c r="C76" s="2">
        <v>41145</v>
      </c>
      <c r="D76" s="2">
        <v>41152</v>
      </c>
      <c r="E76" s="27">
        <f>AND(vacations[[#This Row],[Start Date]]&gt;=start,vacations[[#This Row],[End Date]]&lt;=end)*(COUNTIFS($B$4:B76,B76,$C$4:C76,"&gt;="&amp;start,$D$4:D76,"&lt;="&amp;end))</f>
        <v>0</v>
      </c>
    </row>
    <row r="77" spans="2:5" x14ac:dyDescent="0.25">
      <c r="B77" s="3" t="s">
        <v>10</v>
      </c>
      <c r="C77" s="4">
        <v>41155</v>
      </c>
      <c r="D77" s="4">
        <v>41159</v>
      </c>
      <c r="E77" s="26">
        <f>AND(vacations[[#This Row],[Start Date]]&gt;=start,vacations[[#This Row],[End Date]]&lt;=end)*(COUNTIFS($B$4:B77,B77,$C$4:C77,"&gt;="&amp;start,$D$4:D77,"&lt;="&amp;end))</f>
        <v>0</v>
      </c>
    </row>
    <row r="78" spans="2:5" x14ac:dyDescent="0.25">
      <c r="B78" s="1" t="s">
        <v>13</v>
      </c>
      <c r="C78" s="2">
        <v>41159</v>
      </c>
      <c r="D78" s="2">
        <v>41169</v>
      </c>
      <c r="E78" s="27">
        <f>AND(vacations[[#This Row],[Start Date]]&gt;=start,vacations[[#This Row],[End Date]]&lt;=end)*(COUNTIFS($B$4:B78,B78,$C$4:C78,"&gt;="&amp;start,$D$4:D78,"&lt;="&amp;end))</f>
        <v>0</v>
      </c>
    </row>
    <row r="79" spans="2:5" x14ac:dyDescent="0.25">
      <c r="B79" s="3" t="s">
        <v>9</v>
      </c>
      <c r="C79" s="4">
        <v>41160</v>
      </c>
      <c r="D79" s="4">
        <v>41165</v>
      </c>
      <c r="E79" s="26">
        <f>AND(vacations[[#This Row],[Start Date]]&gt;=start,vacations[[#This Row],[End Date]]&lt;=end)*(COUNTIFS($B$4:B79,B79,$C$4:C79,"&gt;="&amp;start,$D$4:D79,"&lt;="&amp;end))</f>
        <v>0</v>
      </c>
    </row>
    <row r="80" spans="2:5" x14ac:dyDescent="0.25">
      <c r="B80" s="1" t="s">
        <v>5</v>
      </c>
      <c r="C80" s="2">
        <v>41165</v>
      </c>
      <c r="D80" s="2">
        <v>41169</v>
      </c>
      <c r="E80" s="27">
        <f>AND(vacations[[#This Row],[Start Date]]&gt;=start,vacations[[#This Row],[End Date]]&lt;=end)*(COUNTIFS($B$4:B80,B80,$C$4:C80,"&gt;="&amp;start,$D$4:D80,"&lt;="&amp;end))</f>
        <v>0</v>
      </c>
    </row>
    <row r="81" spans="2:5" x14ac:dyDescent="0.25">
      <c r="B81" s="3" t="s">
        <v>25</v>
      </c>
      <c r="C81" s="4">
        <v>41168</v>
      </c>
      <c r="D81" s="4">
        <v>41171</v>
      </c>
      <c r="E81" s="26">
        <f>AND(vacations[[#This Row],[Start Date]]&gt;=start,vacations[[#This Row],[End Date]]&lt;=end)*(COUNTIFS($B$4:B81,B81,$C$4:C81,"&gt;="&amp;start,$D$4:D81,"&lt;="&amp;end))</f>
        <v>0</v>
      </c>
    </row>
    <row r="82" spans="2:5" x14ac:dyDescent="0.25">
      <c r="B82" s="1" t="s">
        <v>10</v>
      </c>
      <c r="C82" s="2">
        <v>41169</v>
      </c>
      <c r="D82" s="2">
        <v>41172</v>
      </c>
      <c r="E82" s="27">
        <f>AND(vacations[[#This Row],[Start Date]]&gt;=start,vacations[[#This Row],[End Date]]&lt;=end)*(COUNTIFS($B$4:B82,B82,$C$4:C82,"&gt;="&amp;start,$D$4:D82,"&lt;="&amp;end))</f>
        <v>0</v>
      </c>
    </row>
    <row r="83" spans="2:5" x14ac:dyDescent="0.25">
      <c r="B83" s="3" t="s">
        <v>25</v>
      </c>
      <c r="C83" s="4">
        <v>41173</v>
      </c>
      <c r="D83" s="4">
        <v>41175</v>
      </c>
      <c r="E83" s="26">
        <f>AND(vacations[[#This Row],[Start Date]]&gt;=start,vacations[[#This Row],[End Date]]&lt;=end)*(COUNTIFS($B$4:B83,B83,$C$4:C83,"&gt;="&amp;start,$D$4:D83,"&lt;="&amp;end))</f>
        <v>0</v>
      </c>
    </row>
    <row r="84" spans="2:5" x14ac:dyDescent="0.25">
      <c r="B84" s="1" t="s">
        <v>6</v>
      </c>
      <c r="C84" s="2">
        <v>41174</v>
      </c>
      <c r="D84" s="2">
        <v>41180</v>
      </c>
      <c r="E84" s="27">
        <f>AND(vacations[[#This Row],[Start Date]]&gt;=start,vacations[[#This Row],[End Date]]&lt;=end)*(COUNTIFS($B$4:B84,B84,$C$4:C84,"&gt;="&amp;start,$D$4:D84,"&lt;="&amp;end))</f>
        <v>0</v>
      </c>
    </row>
    <row r="85" spans="2:5" x14ac:dyDescent="0.25">
      <c r="B85" s="3" t="s">
        <v>7</v>
      </c>
      <c r="C85" s="4">
        <v>41175</v>
      </c>
      <c r="D85" s="4">
        <v>41181</v>
      </c>
      <c r="E85" s="26">
        <f>AND(vacations[[#This Row],[Start Date]]&gt;=start,vacations[[#This Row],[End Date]]&lt;=end)*(COUNTIFS($B$4:B85,B85,$C$4:C85,"&gt;="&amp;start,$D$4:D85,"&lt;="&amp;end))</f>
        <v>0</v>
      </c>
    </row>
    <row r="86" spans="2:5" x14ac:dyDescent="0.25">
      <c r="B86" s="1" t="s">
        <v>10</v>
      </c>
      <c r="C86" s="2">
        <v>41175</v>
      </c>
      <c r="D86" s="2">
        <v>41180</v>
      </c>
      <c r="E86" s="27">
        <f>AND(vacations[[#This Row],[Start Date]]&gt;=start,vacations[[#This Row],[End Date]]&lt;=end)*(COUNTIFS($B$4:B86,B86,$C$4:C86,"&gt;="&amp;start,$D$4:D86,"&lt;="&amp;end))</f>
        <v>0</v>
      </c>
    </row>
    <row r="87" spans="2:5" x14ac:dyDescent="0.25">
      <c r="B87" s="3" t="s">
        <v>26</v>
      </c>
      <c r="C87" s="4">
        <v>41176</v>
      </c>
      <c r="D87" s="4">
        <v>41187</v>
      </c>
      <c r="E87" s="26">
        <f>AND(vacations[[#This Row],[Start Date]]&gt;=start,vacations[[#This Row],[End Date]]&lt;=end)*(COUNTIFS($B$4:B87,B87,$C$4:C87,"&gt;="&amp;start,$D$4:D87,"&lt;="&amp;end))</f>
        <v>0</v>
      </c>
    </row>
    <row r="88" spans="2:5" x14ac:dyDescent="0.25">
      <c r="B88" s="1" t="s">
        <v>16</v>
      </c>
      <c r="C88" s="2">
        <v>41181</v>
      </c>
      <c r="D88" s="2">
        <v>41192</v>
      </c>
      <c r="E88" s="27">
        <f>AND(vacations[[#This Row],[Start Date]]&gt;=start,vacations[[#This Row],[End Date]]&lt;=end)*(COUNTIFS($B$4:B88,B88,$C$4:C88,"&gt;="&amp;start,$D$4:D88,"&lt;="&amp;end))</f>
        <v>0</v>
      </c>
    </row>
    <row r="89" spans="2:5" x14ac:dyDescent="0.25">
      <c r="B89" s="3" t="s">
        <v>27</v>
      </c>
      <c r="C89" s="4">
        <v>41183</v>
      </c>
      <c r="D89" s="4">
        <v>41186</v>
      </c>
      <c r="E89" s="26">
        <f>AND(vacations[[#This Row],[Start Date]]&gt;=start,vacations[[#This Row],[End Date]]&lt;=end)*(COUNTIFS($B$4:B89,B89,$C$4:C89,"&gt;="&amp;start,$D$4:D89,"&lt;="&amp;end))</f>
        <v>0</v>
      </c>
    </row>
    <row r="90" spans="2:5" x14ac:dyDescent="0.25">
      <c r="B90" s="1" t="s">
        <v>8</v>
      </c>
      <c r="C90" s="2">
        <v>41187</v>
      </c>
      <c r="D90" s="2">
        <v>41190</v>
      </c>
      <c r="E90" s="27">
        <f>AND(vacations[[#This Row],[Start Date]]&gt;=start,vacations[[#This Row],[End Date]]&lt;=end)*(COUNTIFS($B$4:B90,B90,$C$4:C90,"&gt;="&amp;start,$D$4:D90,"&lt;="&amp;end))</f>
        <v>0</v>
      </c>
    </row>
    <row r="91" spans="2:5" x14ac:dyDescent="0.25">
      <c r="B91" s="3" t="s">
        <v>24</v>
      </c>
      <c r="C91" s="4">
        <v>41196</v>
      </c>
      <c r="D91" s="4">
        <v>41197</v>
      </c>
      <c r="E91" s="26">
        <f>AND(vacations[[#This Row],[Start Date]]&gt;=start,vacations[[#This Row],[End Date]]&lt;=end)*(COUNTIFS($B$4:B91,B91,$C$4:C91,"&gt;="&amp;start,$D$4:D91,"&lt;="&amp;end))</f>
        <v>0</v>
      </c>
    </row>
    <row r="92" spans="2:5" x14ac:dyDescent="0.25">
      <c r="B92" s="1" t="s">
        <v>20</v>
      </c>
      <c r="C92" s="2">
        <v>41199</v>
      </c>
      <c r="D92" s="2">
        <v>41211</v>
      </c>
      <c r="E92" s="27">
        <f>AND(vacations[[#This Row],[Start Date]]&gt;=start,vacations[[#This Row],[End Date]]&lt;=end)*(COUNTIFS($B$4:B92,B92,$C$4:C92,"&gt;="&amp;start,$D$4:D92,"&lt;="&amp;end))</f>
        <v>0</v>
      </c>
    </row>
    <row r="93" spans="2:5" x14ac:dyDescent="0.25">
      <c r="B93" s="3" t="s">
        <v>16</v>
      </c>
      <c r="C93" s="4">
        <v>41200</v>
      </c>
      <c r="D93" s="4">
        <v>41203</v>
      </c>
      <c r="E93" s="26">
        <f>AND(vacations[[#This Row],[Start Date]]&gt;=start,vacations[[#This Row],[End Date]]&lt;=end)*(COUNTIFS($B$4:B93,B93,$C$4:C93,"&gt;="&amp;start,$D$4:D93,"&lt;="&amp;end))</f>
        <v>0</v>
      </c>
    </row>
    <row r="94" spans="2:5" x14ac:dyDescent="0.25">
      <c r="B94" s="1" t="s">
        <v>24</v>
      </c>
      <c r="C94" s="2">
        <v>41200</v>
      </c>
      <c r="D94" s="2">
        <v>41201</v>
      </c>
      <c r="E94" s="27">
        <f>AND(vacations[[#This Row],[Start Date]]&gt;=start,vacations[[#This Row],[End Date]]&lt;=end)*(COUNTIFS($B$4:B94,B94,$C$4:C94,"&gt;="&amp;start,$D$4:D94,"&lt;="&amp;end))</f>
        <v>0</v>
      </c>
    </row>
    <row r="95" spans="2:5" x14ac:dyDescent="0.25">
      <c r="B95" s="3" t="s">
        <v>5</v>
      </c>
      <c r="C95" s="4">
        <v>41203</v>
      </c>
      <c r="D95" s="4">
        <v>41206</v>
      </c>
      <c r="E95" s="26">
        <f>AND(vacations[[#This Row],[Start Date]]&gt;=start,vacations[[#This Row],[End Date]]&lt;=end)*(COUNTIFS($B$4:B95,B95,$C$4:C95,"&gt;="&amp;start,$D$4:D95,"&lt;="&amp;end))</f>
        <v>0</v>
      </c>
    </row>
    <row r="96" spans="2:5" x14ac:dyDescent="0.25">
      <c r="B96" s="1" t="s">
        <v>28</v>
      </c>
      <c r="C96" s="2">
        <v>41203</v>
      </c>
      <c r="D96" s="2">
        <v>41211</v>
      </c>
      <c r="E96" s="27">
        <f>AND(vacations[[#This Row],[Start Date]]&gt;=start,vacations[[#This Row],[End Date]]&lt;=end)*(COUNTIFS($B$4:B96,B96,$C$4:C96,"&gt;="&amp;start,$D$4:D96,"&lt;="&amp;end))</f>
        <v>0</v>
      </c>
    </row>
    <row r="97" spans="2:5" x14ac:dyDescent="0.25">
      <c r="B97" s="3" t="s">
        <v>15</v>
      </c>
      <c r="C97" s="4">
        <v>41207</v>
      </c>
      <c r="D97" s="4">
        <v>41212</v>
      </c>
      <c r="E97" s="26">
        <f>AND(vacations[[#This Row],[Start Date]]&gt;=start,vacations[[#This Row],[End Date]]&lt;=end)*(COUNTIFS($B$4:B97,B97,$C$4:C97,"&gt;="&amp;start,$D$4:D97,"&lt;="&amp;end))</f>
        <v>0</v>
      </c>
    </row>
    <row r="98" spans="2:5" x14ac:dyDescent="0.25">
      <c r="B98" s="1" t="s">
        <v>3</v>
      </c>
      <c r="C98" s="2">
        <v>41213</v>
      </c>
      <c r="D98" s="2">
        <v>41217</v>
      </c>
      <c r="E98" s="27">
        <f>AND(vacations[[#This Row],[Start Date]]&gt;=start,vacations[[#This Row],[End Date]]&lt;=end)*(COUNTIFS($B$4:B98,B98,$C$4:C98,"&gt;="&amp;start,$D$4:D98,"&lt;="&amp;end))</f>
        <v>0</v>
      </c>
    </row>
    <row r="99" spans="2:5" x14ac:dyDescent="0.25">
      <c r="B99" s="3" t="s">
        <v>27</v>
      </c>
      <c r="C99" s="4">
        <v>41214</v>
      </c>
      <c r="D99" s="4">
        <v>41218</v>
      </c>
      <c r="E99" s="26">
        <f>AND(vacations[[#This Row],[Start Date]]&gt;=start,vacations[[#This Row],[End Date]]&lt;=end)*(COUNTIFS($B$4:B99,B99,$C$4:C99,"&gt;="&amp;start,$D$4:D99,"&lt;="&amp;end))</f>
        <v>0</v>
      </c>
    </row>
    <row r="100" spans="2:5" x14ac:dyDescent="0.25">
      <c r="B100" s="1" t="s">
        <v>8</v>
      </c>
      <c r="C100" s="2">
        <v>41220</v>
      </c>
      <c r="D100" s="2">
        <v>41221</v>
      </c>
      <c r="E100" s="27">
        <f>AND(vacations[[#This Row],[Start Date]]&gt;=start,vacations[[#This Row],[End Date]]&lt;=end)*(COUNTIFS($B$4:B100,B100,$C$4:C100,"&gt;="&amp;start,$D$4:D100,"&lt;="&amp;end))</f>
        <v>0</v>
      </c>
    </row>
    <row r="101" spans="2:5" x14ac:dyDescent="0.25">
      <c r="B101" s="3" t="s">
        <v>8</v>
      </c>
      <c r="C101" s="4">
        <v>41222</v>
      </c>
      <c r="D101" s="4">
        <v>41225</v>
      </c>
      <c r="E101" s="26">
        <f>AND(vacations[[#This Row],[Start Date]]&gt;=start,vacations[[#This Row],[End Date]]&lt;=end)*(COUNTIFS($B$4:B101,B101,$C$4:C101,"&gt;="&amp;start,$D$4:D101,"&lt;="&amp;end))</f>
        <v>0</v>
      </c>
    </row>
    <row r="102" spans="2:5" x14ac:dyDescent="0.25">
      <c r="B102" s="1" t="s">
        <v>26</v>
      </c>
      <c r="C102" s="2">
        <v>41234</v>
      </c>
      <c r="D102" s="2">
        <v>41239</v>
      </c>
      <c r="E102" s="27">
        <f>AND(vacations[[#This Row],[Start Date]]&gt;=start,vacations[[#This Row],[End Date]]&lt;=end)*(COUNTIFS($B$4:B102,B102,$C$4:C102,"&gt;="&amp;start,$D$4:D102,"&lt;="&amp;end))</f>
        <v>0</v>
      </c>
    </row>
    <row r="103" spans="2:5" x14ac:dyDescent="0.25">
      <c r="B103" s="3" t="s">
        <v>17</v>
      </c>
      <c r="C103" s="4">
        <v>41237</v>
      </c>
      <c r="D103" s="4">
        <v>41243</v>
      </c>
      <c r="E103" s="26">
        <f>AND(vacations[[#This Row],[Start Date]]&gt;=start,vacations[[#This Row],[End Date]]&lt;=end)*(COUNTIFS($B$4:B103,B103,$C$4:C103,"&gt;="&amp;start,$D$4:D103,"&lt;="&amp;end))</f>
        <v>0</v>
      </c>
    </row>
    <row r="104" spans="2:5" x14ac:dyDescent="0.25">
      <c r="B104" s="1" t="s">
        <v>24</v>
      </c>
      <c r="C104" s="2">
        <v>41239</v>
      </c>
      <c r="D104" s="2">
        <v>41249</v>
      </c>
      <c r="E104" s="27">
        <f>AND(vacations[[#This Row],[Start Date]]&gt;=start,vacations[[#This Row],[End Date]]&lt;=end)*(COUNTIFS($B$4:B104,B104,$C$4:C104,"&gt;="&amp;start,$D$4:D104,"&lt;="&amp;end))</f>
        <v>0</v>
      </c>
    </row>
    <row r="105" spans="2:5" x14ac:dyDescent="0.25">
      <c r="B105" s="3" t="s">
        <v>28</v>
      </c>
      <c r="C105" s="4">
        <v>41241</v>
      </c>
      <c r="D105" s="4">
        <v>41243</v>
      </c>
      <c r="E105" s="26">
        <f>AND(vacations[[#This Row],[Start Date]]&gt;=start,vacations[[#This Row],[End Date]]&lt;=end)*(COUNTIFS($B$4:B105,B105,$C$4:C105,"&gt;="&amp;start,$D$4:D105,"&lt;="&amp;end))</f>
        <v>0</v>
      </c>
    </row>
    <row r="106" spans="2:5" x14ac:dyDescent="0.25">
      <c r="B106" s="1" t="s">
        <v>16</v>
      </c>
      <c r="C106" s="2">
        <v>41242</v>
      </c>
      <c r="D106" s="2">
        <v>41244</v>
      </c>
      <c r="E106" s="27">
        <f>AND(vacations[[#This Row],[Start Date]]&gt;=start,vacations[[#This Row],[End Date]]&lt;=end)*(COUNTIFS($B$4:B106,B106,$C$4:C106,"&gt;="&amp;start,$D$4:D106,"&lt;="&amp;end))</f>
        <v>0</v>
      </c>
    </row>
    <row r="107" spans="2:5" x14ac:dyDescent="0.25">
      <c r="B107" s="3" t="s">
        <v>4</v>
      </c>
      <c r="C107" s="4">
        <v>41244</v>
      </c>
      <c r="D107" s="4">
        <v>41253</v>
      </c>
      <c r="E107" s="26">
        <f>AND(vacations[[#This Row],[Start Date]]&gt;=start,vacations[[#This Row],[End Date]]&lt;=end)*(COUNTIFS($B$4:B107,B107,$C$4:C107,"&gt;="&amp;start,$D$4:D107,"&lt;="&amp;end))</f>
        <v>0</v>
      </c>
    </row>
    <row r="108" spans="2:5" x14ac:dyDescent="0.25">
      <c r="B108" s="1" t="s">
        <v>28</v>
      </c>
      <c r="C108" s="2">
        <v>41244</v>
      </c>
      <c r="D108" s="2">
        <v>41246</v>
      </c>
      <c r="E108" s="27">
        <f>AND(vacations[[#This Row],[Start Date]]&gt;=start,vacations[[#This Row],[End Date]]&lt;=end)*(COUNTIFS($B$4:B108,B108,$C$4:C108,"&gt;="&amp;start,$D$4:D108,"&lt;="&amp;end))</f>
        <v>0</v>
      </c>
    </row>
    <row r="109" spans="2:5" x14ac:dyDescent="0.25">
      <c r="B109" s="3" t="s">
        <v>17</v>
      </c>
      <c r="C109" s="4">
        <v>41244</v>
      </c>
      <c r="D109" s="4">
        <v>41249</v>
      </c>
      <c r="E109" s="26">
        <f>AND(vacations[[#This Row],[Start Date]]&gt;=start,vacations[[#This Row],[End Date]]&lt;=end)*(COUNTIFS($B$4:B109,B109,$C$4:C109,"&gt;="&amp;start,$D$4:D109,"&lt;="&amp;end))</f>
        <v>0</v>
      </c>
    </row>
    <row r="110" spans="2:5" x14ac:dyDescent="0.25">
      <c r="B110" s="1" t="s">
        <v>12</v>
      </c>
      <c r="C110" s="2">
        <v>41247</v>
      </c>
      <c r="D110" s="2">
        <v>41249</v>
      </c>
      <c r="E110" s="27">
        <f>AND(vacations[[#This Row],[Start Date]]&gt;=start,vacations[[#This Row],[End Date]]&lt;=end)*(COUNTIFS($B$4:B110,B110,$C$4:C110,"&gt;="&amp;start,$D$4:D110,"&lt;="&amp;end))</f>
        <v>0</v>
      </c>
    </row>
    <row r="111" spans="2:5" x14ac:dyDescent="0.25">
      <c r="B111" s="3" t="s">
        <v>14</v>
      </c>
      <c r="C111" s="4">
        <v>41250</v>
      </c>
      <c r="D111" s="4">
        <v>41261</v>
      </c>
      <c r="E111" s="26">
        <f>AND(vacations[[#This Row],[Start Date]]&gt;=start,vacations[[#This Row],[End Date]]&lt;=end)*(COUNTIFS($B$4:B111,B111,$C$4:C111,"&gt;="&amp;start,$D$4:D111,"&lt;="&amp;end))</f>
        <v>0</v>
      </c>
    </row>
    <row r="112" spans="2:5" x14ac:dyDescent="0.25">
      <c r="B112" s="1" t="s">
        <v>7</v>
      </c>
      <c r="C112" s="2">
        <v>41251</v>
      </c>
      <c r="D112" s="2">
        <v>41253</v>
      </c>
      <c r="E112" s="27">
        <f>AND(vacations[[#This Row],[Start Date]]&gt;=start,vacations[[#This Row],[End Date]]&lt;=end)*(COUNTIFS($B$4:B112,B112,$C$4:C112,"&gt;="&amp;start,$D$4:D112,"&lt;="&amp;end))</f>
        <v>0</v>
      </c>
    </row>
    <row r="113" spans="2:5" x14ac:dyDescent="0.25">
      <c r="B113" s="3" t="s">
        <v>24</v>
      </c>
      <c r="C113" s="4">
        <v>41251</v>
      </c>
      <c r="D113" s="4">
        <v>41252</v>
      </c>
      <c r="E113" s="26">
        <f>AND(vacations[[#This Row],[Start Date]]&gt;=start,vacations[[#This Row],[End Date]]&lt;=end)*(COUNTIFS($B$4:B113,B113,$C$4:C113,"&gt;="&amp;start,$D$4:D113,"&lt;="&amp;end))</f>
        <v>0</v>
      </c>
    </row>
    <row r="114" spans="2:5" x14ac:dyDescent="0.25">
      <c r="B114" s="1" t="s">
        <v>8</v>
      </c>
      <c r="C114" s="2">
        <v>41251</v>
      </c>
      <c r="D114" s="2">
        <v>41255</v>
      </c>
      <c r="E114" s="27">
        <f>AND(vacations[[#This Row],[Start Date]]&gt;=start,vacations[[#This Row],[End Date]]&lt;=end)*(COUNTIFS($B$4:B114,B114,$C$4:C114,"&gt;="&amp;start,$D$4:D114,"&lt;="&amp;end))</f>
        <v>0</v>
      </c>
    </row>
    <row r="115" spans="2:5" x14ac:dyDescent="0.25">
      <c r="B115" s="3" t="s">
        <v>16</v>
      </c>
      <c r="C115" s="4">
        <v>41252</v>
      </c>
      <c r="D115" s="4">
        <v>41255</v>
      </c>
      <c r="E115" s="26">
        <f>AND(vacations[[#This Row],[Start Date]]&gt;=start,vacations[[#This Row],[End Date]]&lt;=end)*(COUNTIFS($B$4:B115,B115,$C$4:C115,"&gt;="&amp;start,$D$4:D115,"&lt;="&amp;end))</f>
        <v>0</v>
      </c>
    </row>
    <row r="116" spans="2:5" x14ac:dyDescent="0.25">
      <c r="B116" s="1" t="s">
        <v>18</v>
      </c>
      <c r="C116" s="2">
        <v>41256</v>
      </c>
      <c r="D116" s="2">
        <v>41261</v>
      </c>
      <c r="E116" s="27">
        <f>AND(vacations[[#This Row],[Start Date]]&gt;=start,vacations[[#This Row],[End Date]]&lt;=end)*(COUNTIFS($B$4:B116,B116,$C$4:C116,"&gt;="&amp;start,$D$4:D116,"&lt;="&amp;end))</f>
        <v>0</v>
      </c>
    </row>
    <row r="117" spans="2:5" x14ac:dyDescent="0.25">
      <c r="B117" s="3" t="s">
        <v>11</v>
      </c>
      <c r="C117" s="4">
        <v>41259</v>
      </c>
      <c r="D117" s="4">
        <v>41265</v>
      </c>
      <c r="E117" s="26">
        <f>AND(vacations[[#This Row],[Start Date]]&gt;=start,vacations[[#This Row],[End Date]]&lt;=end)*(COUNTIFS($B$4:B117,B117,$C$4:C117,"&gt;="&amp;start,$D$4:D117,"&lt;="&amp;end))</f>
        <v>0</v>
      </c>
    </row>
    <row r="118" spans="2:5" x14ac:dyDescent="0.25">
      <c r="B118" s="1" t="s">
        <v>24</v>
      </c>
      <c r="C118" s="2">
        <v>41262</v>
      </c>
      <c r="D118" s="2">
        <v>41266</v>
      </c>
      <c r="E118" s="27">
        <f>AND(vacations[[#This Row],[Start Date]]&gt;=start,vacations[[#This Row],[End Date]]&lt;=end)*(COUNTIFS($B$4:B118,B118,$C$4:C118,"&gt;="&amp;start,$D$4:D118,"&lt;="&amp;end))</f>
        <v>0</v>
      </c>
    </row>
    <row r="119" spans="2:5" x14ac:dyDescent="0.25">
      <c r="B119" s="3" t="s">
        <v>24</v>
      </c>
      <c r="C119" s="4">
        <v>41267</v>
      </c>
      <c r="D119" s="4">
        <v>41269</v>
      </c>
      <c r="E119" s="26">
        <f>AND(vacations[[#This Row],[Start Date]]&gt;=start,vacations[[#This Row],[End Date]]&lt;=end)*(COUNTIFS($B$4:B119,B119,$C$4:C119,"&gt;="&amp;start,$D$4:D119,"&lt;="&amp;end))</f>
        <v>0</v>
      </c>
    </row>
    <row r="120" spans="2:5" x14ac:dyDescent="0.25">
      <c r="B120" s="1" t="s">
        <v>25</v>
      </c>
      <c r="C120" s="2">
        <v>41269</v>
      </c>
      <c r="D120" s="2">
        <v>41270</v>
      </c>
      <c r="E120" s="27">
        <f>AND(vacations[[#This Row],[Start Date]]&gt;=start,vacations[[#This Row],[End Date]]&lt;=end)*(COUNTIFS($B$4:B120,B120,$C$4:C120,"&gt;="&amp;start,$D$4:D120,"&lt;="&amp;end))</f>
        <v>0</v>
      </c>
    </row>
    <row r="121" spans="2:5" x14ac:dyDescent="0.25">
      <c r="B121" s="3" t="s">
        <v>12</v>
      </c>
      <c r="C121" s="4">
        <v>41269</v>
      </c>
      <c r="D121" s="4">
        <v>41276</v>
      </c>
      <c r="E121" s="26">
        <f>AND(vacations[[#This Row],[Start Date]]&gt;=start,vacations[[#This Row],[End Date]]&lt;=end)*(COUNTIFS($B$4:B121,B121,$C$4:C121,"&gt;="&amp;start,$D$4:D121,"&lt;="&amp;end))</f>
        <v>0</v>
      </c>
    </row>
    <row r="122" spans="2:5" x14ac:dyDescent="0.25">
      <c r="B122" s="1" t="s">
        <v>10</v>
      </c>
      <c r="C122" s="2">
        <v>41271</v>
      </c>
      <c r="D122" s="2">
        <v>41274</v>
      </c>
      <c r="E122" s="27">
        <f>AND(vacations[[#This Row],[Start Date]]&gt;=start,vacations[[#This Row],[End Date]]&lt;=end)*(COUNTIFS($B$4:B122,B122,$C$4:C122,"&gt;="&amp;start,$D$4:D122,"&lt;="&amp;end))</f>
        <v>0</v>
      </c>
    </row>
    <row r="123" spans="2:5" x14ac:dyDescent="0.25">
      <c r="B123" s="6" t="s">
        <v>19</v>
      </c>
      <c r="C123" s="7">
        <v>41273</v>
      </c>
      <c r="D123" s="7">
        <v>41280</v>
      </c>
      <c r="E123" s="28">
        <f>AND(vacations[[#This Row],[Start Date]]&gt;=start,vacations[[#This Row],[End Date]]&lt;=end)*(COUNTIFS($B$4:B123,B123,$C$4:C123,"&gt;="&amp;start,$D$4:D123,"&lt;="&amp;end))</f>
        <v>0</v>
      </c>
    </row>
  </sheetData>
  <mergeCells count="8">
    <mergeCell ref="H27:L27"/>
    <mergeCell ref="H28:L28"/>
    <mergeCell ref="H11:L12"/>
    <mergeCell ref="H16:L18"/>
    <mergeCell ref="H22:L22"/>
    <mergeCell ref="H23:L23"/>
    <mergeCell ref="H24:L24"/>
    <mergeCell ref="H26:L26"/>
  </mergeCells>
  <hyperlinks>
    <hyperlink ref="H22:L22" r:id="rId1" display="SUMIFS formula?!?"/>
    <hyperlink ref="H23:L23" r:id="rId2" display="SUMPRODUCT formula"/>
    <hyperlink ref="H24:L24" r:id="rId3" display="Range Lookup"/>
    <hyperlink ref="H26:L26" r:id="rId4" display="Excel formula home work &amp; challenges"/>
    <hyperlink ref="H27:L27" r:id="rId5" display="Visit Chandoo.org"/>
    <hyperlink ref="H28:L28" r:id="rId6" display="Join our FREE Newsletter"/>
  </hyperlinks>
  <pageMargins left="0.7" right="0.7" top="0.75" bottom="0.75" header="0.3" footer="0.3"/>
  <legacyDrawing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2" spans="2:2" ht="94.5" x14ac:dyDescent="0.5">
      <c r="B2" s="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end</vt:lpstr>
      <vt:lpstr>start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2013-01-25T05:06:26Z</dcterms:created>
  <dcterms:modified xsi:type="dcterms:W3CDTF">2013-01-30T08:26:40Z</dcterms:modified>
</cp:coreProperties>
</file>