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blogs\phd\charting\"/>
    </mc:Choice>
  </mc:AlternateContent>
  <bookViews>
    <workbookView xWindow="0" yWindow="0" windowWidth="28800" windowHeight="12435"/>
  </bookViews>
  <sheets>
    <sheet name="Interactive Chart" sheetId="2" r:id="rId1"/>
    <sheet name="data" sheetId="1" r:id="rId2"/>
  </sheets>
  <definedNames>
    <definedName name="lstStores">storeSales[Store name]</definedName>
    <definedName name="lstTopics">data!$M$18:$P$18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8" i="1" l="1"/>
  <c r="P37" i="1"/>
  <c r="P36" i="1"/>
  <c r="P35" i="1"/>
  <c r="P34" i="1"/>
  <c r="P23" i="1"/>
  <c r="P24" i="1"/>
  <c r="P25" i="1"/>
  <c r="P26" i="1"/>
  <c r="P22" i="1"/>
  <c r="M41" i="1"/>
  <c r="N41" i="1" s="1"/>
  <c r="N44" i="1" s="1"/>
  <c r="O8" i="1"/>
  <c r="M12" i="1" s="1"/>
  <c r="M50" i="1" l="1"/>
  <c r="M48" i="1"/>
  <c r="M46" i="1"/>
  <c r="M44" i="1"/>
  <c r="H9" i="2" s="1"/>
  <c r="M43" i="1"/>
  <c r="N49" i="1"/>
  <c r="N47" i="1"/>
  <c r="N45" i="1"/>
  <c r="N43" i="1"/>
  <c r="M49" i="1"/>
  <c r="H14" i="2" s="1"/>
  <c r="M47" i="1"/>
  <c r="H12" i="2" s="1"/>
  <c r="M45" i="1"/>
  <c r="H10" i="2" s="1"/>
  <c r="N50" i="1"/>
  <c r="N48" i="1"/>
  <c r="N46" i="1"/>
  <c r="L12" i="1"/>
  <c r="P12" i="1"/>
  <c r="O12" i="1"/>
  <c r="O9" i="1"/>
  <c r="M14" i="1" s="1"/>
  <c r="N12" i="1"/>
  <c r="Q12" i="1"/>
  <c r="H8" i="2" l="1"/>
  <c r="H15" i="2"/>
  <c r="H11" i="2"/>
  <c r="H13" i="2"/>
  <c r="M15" i="1"/>
</calcChain>
</file>

<file path=xl/sharedStrings.xml><?xml version="1.0" encoding="utf-8"?>
<sst xmlns="http://schemas.openxmlformats.org/spreadsheetml/2006/main" count="821" uniqueCount="479">
  <si>
    <t>Dynamic Chart when you have lots of data</t>
  </si>
  <si>
    <t>Store name</t>
  </si>
  <si>
    <t>State</t>
  </si>
  <si>
    <t>JAN</t>
  </si>
  <si>
    <t>FEB</t>
  </si>
  <si>
    <t>MAR</t>
  </si>
  <si>
    <t>APR</t>
  </si>
  <si>
    <t>MAY</t>
  </si>
  <si>
    <t>JUN</t>
  </si>
  <si>
    <t>Thoughtbeat</t>
  </si>
  <si>
    <t>Connecticut</t>
  </si>
  <si>
    <t>Divanoodle</t>
  </si>
  <si>
    <t>New Mexico</t>
  </si>
  <si>
    <t>Quatz</t>
  </si>
  <si>
    <t>Tennessee</t>
  </si>
  <si>
    <t>Tazz</t>
  </si>
  <si>
    <t>New Hampshire</t>
  </si>
  <si>
    <t>Jetwire</t>
  </si>
  <si>
    <t>North Carolina</t>
  </si>
  <si>
    <t>Browsecat</t>
  </si>
  <si>
    <t>Wisconsin</t>
  </si>
  <si>
    <t>Agimba</t>
  </si>
  <si>
    <t>Virginia</t>
  </si>
  <si>
    <t>Babblestorm</t>
  </si>
  <si>
    <t>Arkansas</t>
  </si>
  <si>
    <t>Dabjam</t>
  </si>
  <si>
    <t>Mississippi</t>
  </si>
  <si>
    <t>Thoughtsphere</t>
  </si>
  <si>
    <t>North Dakota</t>
  </si>
  <si>
    <t>Blogspan</t>
  </si>
  <si>
    <t>Mudo</t>
  </si>
  <si>
    <t>Maine</t>
  </si>
  <si>
    <t>Brightdog</t>
  </si>
  <si>
    <t>Pennsylvania</t>
  </si>
  <si>
    <t>Avamba</t>
  </si>
  <si>
    <t>Louisiana</t>
  </si>
  <si>
    <t>Tagpad</t>
  </si>
  <si>
    <t>Indiana</t>
  </si>
  <si>
    <t>Oyoloo</t>
  </si>
  <si>
    <t>Zoomdog</t>
  </si>
  <si>
    <t>Topicshots</t>
  </si>
  <si>
    <t>West Virginia</t>
  </si>
  <si>
    <t>Zoonder</t>
  </si>
  <si>
    <t>Yodo</t>
  </si>
  <si>
    <t>Gabvine</t>
  </si>
  <si>
    <t>Nevada</t>
  </si>
  <si>
    <t>Oyoyo</t>
  </si>
  <si>
    <t>New York</t>
  </si>
  <si>
    <t>New Jersey</t>
  </si>
  <si>
    <t>Topiclounge</t>
  </si>
  <si>
    <t>Rhode Island</t>
  </si>
  <si>
    <t>Aibox</t>
  </si>
  <si>
    <t>Jaxnation</t>
  </si>
  <si>
    <t>Nebraska</t>
  </si>
  <si>
    <t>Eamia</t>
  </si>
  <si>
    <t>Vermont</t>
  </si>
  <si>
    <t>Missouri</t>
  </si>
  <si>
    <t>Vimbo</t>
  </si>
  <si>
    <t>Arizona</t>
  </si>
  <si>
    <t>Twitternation</t>
  </si>
  <si>
    <t>Maryland</t>
  </si>
  <si>
    <t>Pixonyx</t>
  </si>
  <si>
    <t>Zoombox</t>
  </si>
  <si>
    <t>Michigan</t>
  </si>
  <si>
    <t>Yabox</t>
  </si>
  <si>
    <t>Quimm</t>
  </si>
  <si>
    <t>Kentucky</t>
  </si>
  <si>
    <t>Demimbu</t>
  </si>
  <si>
    <t>Oregon</t>
  </si>
  <si>
    <t>Browsedrive</t>
  </si>
  <si>
    <t>Ntags</t>
  </si>
  <si>
    <t>Iowa</t>
  </si>
  <si>
    <t>Tanoodle</t>
  </si>
  <si>
    <t>Dabvine</t>
  </si>
  <si>
    <t>Rhybox</t>
  </si>
  <si>
    <t>Oozz</t>
  </si>
  <si>
    <t>Jayo</t>
  </si>
  <si>
    <t>Texas</t>
  </si>
  <si>
    <t>Skipstorm</t>
  </si>
  <si>
    <t>Oklahoma</t>
  </si>
  <si>
    <t>Katz</t>
  </si>
  <si>
    <t>California</t>
  </si>
  <si>
    <t>Mydo</t>
  </si>
  <si>
    <t>South Dakota</t>
  </si>
  <si>
    <t>Flashset</t>
  </si>
  <si>
    <t>Washington</t>
  </si>
  <si>
    <t>Jazzy</t>
  </si>
  <si>
    <t>Massachusetts</t>
  </si>
  <si>
    <t>Vinte</t>
  </si>
  <si>
    <t>Hawaii</t>
  </si>
  <si>
    <t>Jatri</t>
  </si>
  <si>
    <t>Trilia</t>
  </si>
  <si>
    <t>Montana</t>
  </si>
  <si>
    <t>Meevee</t>
  </si>
  <si>
    <t>Skiba</t>
  </si>
  <si>
    <t>Mita</t>
  </si>
  <si>
    <t>Feedmix</t>
  </si>
  <si>
    <t>Idaho</t>
  </si>
  <si>
    <t>Ailane</t>
  </si>
  <si>
    <t>Zooveo</t>
  </si>
  <si>
    <t>Oyonder</t>
  </si>
  <si>
    <t>Wyoming</t>
  </si>
  <si>
    <t>Camimbo</t>
  </si>
  <si>
    <t>Illinois</t>
  </si>
  <si>
    <t>Yotz</t>
  </si>
  <si>
    <t>Oba</t>
  </si>
  <si>
    <t>Photobean</t>
  </si>
  <si>
    <t>Fadeo</t>
  </si>
  <si>
    <t>Voonte</t>
  </si>
  <si>
    <t>Leenti</t>
  </si>
  <si>
    <t>Centimia</t>
  </si>
  <si>
    <t>Delaware</t>
  </si>
  <si>
    <t>Brainsphere</t>
  </si>
  <si>
    <t>Quire</t>
  </si>
  <si>
    <t>Twimm</t>
  </si>
  <si>
    <t>Thoughtworks</t>
  </si>
  <si>
    <t>Youtags</t>
  </si>
  <si>
    <t>Eidel</t>
  </si>
  <si>
    <t>Voonder</t>
  </si>
  <si>
    <t>Agivu</t>
  </si>
  <si>
    <t>Brightbean</t>
  </si>
  <si>
    <t>Thoughtstorm</t>
  </si>
  <si>
    <t>Skippad</t>
  </si>
  <si>
    <t>Utah</t>
  </si>
  <si>
    <t>Skimia</t>
  </si>
  <si>
    <t>Fanoodle</t>
  </si>
  <si>
    <t>Georgia</t>
  </si>
  <si>
    <t>Babbleopia</t>
  </si>
  <si>
    <t>Zooxo</t>
  </si>
  <si>
    <t>Dabtype</t>
  </si>
  <si>
    <t>Mynte</t>
  </si>
  <si>
    <t>Avaveo</t>
  </si>
  <si>
    <t>Feednation</t>
  </si>
  <si>
    <t>Buzzbean</t>
  </si>
  <si>
    <t>Flipbug</t>
  </si>
  <si>
    <t>Brainverse</t>
  </si>
  <si>
    <t>Brainfire</t>
  </si>
  <si>
    <t>Alabama</t>
  </si>
  <si>
    <t>Roombo</t>
  </si>
  <si>
    <t>Gabcube</t>
  </si>
  <si>
    <t>South Carolina</t>
  </si>
  <si>
    <t>Cogidoo</t>
  </si>
  <si>
    <t>Youfeed</t>
  </si>
  <si>
    <t>Trudeo</t>
  </si>
  <si>
    <t>Npath</t>
  </si>
  <si>
    <t>Trunyx</t>
  </si>
  <si>
    <t>Kansas</t>
  </si>
  <si>
    <t>Dazzlesphere</t>
  </si>
  <si>
    <t>Alaska</t>
  </si>
  <si>
    <t>Browsezoom</t>
  </si>
  <si>
    <t>Buzzshare</t>
  </si>
  <si>
    <t>Shuffletag</t>
  </si>
  <si>
    <t>Abatz</t>
  </si>
  <si>
    <t>Zoomzone</t>
  </si>
  <si>
    <t>Realpoint</t>
  </si>
  <si>
    <t>Demivee</t>
  </si>
  <si>
    <t>Ozu</t>
  </si>
  <si>
    <t>Bluejam</t>
  </si>
  <si>
    <t>Florida</t>
  </si>
  <si>
    <t>Zoozzy</t>
  </si>
  <si>
    <t>Ohio</t>
  </si>
  <si>
    <t>Einti</t>
  </si>
  <si>
    <t>Minnesota</t>
  </si>
  <si>
    <t>Kazu</t>
  </si>
  <si>
    <t>Tagchat</t>
  </si>
  <si>
    <t>Izio</t>
  </si>
  <si>
    <t>Babbleblab</t>
  </si>
  <si>
    <t>Jabbersphere</t>
  </si>
  <si>
    <t>Linktype</t>
  </si>
  <si>
    <t>Devify</t>
  </si>
  <si>
    <t>Gigaclub</t>
  </si>
  <si>
    <t>Livetube</t>
  </si>
  <si>
    <t>Flipopia</t>
  </si>
  <si>
    <t>Skinder</t>
  </si>
  <si>
    <t>Eazzy</t>
  </si>
  <si>
    <t>Photobug</t>
  </si>
  <si>
    <t>Fatz</t>
  </si>
  <si>
    <t>Janyx</t>
  </si>
  <si>
    <t>Fliptune</t>
  </si>
  <si>
    <t>Geba</t>
  </si>
  <si>
    <t>Thoughtmix</t>
  </si>
  <si>
    <t>Meembee</t>
  </si>
  <si>
    <t>Realcube</t>
  </si>
  <si>
    <t>Edgewire</t>
  </si>
  <si>
    <t>Tagtune</t>
  </si>
  <si>
    <t>Photospace</t>
  </si>
  <si>
    <t>Dynava</t>
  </si>
  <si>
    <t>InnoZ</t>
  </si>
  <si>
    <t>Tazzy</t>
  </si>
  <si>
    <t>Colorado</t>
  </si>
  <si>
    <t>Voolith</t>
  </si>
  <si>
    <t>Flashdog</t>
  </si>
  <si>
    <t>Eimbee</t>
  </si>
  <si>
    <t>Devcast</t>
  </si>
  <si>
    <t>Aimbu</t>
  </si>
  <si>
    <t>Brainlounge</t>
  </si>
  <si>
    <t>Vinder</t>
  </si>
  <si>
    <t>Jabbercube</t>
  </si>
  <si>
    <t>Twitterworks</t>
  </si>
  <si>
    <t>Yamia</t>
  </si>
  <si>
    <t>Youopia</t>
  </si>
  <si>
    <t>Jabberstorm</t>
  </si>
  <si>
    <t>Blogpad</t>
  </si>
  <si>
    <t>Podcat</t>
  </si>
  <si>
    <t>Nlounge</t>
  </si>
  <si>
    <t>Dabshots</t>
  </si>
  <si>
    <t>Skilith</t>
  </si>
  <si>
    <t>Linkbridge</t>
  </si>
  <si>
    <t>Quinu</t>
  </si>
  <si>
    <t>Innojam</t>
  </si>
  <si>
    <t>Tavu</t>
  </si>
  <si>
    <t>Jabbertype</t>
  </si>
  <si>
    <t>Feedfire</t>
  </si>
  <si>
    <t>Gabtune</t>
  </si>
  <si>
    <t>Skidoo</t>
  </si>
  <si>
    <t>Yodoo</t>
  </si>
  <si>
    <t>Cogibox</t>
  </si>
  <si>
    <t>Roomm</t>
  </si>
  <si>
    <t>Twinder</t>
  </si>
  <si>
    <t>Yacero</t>
  </si>
  <si>
    <t>Dabfeed</t>
  </si>
  <si>
    <t>Kwilith</t>
  </si>
  <si>
    <t>Yoveo</t>
  </si>
  <si>
    <t>Twinte</t>
  </si>
  <si>
    <t>JumpXS</t>
  </si>
  <si>
    <t>Dynazzy</t>
  </si>
  <si>
    <t>Rooxo</t>
  </si>
  <si>
    <t>Bubblemix</t>
  </si>
  <si>
    <t>Dynabox</t>
  </si>
  <si>
    <t>Zazio</t>
  </si>
  <si>
    <t>Eare</t>
  </si>
  <si>
    <t>Youspan</t>
  </si>
  <si>
    <t>Bubblebox</t>
  </si>
  <si>
    <t>Yozio</t>
  </si>
  <si>
    <t>Gigashots</t>
  </si>
  <si>
    <t>Mydeo</t>
  </si>
  <si>
    <t>Photolist</t>
  </si>
  <si>
    <t>Babbleset</t>
  </si>
  <si>
    <t>Mycat</t>
  </si>
  <si>
    <t>Oodoo</t>
  </si>
  <si>
    <t>Devshare</t>
  </si>
  <si>
    <t>Twitterbeat</t>
  </si>
  <si>
    <t>Yadel</t>
  </si>
  <si>
    <t>Realbuzz</t>
  </si>
  <si>
    <t>Kare</t>
  </si>
  <si>
    <t>Tekfly</t>
  </si>
  <si>
    <t>Voonyx</t>
  </si>
  <si>
    <t>Lazzy</t>
  </si>
  <si>
    <t>Yakijo</t>
  </si>
  <si>
    <t>Jaxworks</t>
  </si>
  <si>
    <t>Edgeify</t>
  </si>
  <si>
    <t>Layo</t>
  </si>
  <si>
    <t>Tagopia</t>
  </si>
  <si>
    <t>Myworks</t>
  </si>
  <si>
    <t>Eabox</t>
  </si>
  <si>
    <t>Wordware</t>
  </si>
  <si>
    <t>Meedoo</t>
  </si>
  <si>
    <t>Fivebridge</t>
  </si>
  <si>
    <t>Shufflester</t>
  </si>
  <si>
    <t>Brainbox</t>
  </si>
  <si>
    <t>Cogilith</t>
  </si>
  <si>
    <t>Eayo</t>
  </si>
  <si>
    <t>Divavu</t>
  </si>
  <si>
    <t>Topicblab</t>
  </si>
  <si>
    <t>Avavee</t>
  </si>
  <si>
    <t>Jamia</t>
  </si>
  <si>
    <t>DabZ</t>
  </si>
  <si>
    <t>Roodel</t>
  </si>
  <si>
    <t>Skajo</t>
  </si>
  <si>
    <t>Kimia</t>
  </si>
  <si>
    <t>Zoovu</t>
  </si>
  <si>
    <t>Skibox</t>
  </si>
  <si>
    <t>Browseblab</t>
  </si>
  <si>
    <t>Wordpedia</t>
  </si>
  <si>
    <t>Flashpoint</t>
  </si>
  <si>
    <t>Wikizz</t>
  </si>
  <si>
    <t>Feedspan</t>
  </si>
  <si>
    <t>Mymm</t>
  </si>
  <si>
    <t>Avamm</t>
  </si>
  <si>
    <t>Tagfeed</t>
  </si>
  <si>
    <t>Buzzster</t>
  </si>
  <si>
    <t>Yakidoo</t>
  </si>
  <si>
    <t>Buzzdog</t>
  </si>
  <si>
    <t>Twitterlist</t>
  </si>
  <si>
    <t>Mybuzz</t>
  </si>
  <si>
    <t>Viva</t>
  </si>
  <si>
    <t>Riffpedia</t>
  </si>
  <si>
    <t>Reallinks</t>
  </si>
  <si>
    <t>Meetz</t>
  </si>
  <si>
    <t>Kwimbee</t>
  </si>
  <si>
    <t>Minyx</t>
  </si>
  <si>
    <t>Livefish</t>
  </si>
  <si>
    <t>Lazz</t>
  </si>
  <si>
    <t>Shuffledrive</t>
  </si>
  <si>
    <t>Shufflebeat</t>
  </si>
  <si>
    <t>Blogtags</t>
  </si>
  <si>
    <t>Youbridge</t>
  </si>
  <si>
    <t>Pixoboo</t>
  </si>
  <si>
    <t>Meejo</t>
  </si>
  <si>
    <t>Browsebug</t>
  </si>
  <si>
    <t>Blogtag</t>
  </si>
  <si>
    <t>Jaloo</t>
  </si>
  <si>
    <t>Meemm</t>
  </si>
  <si>
    <t>Omba</t>
  </si>
  <si>
    <t>Kazio</t>
  </si>
  <si>
    <t>Dablist</t>
  </si>
  <si>
    <t>Devpoint</t>
  </si>
  <si>
    <t>Topicstorm</t>
  </si>
  <si>
    <t>Edgeclub</t>
  </si>
  <si>
    <t>Latz</t>
  </si>
  <si>
    <t>Aivee</t>
  </si>
  <si>
    <t>Meeveo</t>
  </si>
  <si>
    <t>Divape</t>
  </si>
  <si>
    <t>Browsetype</t>
  </si>
  <si>
    <t>Photofeed</t>
  </si>
  <si>
    <t>Feedbug</t>
  </si>
  <si>
    <t>Blognation</t>
  </si>
  <si>
    <t>Flashspan</t>
  </si>
  <si>
    <t>Zoonoodle</t>
  </si>
  <si>
    <t>Teklist</t>
  </si>
  <si>
    <t>Rhynyx</t>
  </si>
  <si>
    <t>BlogXS</t>
  </si>
  <si>
    <t>Plajo</t>
  </si>
  <si>
    <t>Skipfire</t>
  </si>
  <si>
    <t>Kamba</t>
  </si>
  <si>
    <t>Muxo</t>
  </si>
  <si>
    <t>Meezzy</t>
  </si>
  <si>
    <t>Kayveo</t>
  </si>
  <si>
    <t>Camido</t>
  </si>
  <si>
    <t>Trupe</t>
  </si>
  <si>
    <t>Rhynoodle</t>
  </si>
  <si>
    <t>Riffwire</t>
  </si>
  <si>
    <t>Quamba</t>
  </si>
  <si>
    <t>Innotype</t>
  </si>
  <si>
    <t>Eadel</t>
  </si>
  <si>
    <t>Yakitri</t>
  </si>
  <si>
    <t>Skyndu</t>
  </si>
  <si>
    <t>Chatterbridge</t>
  </si>
  <si>
    <t>Tagcat</t>
  </si>
  <si>
    <t>Topicware</t>
  </si>
  <si>
    <t>Zoombeat</t>
  </si>
  <si>
    <t>Trudoo</t>
  </si>
  <si>
    <t>Kwideo</t>
  </si>
  <si>
    <t>Jaxbean</t>
  </si>
  <si>
    <t>Skinte</t>
  </si>
  <si>
    <t>Ainyx</t>
  </si>
  <si>
    <t>Jetpulse</t>
  </si>
  <si>
    <t>Edgetag</t>
  </si>
  <si>
    <t>Aimbo</t>
  </si>
  <si>
    <t>Gabspot</t>
  </si>
  <si>
    <t>Chatterpoint</t>
  </si>
  <si>
    <t>Edgepulse</t>
  </si>
  <si>
    <t>LiveZ</t>
  </si>
  <si>
    <t>Wordify</t>
  </si>
  <si>
    <t>Edgeblab</t>
  </si>
  <si>
    <t>Twimbo</t>
  </si>
  <si>
    <t>Wordtune</t>
  </si>
  <si>
    <t>Leexo</t>
  </si>
  <si>
    <t>Yodel</t>
  </si>
  <si>
    <t>Gevee</t>
  </si>
  <si>
    <t>Quaxo</t>
  </si>
  <si>
    <t>Topdrive</t>
  </si>
  <si>
    <t>Yombu</t>
  </si>
  <si>
    <t>Twitterbridge</t>
  </si>
  <si>
    <t>Linklinks</t>
  </si>
  <si>
    <t>Wikivu</t>
  </si>
  <si>
    <t>Kanoodle</t>
  </si>
  <si>
    <t>Realfire</t>
  </si>
  <si>
    <t>Twitterwire</t>
  </si>
  <si>
    <t>Tambee</t>
  </si>
  <si>
    <t>Trilith</t>
  </si>
  <si>
    <t>Jaxspan</t>
  </si>
  <si>
    <t>Voomm</t>
  </si>
  <si>
    <t>Midel</t>
  </si>
  <si>
    <t>Talane</t>
  </si>
  <si>
    <t>Photojam</t>
  </si>
  <si>
    <t>Oloo</t>
  </si>
  <si>
    <t>Fivespan</t>
  </si>
  <si>
    <t>Skyvu</t>
  </si>
  <si>
    <t>Wikibox</t>
  </si>
  <si>
    <t>Rhyzio</t>
  </si>
  <si>
    <t>Lajo</t>
  </si>
  <si>
    <t>Centizu</t>
  </si>
  <si>
    <t>Rhycero</t>
  </si>
  <si>
    <t>Miboo</t>
  </si>
  <si>
    <t>Topiczoom</t>
  </si>
  <si>
    <t>Vipe</t>
  </si>
  <si>
    <t>Yambee</t>
  </si>
  <si>
    <t>Skiptube</t>
  </si>
  <si>
    <t>Devbug</t>
  </si>
  <si>
    <t>Gabtype</t>
  </si>
  <si>
    <t>Gigabox</t>
  </si>
  <si>
    <t>Zoomlounge</t>
  </si>
  <si>
    <t>Zava</t>
  </si>
  <si>
    <t>Rhyloo</t>
  </si>
  <si>
    <t>Gigazoom</t>
  </si>
  <si>
    <t>Twiyo</t>
  </si>
  <si>
    <t>Fivechat</t>
  </si>
  <si>
    <t>Skaboo</t>
  </si>
  <si>
    <t>Skyba</t>
  </si>
  <si>
    <t>Oyoba</t>
  </si>
  <si>
    <t>Thoughtbridge</t>
  </si>
  <si>
    <t>Centidel</t>
  </si>
  <si>
    <t>Zoomcast</t>
  </si>
  <si>
    <t>Oyondu</t>
  </si>
  <si>
    <t>Digitube</t>
  </si>
  <si>
    <t>Vitz</t>
  </si>
  <si>
    <t>Oyope</t>
  </si>
  <si>
    <t>Ooba</t>
  </si>
  <si>
    <t>Riffpath</t>
  </si>
  <si>
    <t>Flipstorm</t>
  </si>
  <si>
    <t>Skalith</t>
  </si>
  <si>
    <t>Sales data (JAN-JUN, 2013), ACME Inc.</t>
  </si>
  <si>
    <t>Specify a store name</t>
  </si>
  <si>
    <t>Title</t>
  </si>
  <si>
    <t>Sub-title</t>
  </si>
  <si>
    <t>Calculations for selected store</t>
  </si>
  <si>
    <t>Basic charting</t>
  </si>
  <si>
    <t>Advanced Charts</t>
  </si>
  <si>
    <t>Dynamic &amp; Interactive charts</t>
  </si>
  <si>
    <t>Training on Charts</t>
  </si>
  <si>
    <t>http://chandoo.org/wp/2009/01/05/excel-combination-charts/</t>
  </si>
  <si>
    <t>http://chandoo.org/wp/2010/04/19/chart-selection-process/</t>
  </si>
  <si>
    <t>http://chandoo.org/wp/excel-tutorial/making-charts/</t>
  </si>
  <si>
    <t>http://chandoo.org/wp/2008/09/03/6-charts-to-never-use/</t>
  </si>
  <si>
    <t>http://chandoo.org/wp/2009/03/10/using-excel-chart-templates/</t>
  </si>
  <si>
    <t>http://chandoo.org/wp/2010/04/08/smart-chart-legends/</t>
  </si>
  <si>
    <t>http://chandoo.org/wp/2013/02/21/advances-vs-declines-chart/</t>
  </si>
  <si>
    <t>http://chandoo.org/wp/2010/05/12/introduction-to-panel-charts-using-excel-tutorial-template/</t>
  </si>
  <si>
    <t>http://chandoo.org/wp/2013/08/29/rules-for-making-awesome-column-charts/</t>
  </si>
  <si>
    <t>http://chandoo.org/wp/2013/07/11/never-use-simple-numbers-in-your-dashboards/</t>
  </si>
  <si>
    <t>http://chandoo.org/wp/2012/12/06/tax-burden-chart-excel/</t>
  </si>
  <si>
    <t>http://chandoo.org/wp/2012/10/31/hurricane-sandy-animated-chart/</t>
  </si>
  <si>
    <t>http://chandoo.org/wp/2012/10/09/indexed-charts-in-excel/</t>
  </si>
  <si>
    <t>http://chandoo.org/wp/2012/07/31/excel-box-plot-tutorial/</t>
  </si>
  <si>
    <t>http://chandoo.org/wp/2012/06/11/thermo-meter-chart-with-last-year-marker/</t>
  </si>
  <si>
    <t>http://chandoo.org/wp/category/visualization/</t>
  </si>
  <si>
    <t>http://chandoo.org/wp/2012/05/09/interactive-sales-chart-in-excel/</t>
  </si>
  <si>
    <t>http://chandoo.org/wp/2011/07/20/interactive-dashboard-using-hyperlinks/</t>
  </si>
  <si>
    <t>http://chandoo.org/wp/2011/06/30/sales-analysis-charts-in-excel/</t>
  </si>
  <si>
    <t>http://chandoo.org/wp?p=2100</t>
  </si>
  <si>
    <t>http://chandoo.org/wp/2011/04/27/update-report-filter-macro/</t>
  </si>
  <si>
    <t>http://chandoo.org/wp/2011/04/07/show-details-on-demand-in-excel/</t>
  </si>
  <si>
    <t>http://chandoo.org/wp/tag/dynamic-charts/</t>
  </si>
  <si>
    <t>http://chandoo.org/wp/excel-school/</t>
  </si>
  <si>
    <t>http://chandoo.org/wp/vba-classes/</t>
  </si>
  <si>
    <t>http://chandoo.org/wp/excel-dashboards/</t>
  </si>
  <si>
    <t>Topic-wise links</t>
  </si>
  <si>
    <t>Topic-wise titles</t>
  </si>
  <si>
    <t>Making combination charts in Excel</t>
  </si>
  <si>
    <t>Setting up smarter chart legends</t>
  </si>
  <si>
    <t>Tax burden interactive chart</t>
  </si>
  <si>
    <t>Excel School program</t>
  </si>
  <si>
    <t>How to select right chart for your data</t>
  </si>
  <si>
    <t>Advances vs. declines chart - a case study</t>
  </si>
  <si>
    <t>Hurricane Sandy progress in animated chart</t>
  </si>
  <si>
    <t>Online VBA Classes</t>
  </si>
  <si>
    <t>Making charts in excel - video tutorial</t>
  </si>
  <si>
    <t>Introduction to panel charts</t>
  </si>
  <si>
    <t>Interactive sales chart in Excel</t>
  </si>
  <si>
    <t>Resources &amp; examples on Excel Dashboards</t>
  </si>
  <si>
    <t>6 charts you should never use</t>
  </si>
  <si>
    <t>Never use simple numbers in your charts / reports</t>
  </si>
  <si>
    <t>Interactive dashboard using hyperlinks</t>
  </si>
  <si>
    <t>5 rules for making awesome charts</t>
  </si>
  <si>
    <t>Introduction to indexed charts</t>
  </si>
  <si>
    <t>Sales analysis charts in Excel - more than 50 examples</t>
  </si>
  <si>
    <t>How to use chart templates</t>
  </si>
  <si>
    <t>How to make box plots in Excel</t>
  </si>
  <si>
    <t>Interactive chart with pivot table report filters + macro</t>
  </si>
  <si>
    <t>Budget vs. Actual charts - 14 alternatives</t>
  </si>
  <si>
    <t>Thermo-meter charts in Excel</t>
  </si>
  <si>
    <t>How to show details on-demand in your charts?</t>
  </si>
  <si>
    <t>More on charts</t>
  </si>
  <si>
    <t>More interactive and dynamic charts</t>
  </si>
  <si>
    <t xml:space="preserve"> </t>
  </si>
  <si>
    <t>Selected Topic</t>
  </si>
  <si>
    <t>Choose a topic you want to learn</t>
  </si>
  <si>
    <t>Location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</si>
</sst>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5" formatCode="_(&quot;$&quot;* #,##0_);_(&quot;$&quot;* \(#,##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rgb="FF0070C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/>
      <right/>
      <top style="thin">
        <color theme="0" tint="-0.14999847407452621"/>
      </top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/>
      <bottom/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7">
    <xf numFmtId="0" fontId="0" fillId="0" borderId="0" xfId="0"/>
    <xf numFmtId="165" fontId="0" fillId="0" borderId="0" xfId="1" applyNumberFormat="1" applyFont="1"/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165" fontId="0" fillId="0" borderId="1" xfId="1" applyNumberFormat="1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0" xfId="0" applyBorder="1"/>
    <xf numFmtId="0" fontId="3" fillId="2" borderId="14" xfId="0" applyFont="1" applyFill="1" applyBorder="1"/>
    <xf numFmtId="0" fontId="3" fillId="2" borderId="15" xfId="0" applyFont="1" applyFill="1" applyBorder="1"/>
    <xf numFmtId="0" fontId="3" fillId="2" borderId="16" xfId="0" applyFont="1" applyFill="1" applyBorder="1"/>
    <xf numFmtId="0" fontId="0" fillId="0" borderId="0" xfId="0" applyAlignment="1">
      <alignment vertical="center"/>
    </xf>
    <xf numFmtId="0" fontId="5" fillId="3" borderId="0" xfId="0" applyFont="1" applyFill="1" applyAlignment="1">
      <alignment vertical="center"/>
    </xf>
    <xf numFmtId="0" fontId="4" fillId="3" borderId="0" xfId="0" applyFont="1" applyFill="1"/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9" xfId="0" applyBorder="1" applyAlignment="1">
      <alignment horizontal="right" vertical="center" indent="1"/>
    </xf>
    <xf numFmtId="0" fontId="0" fillId="2" borderId="11" xfId="0" applyFill="1" applyBorder="1" applyAlignment="1">
      <alignment horizontal="left" vertical="center" indent="1"/>
    </xf>
    <xf numFmtId="0" fontId="6" fillId="0" borderId="1" xfId="2" applyBorder="1"/>
    <xf numFmtId="0" fontId="2" fillId="3" borderId="9" xfId="0" applyFont="1" applyFill="1" applyBorder="1"/>
    <xf numFmtId="0" fontId="2" fillId="3" borderId="10" xfId="0" applyFont="1" applyFill="1" applyBorder="1"/>
    <xf numFmtId="0" fontId="2" fillId="3" borderId="11" xfId="0" applyFont="1" applyFill="1" applyBorder="1"/>
    <xf numFmtId="0" fontId="7" fillId="0" borderId="0" xfId="2" applyFont="1" applyBorder="1" applyAlignment="1">
      <alignment horizontal="left" vertical="center"/>
    </xf>
    <xf numFmtId="0" fontId="0" fillId="4" borderId="1" xfId="0" applyFont="1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7" xfId="0" applyBorder="1" applyAlignment="1">
      <alignment horizontal="center" vertical="center"/>
    </xf>
  </cellXfs>
  <cellStyles count="3">
    <cellStyle name="Currency" xfId="1" builtinId="4"/>
    <cellStyle name="Hyperlink" xfId="2" builtinId="8"/>
    <cellStyle name="Normal" xfId="0" builtinId="0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(&quot;$&quot;* #,##0_);_(&quot;$&quot;* \(#,##0\);_(&quot;$&quot;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data!$M$14</c:f>
          <c:strCache>
            <c:ptCount val="1"/>
            <c:pt idx="0">
              <c:v>Abatz, Utah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accent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2024780686198"/>
          <c:y val="0.26412935323383085"/>
          <c:w val="0.83494218628076899"/>
          <c:h val="0.62045637951972421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data!$L$11:$Q$11</c:f>
              <c:strCache>
                <c:ptCount val="6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</c:strCache>
            </c:strRef>
          </c:cat>
          <c:val>
            <c:numRef>
              <c:f>data!$L$12:$Q$12</c:f>
              <c:numCache>
                <c:formatCode>_("$"* #,##0_);_("$"* \(#,##0\);_("$"* "-"??_);_(@_)</c:formatCode>
                <c:ptCount val="6"/>
                <c:pt idx="0">
                  <c:v>7280</c:v>
                </c:pt>
                <c:pt idx="1">
                  <c:v>7610</c:v>
                </c:pt>
                <c:pt idx="2">
                  <c:v>4480</c:v>
                </c:pt>
                <c:pt idx="3">
                  <c:v>6750</c:v>
                </c:pt>
                <c:pt idx="4">
                  <c:v>3470</c:v>
                </c:pt>
                <c:pt idx="5">
                  <c:v>9940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6960752"/>
        <c:axId val="1016961312"/>
      </c:lineChart>
      <c:catAx>
        <c:axId val="1016960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6961312"/>
        <c:crosses val="autoZero"/>
        <c:auto val="1"/>
        <c:lblAlgn val="ctr"/>
        <c:lblOffset val="100"/>
        <c:noMultiLvlLbl val="0"/>
      </c:catAx>
      <c:valAx>
        <c:axId val="1016961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69607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</xdr:row>
      <xdr:rowOff>114300</xdr:rowOff>
    </xdr:from>
    <xdr:to>
      <xdr:col>4</xdr:col>
      <xdr:colOff>0</xdr:colOff>
      <xdr:row>16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609599</xdr:colOff>
      <xdr:row>0</xdr:row>
      <xdr:rowOff>0</xdr:rowOff>
    </xdr:from>
    <xdr:ext cx="4600575" cy="504825"/>
    <xdr:sp macro="" textlink="">
      <xdr:nvSpPr>
        <xdr:cNvPr id="3" name="TextBox 2"/>
        <xdr:cNvSpPr txBox="1"/>
      </xdr:nvSpPr>
      <xdr:spPr>
        <a:xfrm>
          <a:off x="609599" y="0"/>
          <a:ext cx="4600575" cy="504825"/>
        </a:xfrm>
        <a:prstGeom prst="rect">
          <a:avLst/>
        </a:prstGeom>
        <a:solidFill>
          <a:schemeClr val="accent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n-US" sz="1800">
              <a:solidFill>
                <a:schemeClr val="bg1"/>
              </a:solidFill>
              <a:effectLst>
                <a:outerShdw blurRad="50800" dist="38100" dir="5400000" algn="t" rotWithShape="0">
                  <a:schemeClr val="tx1">
                    <a:lumMod val="75000"/>
                    <a:lumOff val="25000"/>
                    <a:alpha val="40000"/>
                  </a:schemeClr>
                </a:outerShdw>
              </a:effectLst>
            </a:rPr>
            <a:t>Dynamic chart when</a:t>
          </a:r>
          <a:r>
            <a:rPr lang="en-US" sz="1800" baseline="0">
              <a:solidFill>
                <a:schemeClr val="bg1"/>
              </a:solidFill>
              <a:effectLst>
                <a:outerShdw blurRad="50800" dist="38100" dir="5400000" algn="t" rotWithShape="0">
                  <a:schemeClr val="tx1">
                    <a:lumMod val="75000"/>
                    <a:lumOff val="25000"/>
                    <a:alpha val="40000"/>
                  </a:schemeClr>
                </a:outerShdw>
              </a:effectLst>
            </a:rPr>
            <a:t> you have lots of data</a:t>
          </a:r>
          <a:endParaRPr lang="en-US" sz="1800">
            <a:solidFill>
              <a:schemeClr val="bg1"/>
            </a:solidFill>
            <a:effectLst>
              <a:outerShdw blurRad="50800" dist="38100" dir="5400000" algn="t" rotWithShape="0">
                <a:schemeClr val="tx1">
                  <a:lumMod val="75000"/>
                  <a:lumOff val="25000"/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5</xdr:col>
      <xdr:colOff>190499</xdr:colOff>
      <xdr:row>0</xdr:row>
      <xdr:rowOff>0</xdr:rowOff>
    </xdr:from>
    <xdr:ext cx="4191001" cy="504825"/>
    <xdr:sp macro="" textlink="">
      <xdr:nvSpPr>
        <xdr:cNvPr id="4" name="TextBox 3"/>
        <xdr:cNvSpPr txBox="1"/>
      </xdr:nvSpPr>
      <xdr:spPr>
        <a:xfrm>
          <a:off x="4981574" y="0"/>
          <a:ext cx="4191001" cy="504825"/>
        </a:xfrm>
        <a:prstGeom prst="rect">
          <a:avLst/>
        </a:prstGeom>
        <a:solidFill>
          <a:schemeClr val="accent6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n-US" sz="1800">
              <a:solidFill>
                <a:schemeClr val="bg1"/>
              </a:solidFill>
              <a:effectLst>
                <a:outerShdw blurRad="50800" dist="38100" dir="5400000" algn="t" rotWithShape="0">
                  <a:schemeClr val="tx1">
                    <a:lumMod val="75000"/>
                    <a:lumOff val="25000"/>
                    <a:alpha val="40000"/>
                  </a:schemeClr>
                </a:outerShdw>
              </a:effectLst>
            </a:rPr>
            <a:t>Improve your Excel chart skills</a:t>
          </a:r>
        </a:p>
      </xdr:txBody>
    </xdr:sp>
    <xdr:clientData/>
  </xdr:oneCellAnchor>
  <xdr:twoCellAnchor>
    <xdr:from>
      <xdr:col>7</xdr:col>
      <xdr:colOff>2771776</xdr:colOff>
      <xdr:row>5</xdr:row>
      <xdr:rowOff>66675</xdr:rowOff>
    </xdr:from>
    <xdr:to>
      <xdr:col>7</xdr:col>
      <xdr:colOff>3724276</xdr:colOff>
      <xdr:row>7</xdr:row>
      <xdr:rowOff>57150</xdr:rowOff>
    </xdr:to>
    <xdr:sp macro="" textlink="">
      <xdr:nvSpPr>
        <xdr:cNvPr id="5" name="Rounded Rectangular Callout 4"/>
        <xdr:cNvSpPr/>
      </xdr:nvSpPr>
      <xdr:spPr>
        <a:xfrm>
          <a:off x="7943851" y="1447800"/>
          <a:ext cx="952500" cy="371475"/>
        </a:xfrm>
        <a:prstGeom prst="wedgeRoundRectCallout">
          <a:avLst>
            <a:gd name="adj1" fmla="val -20804"/>
            <a:gd name="adj2" fmla="val -70616"/>
            <a:gd name="adj3" fmla="val 16667"/>
          </a:avLst>
        </a:prstGeom>
        <a:solidFill>
          <a:schemeClr val="bg1">
            <a:lumMod val="95000"/>
          </a:schemeClr>
        </a:solidFill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sz="900">
              <a:solidFill>
                <a:schemeClr val="tx1"/>
              </a:solidFill>
            </a:rPr>
            <a:t>You can select</a:t>
          </a:r>
          <a:r>
            <a:rPr lang="en-US" sz="900" baseline="0">
              <a:solidFill>
                <a:schemeClr val="tx1"/>
              </a:solidFill>
            </a:rPr>
            <a:t/>
          </a:r>
          <a:br>
            <a:rPr lang="en-US" sz="900" baseline="0">
              <a:solidFill>
                <a:schemeClr val="tx1"/>
              </a:solidFill>
            </a:rPr>
          </a:br>
          <a:r>
            <a:rPr lang="en-US" sz="900" baseline="0">
              <a:solidFill>
                <a:schemeClr val="tx1"/>
              </a:solidFill>
            </a:rPr>
            <a:t>the</a:t>
          </a:r>
          <a:r>
            <a:rPr lang="en-US" sz="900">
              <a:solidFill>
                <a:schemeClr val="tx1"/>
              </a:solidFill>
            </a:rPr>
            <a:t> topic!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0.10821</cdr:y>
    </cdr:from>
    <cdr:to>
      <cdr:x>1</cdr:x>
      <cdr:y>0.21642</cdr:y>
    </cdr:to>
    <cdr:sp macro="" textlink="data!$M$15">
      <cdr:nvSpPr>
        <cdr:cNvPr id="2" name="TextBox 1"/>
        <cdr:cNvSpPr txBox="1"/>
      </cdr:nvSpPr>
      <cdr:spPr>
        <a:xfrm xmlns:a="http://schemas.openxmlformats.org/drawingml/2006/main">
          <a:off x="0" y="276225"/>
          <a:ext cx="4229100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pPr algn="ctr"/>
          <a:fld id="{9D7703B1-3C76-4BCB-AE86-2A488B49882B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Calibri"/>
            </a:rPr>
            <a:pPr algn="ctr"/>
            <a:t>(Jan - Jun, 2013: 37% up)</a:t>
          </a:fld>
          <a:endParaRPr lang="en-US" sz="90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4</xdr:row>
      <xdr:rowOff>123824</xdr:rowOff>
    </xdr:from>
    <xdr:to>
      <xdr:col>9</xdr:col>
      <xdr:colOff>1</xdr:colOff>
      <xdr:row>5</xdr:row>
      <xdr:rowOff>190498</xdr:rowOff>
    </xdr:to>
    <xdr:sp macro="" textlink="">
      <xdr:nvSpPr>
        <xdr:cNvPr id="3" name="Right Brace 2"/>
        <xdr:cNvSpPr/>
      </xdr:nvSpPr>
      <xdr:spPr>
        <a:xfrm rot="16200000">
          <a:off x="3338514" y="-2271714"/>
          <a:ext cx="257174" cy="6572250"/>
        </a:xfrm>
        <a:prstGeom prst="rightBrace">
          <a:avLst>
            <a:gd name="adj1" fmla="val 46930"/>
            <a:gd name="adj2" fmla="val 50000"/>
          </a:avLst>
        </a:prstGeom>
        <a:solidFill>
          <a:schemeClr val="bg1">
            <a:lumMod val="95000"/>
          </a:schemeClr>
        </a:solidFill>
        <a:ln>
          <a:solidFill>
            <a:schemeClr val="bg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11</xdr:col>
      <xdr:colOff>2</xdr:colOff>
      <xdr:row>4</xdr:row>
      <xdr:rowOff>123822</xdr:rowOff>
    </xdr:from>
    <xdr:to>
      <xdr:col>17</xdr:col>
      <xdr:colOff>3</xdr:colOff>
      <xdr:row>6</xdr:row>
      <xdr:rowOff>0</xdr:rowOff>
    </xdr:to>
    <xdr:sp macro="" textlink="">
      <xdr:nvSpPr>
        <xdr:cNvPr id="4" name="Right Brace 3"/>
        <xdr:cNvSpPr/>
      </xdr:nvSpPr>
      <xdr:spPr>
        <a:xfrm rot="16200000">
          <a:off x="9958389" y="-1100140"/>
          <a:ext cx="257178" cy="4229101"/>
        </a:xfrm>
        <a:prstGeom prst="rightBrace">
          <a:avLst>
            <a:gd name="adj1" fmla="val 46930"/>
            <a:gd name="adj2" fmla="val 50000"/>
          </a:avLst>
        </a:prstGeom>
        <a:solidFill>
          <a:schemeClr val="bg1">
            <a:lumMod val="95000"/>
          </a:schemeClr>
        </a:solidFill>
        <a:ln>
          <a:solidFill>
            <a:schemeClr val="bg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ables/table1.xml><?xml version="1.0" encoding="utf-8"?>
<table xmlns="http://schemas.openxmlformats.org/spreadsheetml/2006/main" id="1" name="storeSales" displayName="storeSales" ref="B8:I361" totalsRowShown="0" dataDxfId="0" dataCellStyle="Currency">
  <sortState ref="B7:I359">
    <sortCondition ref="B6:B359"/>
  </sortState>
  <tableColumns count="8">
    <tableColumn id="1" name="Store name"/>
    <tableColumn id="2" name="State"/>
    <tableColumn id="3" name="JAN" dataDxfId="6" dataCellStyle="Currency"/>
    <tableColumn id="4" name="FEB" dataDxfId="5" dataCellStyle="Currency"/>
    <tableColumn id="5" name="MAR" dataDxfId="4" dataCellStyle="Currency"/>
    <tableColumn id="6" name="APR" dataDxfId="3" dataCellStyle="Currency"/>
    <tableColumn id="7" name="MAY" dataDxfId="2" dataCellStyle="Currency"/>
    <tableColumn id="8" name="JUN" dataDxfId="1" dataCellStyle="Currency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chandoo.org/wp/2013/07/11/never-use-simple-numbers-in-your-dashboards/" TargetMode="External"/><Relationship Id="rId13" Type="http://schemas.openxmlformats.org/officeDocument/2006/relationships/hyperlink" Target="http://chandoo.org/wp/2012/05/09/interactive-sales-chart-in-excel/" TargetMode="External"/><Relationship Id="rId18" Type="http://schemas.openxmlformats.org/officeDocument/2006/relationships/table" Target="../tables/table1.xml"/><Relationship Id="rId3" Type="http://schemas.openxmlformats.org/officeDocument/2006/relationships/hyperlink" Target="http://chandoo.org/wp/2008/09/03/6-charts-to-never-use/" TargetMode="External"/><Relationship Id="rId7" Type="http://schemas.openxmlformats.org/officeDocument/2006/relationships/hyperlink" Target="http://chandoo.org/wp/2013/08/29/rules-for-making-awesome-column-charts/" TargetMode="External"/><Relationship Id="rId12" Type="http://schemas.openxmlformats.org/officeDocument/2006/relationships/hyperlink" Target="http://chandoo.org/wp/category/visualization/" TargetMode="External"/><Relationship Id="rId17" Type="http://schemas.openxmlformats.org/officeDocument/2006/relationships/drawing" Target="../drawings/drawing3.xml"/><Relationship Id="rId2" Type="http://schemas.openxmlformats.org/officeDocument/2006/relationships/hyperlink" Target="http://chandoo.org/wp/excel-tutorial/making-charts/" TargetMode="External"/><Relationship Id="rId16" Type="http://schemas.openxmlformats.org/officeDocument/2006/relationships/hyperlink" Target="http://chandoo.org/wp/vba-classes/" TargetMode="External"/><Relationship Id="rId1" Type="http://schemas.openxmlformats.org/officeDocument/2006/relationships/hyperlink" Target="http://chandoo.org/wp/2009/01/05/excel-combination-charts/" TargetMode="External"/><Relationship Id="rId6" Type="http://schemas.openxmlformats.org/officeDocument/2006/relationships/hyperlink" Target="http://chandoo.org/wp/2010/05/12/introduction-to-panel-charts-using-excel-tutorial-template/" TargetMode="External"/><Relationship Id="rId11" Type="http://schemas.openxmlformats.org/officeDocument/2006/relationships/hyperlink" Target="http://chandoo.org/wp/2012/10/09/indexed-charts-in-excel/" TargetMode="External"/><Relationship Id="rId5" Type="http://schemas.openxmlformats.org/officeDocument/2006/relationships/hyperlink" Target="http://chandoo.org/wp/2013/02/21/advances-vs-declines-chart/" TargetMode="External"/><Relationship Id="rId15" Type="http://schemas.openxmlformats.org/officeDocument/2006/relationships/hyperlink" Target="http://chandoo.org/wp/excel-school/" TargetMode="External"/><Relationship Id="rId10" Type="http://schemas.openxmlformats.org/officeDocument/2006/relationships/hyperlink" Target="http://chandoo.org/wp/2012/10/31/hurricane-sandy-animated-chart/" TargetMode="External"/><Relationship Id="rId4" Type="http://schemas.openxmlformats.org/officeDocument/2006/relationships/hyperlink" Target="http://chandoo.org/wp/2010/04/08/smart-chart-legends/" TargetMode="External"/><Relationship Id="rId9" Type="http://schemas.openxmlformats.org/officeDocument/2006/relationships/hyperlink" Target="http://chandoo.org/wp/2012/12/06/tax-burden-chart-excel/" TargetMode="External"/><Relationship Id="rId14" Type="http://schemas.openxmlformats.org/officeDocument/2006/relationships/hyperlink" Target="http://chandoo.org/wp/2011/07/20/interactive-dashboard-using-hyperlink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7"/>
  <sheetViews>
    <sheetView showGridLines="0" tabSelected="1" workbookViewId="0">
      <selection activeCell="D4" sqref="D4"/>
    </sheetView>
  </sheetViews>
  <sheetFormatPr defaultRowHeight="15" x14ac:dyDescent="0.25"/>
  <cols>
    <col min="1" max="2" width="2.85546875" customWidth="1"/>
    <col min="3" max="3" width="27.42578125" customWidth="1"/>
    <col min="4" max="4" width="35.85546875" customWidth="1"/>
    <col min="5" max="7" width="2.85546875" customWidth="1"/>
    <col min="8" max="8" width="57.140625" customWidth="1"/>
    <col min="9" max="9" width="2.85546875" customWidth="1"/>
    <col min="11" max="11" width="2.85546875" customWidth="1"/>
  </cols>
  <sheetData>
    <row r="1" spans="2:9" ht="39.75" customHeight="1" x14ac:dyDescent="0.25"/>
    <row r="3" spans="2:9" ht="9" customHeight="1" x14ac:dyDescent="0.25">
      <c r="B3" s="6"/>
      <c r="C3" s="7"/>
      <c r="D3" s="7"/>
      <c r="E3" s="8"/>
      <c r="G3" s="6"/>
      <c r="H3" s="35"/>
      <c r="I3" s="8"/>
    </row>
    <row r="4" spans="2:9" s="22" customFormat="1" ht="22.5" customHeight="1" x14ac:dyDescent="0.25">
      <c r="B4" s="25"/>
      <c r="C4" s="27" t="s">
        <v>413</v>
      </c>
      <c r="D4" s="28" t="s">
        <v>152</v>
      </c>
      <c r="E4" s="26"/>
      <c r="G4" s="25"/>
      <c r="H4" s="36" t="s">
        <v>477</v>
      </c>
      <c r="I4" s="26"/>
    </row>
    <row r="5" spans="2:9" ht="22.5" customHeight="1" x14ac:dyDescent="0.25">
      <c r="B5" s="16"/>
      <c r="C5" s="18"/>
      <c r="D5" s="18"/>
      <c r="E5" s="17"/>
      <c r="G5" s="16"/>
      <c r="H5" s="34" t="s">
        <v>417</v>
      </c>
      <c r="I5" s="17"/>
    </row>
    <row r="6" spans="2:9" x14ac:dyDescent="0.25">
      <c r="B6" s="16"/>
      <c r="C6" s="18"/>
      <c r="D6" s="18"/>
      <c r="E6" s="17"/>
      <c r="G6" s="16"/>
      <c r="H6" s="18"/>
      <c r="I6" s="17"/>
    </row>
    <row r="7" spans="2:9" x14ac:dyDescent="0.25">
      <c r="B7" s="16"/>
      <c r="C7" s="18"/>
      <c r="D7" s="18"/>
      <c r="E7" s="17"/>
      <c r="G7" s="16"/>
      <c r="H7" s="18"/>
      <c r="I7" s="17"/>
    </row>
    <row r="8" spans="2:9" ht="22.5" customHeight="1" x14ac:dyDescent="0.25">
      <c r="B8" s="16"/>
      <c r="C8" s="18"/>
      <c r="D8" s="18"/>
      <c r="E8" s="17"/>
      <c r="G8" s="16"/>
      <c r="H8" s="33" t="str">
        <f>IFERROR(HYPERLINK(data!M43,data!N43),"")</f>
        <v>Making combination charts in Excel</v>
      </c>
      <c r="I8" s="17"/>
    </row>
    <row r="9" spans="2:9" ht="22.5" customHeight="1" x14ac:dyDescent="0.25">
      <c r="B9" s="16"/>
      <c r="C9" s="18"/>
      <c r="D9" s="18"/>
      <c r="E9" s="17"/>
      <c r="G9" s="16"/>
      <c r="H9" s="33" t="str">
        <f>IFERROR(HYPERLINK(data!M44,data!N44),"")</f>
        <v>How to select right chart for your data</v>
      </c>
      <c r="I9" s="17"/>
    </row>
    <row r="10" spans="2:9" ht="22.5" customHeight="1" x14ac:dyDescent="0.25">
      <c r="B10" s="16"/>
      <c r="C10" s="18"/>
      <c r="D10" s="18"/>
      <c r="E10" s="17"/>
      <c r="G10" s="16"/>
      <c r="H10" s="33" t="str">
        <f>IFERROR(HYPERLINK(data!M45,data!N45),"")</f>
        <v>Making charts in excel - video tutorial</v>
      </c>
      <c r="I10" s="17"/>
    </row>
    <row r="11" spans="2:9" ht="22.5" customHeight="1" x14ac:dyDescent="0.25">
      <c r="B11" s="16"/>
      <c r="C11" s="18"/>
      <c r="D11" s="18"/>
      <c r="E11" s="17"/>
      <c r="G11" s="16"/>
      <c r="H11" s="33" t="str">
        <f>IFERROR(HYPERLINK(data!M46,data!N46),"")</f>
        <v>6 charts you should never use</v>
      </c>
      <c r="I11" s="17"/>
    </row>
    <row r="12" spans="2:9" ht="22.5" customHeight="1" x14ac:dyDescent="0.25">
      <c r="B12" s="16"/>
      <c r="C12" s="18"/>
      <c r="D12" s="18"/>
      <c r="E12" s="17"/>
      <c r="G12" s="16"/>
      <c r="H12" s="33" t="str">
        <f>IFERROR(HYPERLINK(data!M47,data!N47),"")</f>
        <v>How to use chart templates</v>
      </c>
      <c r="I12" s="17"/>
    </row>
    <row r="13" spans="2:9" ht="22.5" customHeight="1" x14ac:dyDescent="0.25">
      <c r="B13" s="16"/>
      <c r="C13" s="18"/>
      <c r="D13" s="18"/>
      <c r="E13" s="17"/>
      <c r="G13" s="16"/>
      <c r="H13" s="33" t="str">
        <f>IFERROR(HYPERLINK(data!M48,data!N48),"")</f>
        <v>5 rules for making awesome charts</v>
      </c>
      <c r="I13" s="17"/>
    </row>
    <row r="14" spans="2:9" ht="22.5" customHeight="1" x14ac:dyDescent="0.25">
      <c r="B14" s="16"/>
      <c r="C14" s="18"/>
      <c r="D14" s="18"/>
      <c r="E14" s="17"/>
      <c r="G14" s="16"/>
      <c r="H14" s="33" t="str">
        <f>IFERROR(HYPERLINK(data!M49,data!N49),"")</f>
        <v>Budget vs. Actual charts - 14 alternatives</v>
      </c>
      <c r="I14" s="17"/>
    </row>
    <row r="15" spans="2:9" ht="22.5" customHeight="1" x14ac:dyDescent="0.25">
      <c r="B15" s="16"/>
      <c r="C15" s="18"/>
      <c r="D15" s="18"/>
      <c r="E15" s="17"/>
      <c r="G15" s="16"/>
      <c r="H15" s="33" t="str">
        <f>IFERROR(HYPERLINK(data!M50,data!N50),"")</f>
        <v>More on charts</v>
      </c>
      <c r="I15" s="17"/>
    </row>
    <row r="16" spans="2:9" x14ac:dyDescent="0.25">
      <c r="B16" s="16"/>
      <c r="C16" s="18"/>
      <c r="D16" s="18"/>
      <c r="E16" s="17"/>
      <c r="G16" s="16"/>
      <c r="H16" s="18"/>
      <c r="I16" s="17"/>
    </row>
    <row r="17" spans="2:9" ht="9" customHeight="1" x14ac:dyDescent="0.25">
      <c r="B17" s="9"/>
      <c r="C17" s="10"/>
      <c r="D17" s="10"/>
      <c r="E17" s="11"/>
      <c r="G17" s="9"/>
      <c r="H17" s="10"/>
      <c r="I17" s="11"/>
    </row>
  </sheetData>
  <dataValidations count="2">
    <dataValidation type="list" allowBlank="1" showInputMessage="1" showErrorMessage="1" sqref="D4">
      <formula1>lstStores</formula1>
    </dataValidation>
    <dataValidation type="list" allowBlank="1" showInputMessage="1" showErrorMessage="1" sqref="H5">
      <formula1>lstTopics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61"/>
  <sheetViews>
    <sheetView showGridLines="0" topLeftCell="A13" zoomScaleNormal="100" workbookViewId="0">
      <selection activeCell="M37" sqref="M37"/>
    </sheetView>
  </sheetViews>
  <sheetFormatPr defaultRowHeight="15" x14ac:dyDescent="0.25"/>
  <cols>
    <col min="1" max="1" width="2.7109375" customWidth="1"/>
    <col min="2" max="2" width="16.85546875" customWidth="1"/>
    <col min="3" max="3" width="15.28515625" bestFit="1" customWidth="1"/>
    <col min="4" max="4" width="10.5703125" bestFit="1" customWidth="1"/>
    <col min="5" max="6" width="11.5703125" bestFit="1" customWidth="1"/>
    <col min="7" max="8" width="10.5703125" bestFit="1" customWidth="1"/>
    <col min="9" max="9" width="11.5703125" bestFit="1" customWidth="1"/>
    <col min="12" max="17" width="10.5703125" bestFit="1" customWidth="1"/>
  </cols>
  <sheetData>
    <row r="1" spans="2:17" s="24" customFormat="1" ht="33" customHeight="1" x14ac:dyDescent="0.25">
      <c r="B1" s="23" t="s">
        <v>0</v>
      </c>
    </row>
    <row r="4" spans="2:17" x14ac:dyDescent="0.25">
      <c r="B4" s="19" t="s">
        <v>412</v>
      </c>
      <c r="C4" s="20"/>
      <c r="D4" s="20"/>
      <c r="E4" s="20"/>
      <c r="F4" s="20"/>
      <c r="G4" s="20"/>
      <c r="H4" s="20"/>
      <c r="I4" s="21"/>
      <c r="L4" s="19" t="s">
        <v>416</v>
      </c>
      <c r="M4" s="20"/>
      <c r="N4" s="20"/>
      <c r="O4" s="20"/>
      <c r="P4" s="20"/>
      <c r="Q4" s="21"/>
    </row>
    <row r="8" spans="2:17" x14ac:dyDescent="0.25">
      <c r="B8" t="s">
        <v>1</v>
      </c>
      <c r="C8" t="s">
        <v>2</v>
      </c>
      <c r="D8" s="2" t="s">
        <v>3</v>
      </c>
      <c r="E8" s="2" t="s">
        <v>4</v>
      </c>
      <c r="F8" s="2" t="s">
        <v>5</v>
      </c>
      <c r="G8" s="2" t="s">
        <v>6</v>
      </c>
      <c r="H8" s="2" t="s">
        <v>7</v>
      </c>
      <c r="I8" s="2" t="s">
        <v>8</v>
      </c>
      <c r="L8" t="s">
        <v>1</v>
      </c>
      <c r="O8" t="str">
        <f>'Interactive Chart'!D4</f>
        <v>Abatz</v>
      </c>
    </row>
    <row r="9" spans="2:17" x14ac:dyDescent="0.25">
      <c r="B9" t="s">
        <v>152</v>
      </c>
      <c r="C9" t="s">
        <v>123</v>
      </c>
      <c r="D9" s="1">
        <v>7280</v>
      </c>
      <c r="E9" s="1">
        <v>7610</v>
      </c>
      <c r="F9" s="1">
        <v>4480</v>
      </c>
      <c r="G9" s="1">
        <v>6750</v>
      </c>
      <c r="H9" s="1">
        <v>3470</v>
      </c>
      <c r="I9" s="1">
        <v>9940</v>
      </c>
      <c r="L9" t="s">
        <v>2</v>
      </c>
      <c r="O9" t="str">
        <f>IFERROR(VLOOKUP($O$8,storeSales[],2,FALSE),"")</f>
        <v>Utah</v>
      </c>
    </row>
    <row r="10" spans="2:17" x14ac:dyDescent="0.25">
      <c r="B10" t="s">
        <v>21</v>
      </c>
      <c r="C10" t="s">
        <v>22</v>
      </c>
      <c r="D10" s="1">
        <v>8780</v>
      </c>
      <c r="E10" s="1">
        <v>6210</v>
      </c>
      <c r="F10" s="1">
        <v>8920</v>
      </c>
      <c r="G10" s="1">
        <v>1650</v>
      </c>
      <c r="H10" s="1">
        <v>230</v>
      </c>
      <c r="I10" s="1">
        <v>8850</v>
      </c>
      <c r="L10" s="3">
        <v>3</v>
      </c>
      <c r="M10" s="3">
        <v>4</v>
      </c>
      <c r="N10" s="3">
        <v>5</v>
      </c>
      <c r="O10" s="3">
        <v>6</v>
      </c>
      <c r="P10" s="3">
        <v>7</v>
      </c>
      <c r="Q10" s="3">
        <v>8</v>
      </c>
    </row>
    <row r="11" spans="2:17" x14ac:dyDescent="0.25">
      <c r="B11" t="s">
        <v>119</v>
      </c>
      <c r="C11" t="s">
        <v>45</v>
      </c>
      <c r="D11" s="1">
        <v>9290</v>
      </c>
      <c r="E11" s="1">
        <v>8039.9999999999991</v>
      </c>
      <c r="F11" s="1">
        <v>6370</v>
      </c>
      <c r="G11" s="1">
        <v>8960</v>
      </c>
      <c r="H11" s="1">
        <v>7420</v>
      </c>
      <c r="I11" s="1">
        <v>9490</v>
      </c>
      <c r="L11" s="3" t="s">
        <v>3</v>
      </c>
      <c r="M11" s="3" t="s">
        <v>4</v>
      </c>
      <c r="N11" s="3" t="s">
        <v>5</v>
      </c>
      <c r="O11" s="3" t="s">
        <v>6</v>
      </c>
      <c r="P11" s="3" t="s">
        <v>7</v>
      </c>
      <c r="Q11" s="3" t="s">
        <v>8</v>
      </c>
    </row>
    <row r="12" spans="2:17" x14ac:dyDescent="0.25">
      <c r="B12" t="s">
        <v>51</v>
      </c>
      <c r="C12" t="s">
        <v>48</v>
      </c>
      <c r="D12" s="1">
        <v>6740</v>
      </c>
      <c r="E12" s="1">
        <v>9730</v>
      </c>
      <c r="F12" s="1">
        <v>5860</v>
      </c>
      <c r="G12" s="1">
        <v>6830</v>
      </c>
      <c r="H12" s="1">
        <v>100</v>
      </c>
      <c r="I12" s="1">
        <v>8230</v>
      </c>
      <c r="L12" s="4">
        <f>VLOOKUP($O$8,storeSales[],L10,FALSE)</f>
        <v>7280</v>
      </c>
      <c r="M12" s="4">
        <f>VLOOKUP($O$8,storeSales[],M10,FALSE)</f>
        <v>7610</v>
      </c>
      <c r="N12" s="4">
        <f>VLOOKUP($O$8,storeSales[],N10,FALSE)</f>
        <v>4480</v>
      </c>
      <c r="O12" s="4">
        <f>VLOOKUP($O$8,storeSales[],O10,FALSE)</f>
        <v>6750</v>
      </c>
      <c r="P12" s="4">
        <f>VLOOKUP($O$8,storeSales[],P10,FALSE)</f>
        <v>3470</v>
      </c>
      <c r="Q12" s="4">
        <f>VLOOKUP($O$8,storeSales[],Q10,FALSE)</f>
        <v>9940</v>
      </c>
    </row>
    <row r="13" spans="2:17" x14ac:dyDescent="0.25">
      <c r="B13" t="s">
        <v>98</v>
      </c>
      <c r="C13" t="s">
        <v>28</v>
      </c>
      <c r="D13" s="1">
        <v>4030.0000000000005</v>
      </c>
      <c r="E13" s="1">
        <v>2260</v>
      </c>
      <c r="F13" s="1">
        <v>3950</v>
      </c>
      <c r="G13" s="1">
        <v>3880</v>
      </c>
      <c r="H13" s="1">
        <v>3050</v>
      </c>
      <c r="I13" s="1">
        <v>0</v>
      </c>
    </row>
    <row r="14" spans="2:17" x14ac:dyDescent="0.25">
      <c r="B14" t="s">
        <v>348</v>
      </c>
      <c r="C14" t="s">
        <v>20</v>
      </c>
      <c r="D14" s="1">
        <v>6830</v>
      </c>
      <c r="E14" s="1">
        <v>3270</v>
      </c>
      <c r="F14" s="1">
        <v>5500</v>
      </c>
      <c r="G14" s="1">
        <v>3610</v>
      </c>
      <c r="H14" s="1">
        <v>8160</v>
      </c>
      <c r="I14" s="1">
        <v>3450</v>
      </c>
      <c r="L14" s="12" t="s">
        <v>414</v>
      </c>
      <c r="M14" s="13" t="str">
        <f>O8 &amp;", "&amp;O9</f>
        <v>Abatz, Utah</v>
      </c>
      <c r="N14" s="14"/>
      <c r="O14" s="14"/>
      <c r="P14" s="14"/>
      <c r="Q14" s="15"/>
    </row>
    <row r="15" spans="2:17" x14ac:dyDescent="0.25">
      <c r="B15" t="s">
        <v>194</v>
      </c>
      <c r="C15" t="s">
        <v>31</v>
      </c>
      <c r="D15" s="1">
        <v>5780</v>
      </c>
      <c r="E15" s="1">
        <v>5960</v>
      </c>
      <c r="F15" s="1">
        <v>3610</v>
      </c>
      <c r="G15" s="1">
        <v>8430</v>
      </c>
      <c r="H15" s="1">
        <v>7370</v>
      </c>
      <c r="I15" s="1">
        <v>9220</v>
      </c>
      <c r="L15" s="5" t="s">
        <v>415</v>
      </c>
      <c r="M15" s="9" t="str">
        <f>"(Jan - Jun, 2013: "&amp;TEXT(ABS(Q12/L12-1),"0%")&amp;IF(Q12&gt;L12," up"," down")&amp;")"</f>
        <v>(Jan - Jun, 2013: 37% up)</v>
      </c>
      <c r="N15" s="10"/>
      <c r="O15" s="10"/>
      <c r="P15" s="10"/>
      <c r="Q15" s="11"/>
    </row>
    <row r="16" spans="2:17" x14ac:dyDescent="0.25">
      <c r="B16" t="s">
        <v>345</v>
      </c>
      <c r="C16" t="s">
        <v>28</v>
      </c>
      <c r="D16" s="1">
        <v>5680</v>
      </c>
      <c r="E16" s="1">
        <v>6730</v>
      </c>
      <c r="F16" s="1">
        <v>2700</v>
      </c>
      <c r="G16" s="1">
        <v>570</v>
      </c>
      <c r="H16" s="1">
        <v>750</v>
      </c>
      <c r="I16" s="1">
        <v>3300</v>
      </c>
    </row>
    <row r="17" spans="2:18" x14ac:dyDescent="0.25">
      <c r="B17" t="s">
        <v>310</v>
      </c>
      <c r="C17" t="s">
        <v>87</v>
      </c>
      <c r="D17" s="1">
        <v>4280</v>
      </c>
      <c r="E17" s="1">
        <v>7720</v>
      </c>
      <c r="F17" s="1">
        <v>1940</v>
      </c>
      <c r="G17" s="1">
        <v>9480</v>
      </c>
      <c r="H17" s="1">
        <v>3300</v>
      </c>
      <c r="I17" s="1">
        <v>5620</v>
      </c>
      <c r="M17" s="30" t="s">
        <v>447</v>
      </c>
      <c r="N17" s="31"/>
      <c r="O17" s="31"/>
      <c r="P17" s="32"/>
      <c r="Q17" t="s">
        <v>475</v>
      </c>
    </row>
    <row r="18" spans="2:18" x14ac:dyDescent="0.25">
      <c r="B18" t="s">
        <v>34</v>
      </c>
      <c r="C18" t="s">
        <v>35</v>
      </c>
      <c r="D18" s="1">
        <v>7520</v>
      </c>
      <c r="E18" s="1">
        <v>1300</v>
      </c>
      <c r="F18" s="1">
        <v>810</v>
      </c>
      <c r="G18" s="1">
        <v>9890</v>
      </c>
      <c r="H18" s="1">
        <v>1560</v>
      </c>
      <c r="I18" s="1">
        <v>4390</v>
      </c>
      <c r="M18" s="12" t="s">
        <v>417</v>
      </c>
      <c r="N18" s="12" t="s">
        <v>418</v>
      </c>
      <c r="O18" s="12" t="s">
        <v>419</v>
      </c>
      <c r="P18" s="12" t="s">
        <v>420</v>
      </c>
      <c r="Q18" t="s">
        <v>475</v>
      </c>
    </row>
    <row r="19" spans="2:18" x14ac:dyDescent="0.25">
      <c r="B19" t="s">
        <v>278</v>
      </c>
      <c r="C19" t="s">
        <v>53</v>
      </c>
      <c r="D19" s="1">
        <v>3200</v>
      </c>
      <c r="E19" s="1">
        <v>2330</v>
      </c>
      <c r="F19" s="1">
        <v>2330</v>
      </c>
      <c r="G19" s="1">
        <v>4440</v>
      </c>
      <c r="H19" s="1">
        <v>8970</v>
      </c>
      <c r="I19" s="1">
        <v>10000</v>
      </c>
      <c r="M19" s="29" t="s">
        <v>421</v>
      </c>
      <c r="N19" s="29" t="s">
        <v>426</v>
      </c>
      <c r="O19" s="29" t="s">
        <v>431</v>
      </c>
      <c r="P19" s="29" t="s">
        <v>444</v>
      </c>
      <c r="Q19" t="s">
        <v>475</v>
      </c>
      <c r="R19" t="s">
        <v>475</v>
      </c>
    </row>
    <row r="20" spans="2:18" x14ac:dyDescent="0.25">
      <c r="B20" t="s">
        <v>264</v>
      </c>
      <c r="C20" t="s">
        <v>37</v>
      </c>
      <c r="D20" s="1">
        <v>6030</v>
      </c>
      <c r="E20" s="1">
        <v>1790</v>
      </c>
      <c r="F20" s="1">
        <v>5250</v>
      </c>
      <c r="G20" s="1">
        <v>8870</v>
      </c>
      <c r="H20" s="1">
        <v>8170</v>
      </c>
      <c r="I20" s="1">
        <v>1250</v>
      </c>
      <c r="M20" s="12" t="s">
        <v>422</v>
      </c>
      <c r="N20" s="29" t="s">
        <v>427</v>
      </c>
      <c r="O20" s="29" t="s">
        <v>432</v>
      </c>
      <c r="P20" s="29" t="s">
        <v>445</v>
      </c>
      <c r="Q20" t="s">
        <v>475</v>
      </c>
    </row>
    <row r="21" spans="2:18" x14ac:dyDescent="0.25">
      <c r="B21" t="s">
        <v>131</v>
      </c>
      <c r="C21" t="s">
        <v>14</v>
      </c>
      <c r="D21" s="1">
        <v>8230</v>
      </c>
      <c r="E21" s="1">
        <v>6790</v>
      </c>
      <c r="F21" s="1">
        <v>4430</v>
      </c>
      <c r="G21" s="1">
        <v>7720</v>
      </c>
      <c r="H21" s="1">
        <v>6560</v>
      </c>
      <c r="I21" s="1">
        <v>2900</v>
      </c>
      <c r="M21" s="29" t="s">
        <v>423</v>
      </c>
      <c r="N21" s="29" t="s">
        <v>428</v>
      </c>
      <c r="O21" s="29" t="s">
        <v>437</v>
      </c>
      <c r="P21" s="12" t="s">
        <v>446</v>
      </c>
      <c r="Q21" t="s">
        <v>475</v>
      </c>
    </row>
    <row r="22" spans="2:18" x14ac:dyDescent="0.25">
      <c r="B22" t="s">
        <v>166</v>
      </c>
      <c r="C22" t="s">
        <v>10</v>
      </c>
      <c r="D22" s="1">
        <v>9470</v>
      </c>
      <c r="E22" s="1">
        <v>3140</v>
      </c>
      <c r="F22" s="1">
        <v>1460</v>
      </c>
      <c r="G22" s="1">
        <v>5180</v>
      </c>
      <c r="H22" s="1">
        <v>7420</v>
      </c>
      <c r="I22" s="1">
        <v>9250</v>
      </c>
      <c r="M22" s="29" t="s">
        <v>424</v>
      </c>
      <c r="N22" s="29" t="s">
        <v>430</v>
      </c>
      <c r="O22" s="29" t="s">
        <v>438</v>
      </c>
      <c r="P22" s="12" t="e">
        <f>NA()</f>
        <v>#N/A</v>
      </c>
      <c r="Q22" t="s">
        <v>475</v>
      </c>
    </row>
    <row r="23" spans="2:18" x14ac:dyDescent="0.25">
      <c r="B23" t="s">
        <v>127</v>
      </c>
      <c r="C23" t="s">
        <v>41</v>
      </c>
      <c r="D23" s="1">
        <v>5930</v>
      </c>
      <c r="E23" s="1">
        <v>5380</v>
      </c>
      <c r="F23" s="1">
        <v>3970</v>
      </c>
      <c r="G23" s="1">
        <v>2610</v>
      </c>
      <c r="H23" s="1">
        <v>6930</v>
      </c>
      <c r="I23" s="1">
        <v>1810</v>
      </c>
      <c r="M23" s="12" t="s">
        <v>425</v>
      </c>
      <c r="N23" s="29" t="s">
        <v>433</v>
      </c>
      <c r="O23" s="12" t="s">
        <v>439</v>
      </c>
      <c r="P23" s="12" t="e">
        <f>NA()</f>
        <v>#N/A</v>
      </c>
      <c r="Q23" t="s">
        <v>475</v>
      </c>
    </row>
    <row r="24" spans="2:18" x14ac:dyDescent="0.25">
      <c r="B24" t="s">
        <v>237</v>
      </c>
      <c r="C24" t="s">
        <v>81</v>
      </c>
      <c r="D24" s="1">
        <v>1220</v>
      </c>
      <c r="E24" s="1">
        <v>9120</v>
      </c>
      <c r="F24" s="1">
        <v>3820</v>
      </c>
      <c r="G24" s="1">
        <v>2050</v>
      </c>
      <c r="H24" s="1">
        <v>2960</v>
      </c>
      <c r="I24" s="1">
        <v>2650</v>
      </c>
      <c r="M24" s="29" t="s">
        <v>429</v>
      </c>
      <c r="N24" s="12" t="s">
        <v>434</v>
      </c>
      <c r="O24" s="12" t="s">
        <v>441</v>
      </c>
      <c r="P24" s="12" t="e">
        <f>NA()</f>
        <v>#N/A</v>
      </c>
      <c r="Q24" t="s">
        <v>475</v>
      </c>
    </row>
    <row r="25" spans="2:18" x14ac:dyDescent="0.25">
      <c r="B25" t="s">
        <v>23</v>
      </c>
      <c r="C25" t="s">
        <v>24</v>
      </c>
      <c r="D25" s="1">
        <v>4310</v>
      </c>
      <c r="E25" s="1">
        <v>3520</v>
      </c>
      <c r="F25" s="1">
        <v>5640</v>
      </c>
      <c r="G25" s="1">
        <v>2270</v>
      </c>
      <c r="H25" s="1">
        <v>2840</v>
      </c>
      <c r="I25" s="1">
        <v>4700</v>
      </c>
      <c r="M25" s="12" t="s">
        <v>440</v>
      </c>
      <c r="N25" s="12" t="s">
        <v>435</v>
      </c>
      <c r="O25" s="12" t="s">
        <v>442</v>
      </c>
      <c r="P25" s="12" t="e">
        <f>NA()</f>
        <v>#N/A</v>
      </c>
      <c r="Q25" t="s">
        <v>475</v>
      </c>
    </row>
    <row r="26" spans="2:18" x14ac:dyDescent="0.25">
      <c r="B26" t="s">
        <v>316</v>
      </c>
      <c r="C26" t="s">
        <v>48</v>
      </c>
      <c r="D26" s="1">
        <v>4740</v>
      </c>
      <c r="E26" s="1">
        <v>460</v>
      </c>
      <c r="F26" s="1">
        <v>8470</v>
      </c>
      <c r="G26" s="1">
        <v>8960</v>
      </c>
      <c r="H26" s="1">
        <v>5470</v>
      </c>
      <c r="I26" s="1">
        <v>9170</v>
      </c>
      <c r="M26" s="29" t="s">
        <v>436</v>
      </c>
      <c r="N26" s="12" t="s">
        <v>436</v>
      </c>
      <c r="O26" s="12" t="s">
        <v>443</v>
      </c>
      <c r="P26" s="12" t="e">
        <f>NA()</f>
        <v>#N/A</v>
      </c>
      <c r="Q26" t="s">
        <v>475</v>
      </c>
    </row>
    <row r="27" spans="2:18" x14ac:dyDescent="0.25">
      <c r="B27" t="s">
        <v>202</v>
      </c>
      <c r="C27" t="s">
        <v>47</v>
      </c>
      <c r="D27" s="1">
        <v>230</v>
      </c>
      <c r="E27" s="1">
        <v>5690</v>
      </c>
      <c r="F27" s="1">
        <v>3900</v>
      </c>
      <c r="G27" s="1">
        <v>7390</v>
      </c>
      <c r="H27" s="1">
        <v>9900</v>
      </c>
      <c r="I27" s="1">
        <v>6710</v>
      </c>
      <c r="Q27" t="s">
        <v>475</v>
      </c>
    </row>
    <row r="28" spans="2:18" x14ac:dyDescent="0.25">
      <c r="B28" t="s">
        <v>29</v>
      </c>
      <c r="C28" t="s">
        <v>16</v>
      </c>
      <c r="D28" s="1">
        <v>8450</v>
      </c>
      <c r="E28" s="1">
        <v>9930</v>
      </c>
      <c r="F28" s="1">
        <v>80</v>
      </c>
      <c r="G28" s="1">
        <v>9520</v>
      </c>
      <c r="H28" s="1">
        <v>1660</v>
      </c>
      <c r="I28" s="1">
        <v>580</v>
      </c>
      <c r="Q28" t="s">
        <v>475</v>
      </c>
    </row>
    <row r="29" spans="2:18" x14ac:dyDescent="0.25">
      <c r="B29" t="s">
        <v>300</v>
      </c>
      <c r="C29" t="s">
        <v>111</v>
      </c>
      <c r="D29" s="1">
        <v>2390</v>
      </c>
      <c r="E29" s="1">
        <v>730</v>
      </c>
      <c r="F29" s="1">
        <v>6370</v>
      </c>
      <c r="G29" s="1">
        <v>6480</v>
      </c>
      <c r="H29" s="1">
        <v>1350</v>
      </c>
      <c r="I29" s="1">
        <v>5200</v>
      </c>
      <c r="M29" s="30" t="s">
        <v>448</v>
      </c>
      <c r="N29" s="31"/>
      <c r="O29" s="31"/>
      <c r="P29" s="32"/>
      <c r="Q29" t="s">
        <v>475</v>
      </c>
    </row>
    <row r="30" spans="2:18" x14ac:dyDescent="0.25">
      <c r="B30" t="s">
        <v>295</v>
      </c>
      <c r="C30" t="s">
        <v>111</v>
      </c>
      <c r="D30" s="1">
        <v>3240</v>
      </c>
      <c r="E30" s="1">
        <v>8420</v>
      </c>
      <c r="F30" s="1">
        <v>4780</v>
      </c>
      <c r="G30" s="1">
        <v>4310</v>
      </c>
      <c r="H30" s="1">
        <v>1270</v>
      </c>
      <c r="I30" s="1">
        <v>8480</v>
      </c>
      <c r="M30" s="12" t="s">
        <v>417</v>
      </c>
      <c r="N30" s="12" t="s">
        <v>418</v>
      </c>
      <c r="O30" s="12" t="s">
        <v>419</v>
      </c>
      <c r="P30" s="12" t="s">
        <v>420</v>
      </c>
      <c r="Q30" t="s">
        <v>475</v>
      </c>
    </row>
    <row r="31" spans="2:18" x14ac:dyDescent="0.25">
      <c r="B31" t="s">
        <v>321</v>
      </c>
      <c r="C31" t="s">
        <v>146</v>
      </c>
      <c r="D31" s="1">
        <v>290</v>
      </c>
      <c r="E31" s="1">
        <v>3960</v>
      </c>
      <c r="F31" s="1">
        <v>5460</v>
      </c>
      <c r="G31" s="1">
        <v>9840</v>
      </c>
      <c r="H31" s="1">
        <v>3050</v>
      </c>
      <c r="I31" s="1">
        <v>5870</v>
      </c>
      <c r="M31" s="12" t="s">
        <v>449</v>
      </c>
      <c r="N31" s="12" t="s">
        <v>450</v>
      </c>
      <c r="O31" s="12" t="s">
        <v>451</v>
      </c>
      <c r="P31" s="12" t="s">
        <v>452</v>
      </c>
      <c r="Q31" t="s">
        <v>475</v>
      </c>
    </row>
    <row r="32" spans="2:18" x14ac:dyDescent="0.25">
      <c r="B32" t="s">
        <v>157</v>
      </c>
      <c r="C32" t="s">
        <v>111</v>
      </c>
      <c r="D32" s="1">
        <v>6280</v>
      </c>
      <c r="E32" s="1">
        <v>9900</v>
      </c>
      <c r="F32" s="1">
        <v>5190</v>
      </c>
      <c r="G32" s="1">
        <v>9240</v>
      </c>
      <c r="H32" s="1">
        <v>1820</v>
      </c>
      <c r="I32" s="1">
        <v>5790</v>
      </c>
      <c r="M32" s="12" t="s">
        <v>453</v>
      </c>
      <c r="N32" s="12" t="s">
        <v>454</v>
      </c>
      <c r="O32" s="12" t="s">
        <v>455</v>
      </c>
      <c r="P32" s="12" t="s">
        <v>456</v>
      </c>
      <c r="Q32" t="s">
        <v>475</v>
      </c>
    </row>
    <row r="33" spans="2:17" x14ac:dyDescent="0.25">
      <c r="B33" t="s">
        <v>259</v>
      </c>
      <c r="C33" t="s">
        <v>87</v>
      </c>
      <c r="D33" s="1">
        <v>6570</v>
      </c>
      <c r="E33" s="1">
        <v>6620</v>
      </c>
      <c r="F33" s="1">
        <v>530</v>
      </c>
      <c r="G33" s="1">
        <v>5740</v>
      </c>
      <c r="H33" s="1">
        <v>9260</v>
      </c>
      <c r="I33" s="1">
        <v>490</v>
      </c>
      <c r="M33" s="12" t="s">
        <v>457</v>
      </c>
      <c r="N33" s="12" t="s">
        <v>458</v>
      </c>
      <c r="O33" s="12" t="s">
        <v>459</v>
      </c>
      <c r="P33" s="12" t="s">
        <v>460</v>
      </c>
      <c r="Q33" t="s">
        <v>475</v>
      </c>
    </row>
    <row r="34" spans="2:17" x14ac:dyDescent="0.25">
      <c r="B34" t="s">
        <v>136</v>
      </c>
      <c r="C34" t="s">
        <v>137</v>
      </c>
      <c r="D34" s="1">
        <v>9230</v>
      </c>
      <c r="E34" s="1">
        <v>2700</v>
      </c>
      <c r="F34" s="1">
        <v>7130</v>
      </c>
      <c r="G34" s="1">
        <v>670</v>
      </c>
      <c r="H34" s="1">
        <v>8300</v>
      </c>
      <c r="I34" s="1">
        <v>2740</v>
      </c>
      <c r="M34" s="12" t="s">
        <v>461</v>
      </c>
      <c r="N34" s="12" t="s">
        <v>462</v>
      </c>
      <c r="O34" s="12" t="s">
        <v>463</v>
      </c>
      <c r="P34" s="12" t="e">
        <f>NA()</f>
        <v>#N/A</v>
      </c>
      <c r="Q34" t="s">
        <v>475</v>
      </c>
    </row>
    <row r="35" spans="2:17" x14ac:dyDescent="0.25">
      <c r="B35" t="s">
        <v>195</v>
      </c>
      <c r="C35" t="s">
        <v>16</v>
      </c>
      <c r="D35" s="1">
        <v>2840</v>
      </c>
      <c r="E35" s="1">
        <v>6170</v>
      </c>
      <c r="F35" s="1">
        <v>6310</v>
      </c>
      <c r="G35" s="1">
        <v>9680</v>
      </c>
      <c r="H35" s="1">
        <v>4050</v>
      </c>
      <c r="I35" s="1">
        <v>6540</v>
      </c>
      <c r="M35" s="12" t="s">
        <v>467</v>
      </c>
      <c r="N35" s="12" t="s">
        <v>465</v>
      </c>
      <c r="O35" s="12" t="s">
        <v>466</v>
      </c>
      <c r="P35" s="12" t="e">
        <f>NA()</f>
        <v>#N/A</v>
      </c>
      <c r="Q35" t="s">
        <v>475</v>
      </c>
    </row>
    <row r="36" spans="2:17" x14ac:dyDescent="0.25">
      <c r="B36" t="s">
        <v>112</v>
      </c>
      <c r="C36" t="s">
        <v>48</v>
      </c>
      <c r="D36" s="1">
        <v>6130</v>
      </c>
      <c r="E36" s="1">
        <v>1460</v>
      </c>
      <c r="F36" s="1">
        <v>990</v>
      </c>
      <c r="G36" s="1">
        <v>5340</v>
      </c>
      <c r="H36" s="1">
        <v>6820</v>
      </c>
      <c r="I36" s="1">
        <v>7330</v>
      </c>
      <c r="M36" s="12" t="s">
        <v>464</v>
      </c>
      <c r="N36" s="12" t="s">
        <v>468</v>
      </c>
      <c r="O36" s="12" t="s">
        <v>469</v>
      </c>
      <c r="P36" s="12" t="e">
        <f>NA()</f>
        <v>#N/A</v>
      </c>
      <c r="Q36" t="s">
        <v>475</v>
      </c>
    </row>
    <row r="37" spans="2:17" x14ac:dyDescent="0.25">
      <c r="B37" t="s">
        <v>135</v>
      </c>
      <c r="C37" t="s">
        <v>14</v>
      </c>
      <c r="D37" s="1">
        <v>2680</v>
      </c>
      <c r="E37" s="1">
        <v>4720</v>
      </c>
      <c r="F37" s="1">
        <v>1520</v>
      </c>
      <c r="G37" s="1">
        <v>1960</v>
      </c>
      <c r="H37" s="1">
        <v>4220</v>
      </c>
      <c r="I37" s="1">
        <v>9940</v>
      </c>
      <c r="M37" s="12" t="s">
        <v>470</v>
      </c>
      <c r="N37" s="12" t="s">
        <v>471</v>
      </c>
      <c r="O37" s="12" t="s">
        <v>472</v>
      </c>
      <c r="P37" s="12" t="e">
        <f>NA()</f>
        <v>#N/A</v>
      </c>
      <c r="Q37" t="s">
        <v>475</v>
      </c>
    </row>
    <row r="38" spans="2:17" x14ac:dyDescent="0.25">
      <c r="B38" t="s">
        <v>120</v>
      </c>
      <c r="C38" t="s">
        <v>26</v>
      </c>
      <c r="D38" s="1">
        <v>1920</v>
      </c>
      <c r="E38" s="1">
        <v>3180</v>
      </c>
      <c r="F38" s="1">
        <v>1070</v>
      </c>
      <c r="G38" s="1">
        <v>5330</v>
      </c>
      <c r="H38" s="1">
        <v>9840</v>
      </c>
      <c r="I38" s="1">
        <v>8000</v>
      </c>
      <c r="M38" s="12" t="s">
        <v>473</v>
      </c>
      <c r="N38" s="12" t="s">
        <v>473</v>
      </c>
      <c r="O38" s="12" t="s">
        <v>474</v>
      </c>
      <c r="P38" s="12" t="e">
        <f>NA()</f>
        <v>#N/A</v>
      </c>
      <c r="Q38" t="s">
        <v>475</v>
      </c>
    </row>
    <row r="39" spans="2:17" x14ac:dyDescent="0.25">
      <c r="B39" t="s">
        <v>32</v>
      </c>
      <c r="C39" t="s">
        <v>33</v>
      </c>
      <c r="D39" s="1">
        <v>5390</v>
      </c>
      <c r="E39" s="1">
        <v>7520</v>
      </c>
      <c r="F39" s="1">
        <v>5450</v>
      </c>
      <c r="G39" s="1">
        <v>6850</v>
      </c>
      <c r="H39" s="1">
        <v>3130</v>
      </c>
      <c r="I39" s="1">
        <v>2540</v>
      </c>
    </row>
    <row r="40" spans="2:17" x14ac:dyDescent="0.25">
      <c r="B40" t="s">
        <v>272</v>
      </c>
      <c r="C40" t="s">
        <v>24</v>
      </c>
      <c r="D40" s="1">
        <v>6580</v>
      </c>
      <c r="E40" s="1">
        <v>3460</v>
      </c>
      <c r="F40" s="1">
        <v>6210</v>
      </c>
      <c r="G40" s="1">
        <v>6740</v>
      </c>
      <c r="H40" s="1">
        <v>750</v>
      </c>
      <c r="I40" s="1">
        <v>3210</v>
      </c>
      <c r="M40" t="s">
        <v>476</v>
      </c>
    </row>
    <row r="41" spans="2:17" x14ac:dyDescent="0.25">
      <c r="B41" t="s">
        <v>299</v>
      </c>
      <c r="C41" t="s">
        <v>101</v>
      </c>
      <c r="D41" s="1">
        <v>7780</v>
      </c>
      <c r="E41" s="1">
        <v>4750</v>
      </c>
      <c r="F41" s="1">
        <v>3230</v>
      </c>
      <c r="G41" s="1">
        <v>8080</v>
      </c>
      <c r="H41" s="1">
        <v>6060</v>
      </c>
      <c r="I41" s="1">
        <v>7630</v>
      </c>
      <c r="M41" t="str">
        <f>'Interactive Chart'!H5</f>
        <v>Basic charting</v>
      </c>
      <c r="N41">
        <f>MATCH(M41,lstTopics,0)</f>
        <v>1</v>
      </c>
    </row>
    <row r="42" spans="2:17" x14ac:dyDescent="0.25">
      <c r="B42" t="s">
        <v>19</v>
      </c>
      <c r="C42" t="s">
        <v>20</v>
      </c>
      <c r="D42" s="1">
        <v>540</v>
      </c>
      <c r="E42" s="1">
        <v>8740</v>
      </c>
      <c r="F42" s="1">
        <v>8490</v>
      </c>
      <c r="G42" s="1">
        <v>3100</v>
      </c>
      <c r="H42" s="1">
        <v>8650</v>
      </c>
      <c r="I42" s="1">
        <v>4110</v>
      </c>
      <c r="M42" t="s">
        <v>478</v>
      </c>
      <c r="N42" t="s">
        <v>414</v>
      </c>
    </row>
    <row r="43" spans="2:17" x14ac:dyDescent="0.25">
      <c r="B43" t="s">
        <v>69</v>
      </c>
      <c r="C43" t="s">
        <v>66</v>
      </c>
      <c r="D43" s="1">
        <v>3080</v>
      </c>
      <c r="E43" s="1">
        <v>7460</v>
      </c>
      <c r="F43" s="1">
        <v>2350</v>
      </c>
      <c r="G43" s="1">
        <v>3920</v>
      </c>
      <c r="H43" s="1">
        <v>930</v>
      </c>
      <c r="I43" s="1">
        <v>5360</v>
      </c>
      <c r="L43">
        <v>1</v>
      </c>
      <c r="M43" t="str">
        <f>IFERROR(INDEX($M$19:$P$26,$L43,$N$41),"")</f>
        <v>http://chandoo.org/wp/2009/01/05/excel-combination-charts/</v>
      </c>
      <c r="N43" t="str">
        <f>IFERROR(INDEX($M$31:$P$38,$L43,$N$41),"")</f>
        <v>Making combination charts in Excel</v>
      </c>
    </row>
    <row r="44" spans="2:17" x14ac:dyDescent="0.25">
      <c r="B44" t="s">
        <v>313</v>
      </c>
      <c r="C44" t="s">
        <v>60</v>
      </c>
      <c r="D44" s="1">
        <v>4700</v>
      </c>
      <c r="E44" s="1">
        <v>2910</v>
      </c>
      <c r="F44" s="1">
        <v>3760</v>
      </c>
      <c r="G44" s="1">
        <v>5750</v>
      </c>
      <c r="H44" s="1">
        <v>6990</v>
      </c>
      <c r="I44" s="1">
        <v>4800</v>
      </c>
      <c r="L44">
        <v>2</v>
      </c>
      <c r="M44" t="str">
        <f t="shared" ref="M44:M50" si="0">IFERROR(INDEX($M$19:$P$26,$L44,$N$41),"")</f>
        <v>http://chandoo.org/wp/2010/04/19/chart-selection-process/</v>
      </c>
      <c r="N44" t="str">
        <f t="shared" ref="N44:N50" si="1">IFERROR(INDEX($M$31:$P$38,$L44,$N$41),"")</f>
        <v>How to select right chart for your data</v>
      </c>
    </row>
    <row r="45" spans="2:17" x14ac:dyDescent="0.25">
      <c r="B45" t="s">
        <v>149</v>
      </c>
      <c r="C45" t="s">
        <v>85</v>
      </c>
      <c r="D45" s="1">
        <v>6790</v>
      </c>
      <c r="E45" s="1">
        <v>9390</v>
      </c>
      <c r="F45" s="1">
        <v>9500</v>
      </c>
      <c r="G45" s="1">
        <v>5110</v>
      </c>
      <c r="H45" s="1">
        <v>1870</v>
      </c>
      <c r="I45" s="1">
        <v>4120</v>
      </c>
      <c r="L45">
        <v>3</v>
      </c>
      <c r="M45" t="str">
        <f t="shared" si="0"/>
        <v>http://chandoo.org/wp/excel-tutorial/making-charts/</v>
      </c>
      <c r="N45" t="str">
        <f t="shared" si="1"/>
        <v>Making charts in excel - video tutorial</v>
      </c>
    </row>
    <row r="46" spans="2:17" x14ac:dyDescent="0.25">
      <c r="B46" t="s">
        <v>232</v>
      </c>
      <c r="C46" t="s">
        <v>22</v>
      </c>
      <c r="D46" s="1">
        <v>9870</v>
      </c>
      <c r="E46" s="1">
        <v>5820</v>
      </c>
      <c r="F46" s="1">
        <v>9750</v>
      </c>
      <c r="G46" s="1">
        <v>9340</v>
      </c>
      <c r="H46" s="1">
        <v>2630</v>
      </c>
      <c r="I46" s="1">
        <v>3670</v>
      </c>
      <c r="L46">
        <v>4</v>
      </c>
      <c r="M46" t="str">
        <f t="shared" si="0"/>
        <v>http://chandoo.org/wp/2008/09/03/6-charts-to-never-use/</v>
      </c>
      <c r="N46" t="str">
        <f t="shared" si="1"/>
        <v>6 charts you should never use</v>
      </c>
    </row>
    <row r="47" spans="2:17" x14ac:dyDescent="0.25">
      <c r="B47" t="s">
        <v>227</v>
      </c>
      <c r="C47" t="s">
        <v>123</v>
      </c>
      <c r="D47" s="1">
        <v>6080</v>
      </c>
      <c r="E47" s="1">
        <v>7440</v>
      </c>
      <c r="F47" s="1">
        <v>9210</v>
      </c>
      <c r="G47" s="1">
        <v>6600</v>
      </c>
      <c r="H47" s="1">
        <v>3050</v>
      </c>
      <c r="I47" s="1">
        <v>6900</v>
      </c>
      <c r="L47">
        <v>5</v>
      </c>
      <c r="M47" t="str">
        <f t="shared" si="0"/>
        <v>http://chandoo.org/wp/2009/03/10/using-excel-chart-templates/</v>
      </c>
      <c r="N47" t="str">
        <f t="shared" si="1"/>
        <v>How to use chart templates</v>
      </c>
    </row>
    <row r="48" spans="2:17" x14ac:dyDescent="0.25">
      <c r="B48" t="s">
        <v>133</v>
      </c>
      <c r="C48" t="s">
        <v>103</v>
      </c>
      <c r="D48" s="1">
        <v>9630</v>
      </c>
      <c r="E48" s="1">
        <v>420</v>
      </c>
      <c r="F48" s="1">
        <v>7020</v>
      </c>
      <c r="G48" s="1">
        <v>6790</v>
      </c>
      <c r="H48" s="1">
        <v>880</v>
      </c>
      <c r="I48" s="1">
        <v>1370</v>
      </c>
      <c r="L48">
        <v>6</v>
      </c>
      <c r="M48" t="str">
        <f t="shared" si="0"/>
        <v>http://chandoo.org/wp/2013/08/29/rules-for-making-awesome-column-charts/</v>
      </c>
      <c r="N48" t="str">
        <f t="shared" si="1"/>
        <v>5 rules for making awesome charts</v>
      </c>
    </row>
    <row r="49" spans="2:14" x14ac:dyDescent="0.25">
      <c r="B49" t="s">
        <v>282</v>
      </c>
      <c r="C49" t="s">
        <v>26</v>
      </c>
      <c r="D49" s="1">
        <v>2360</v>
      </c>
      <c r="E49" s="1">
        <v>1950</v>
      </c>
      <c r="F49" s="1">
        <v>190</v>
      </c>
      <c r="G49" s="1">
        <v>5090</v>
      </c>
      <c r="H49" s="1">
        <v>120</v>
      </c>
      <c r="I49" s="1">
        <v>5380</v>
      </c>
      <c r="L49">
        <v>7</v>
      </c>
      <c r="M49" t="str">
        <f t="shared" si="0"/>
        <v>http://chandoo.org/wp?p=2100</v>
      </c>
      <c r="N49" t="str">
        <f t="shared" si="1"/>
        <v>Budget vs. Actual charts - 14 alternatives</v>
      </c>
    </row>
    <row r="50" spans="2:14" x14ac:dyDescent="0.25">
      <c r="B50" t="s">
        <v>150</v>
      </c>
      <c r="C50" t="s">
        <v>92</v>
      </c>
      <c r="D50" s="1">
        <v>6130</v>
      </c>
      <c r="E50" s="1">
        <v>3310</v>
      </c>
      <c r="F50" s="1">
        <v>4010</v>
      </c>
      <c r="G50" s="1">
        <v>7590</v>
      </c>
      <c r="H50" s="1">
        <v>3440</v>
      </c>
      <c r="I50" s="1">
        <v>7640</v>
      </c>
      <c r="L50">
        <v>8</v>
      </c>
      <c r="M50" t="str">
        <f t="shared" si="0"/>
        <v>http://chandoo.org/wp/category/visualization/</v>
      </c>
      <c r="N50" t="str">
        <f t="shared" si="1"/>
        <v>More on charts</v>
      </c>
    </row>
    <row r="51" spans="2:14" x14ac:dyDescent="0.25">
      <c r="B51" t="s">
        <v>280</v>
      </c>
      <c r="C51" t="s">
        <v>140</v>
      </c>
      <c r="D51" s="1">
        <v>8740</v>
      </c>
      <c r="E51" s="1">
        <v>3070</v>
      </c>
      <c r="F51" s="1">
        <v>7620</v>
      </c>
      <c r="G51" s="1">
        <v>8910</v>
      </c>
      <c r="H51" s="1">
        <v>4590</v>
      </c>
      <c r="I51" s="1">
        <v>490</v>
      </c>
    </row>
    <row r="52" spans="2:14" x14ac:dyDescent="0.25">
      <c r="B52" t="s">
        <v>328</v>
      </c>
      <c r="C52" t="s">
        <v>85</v>
      </c>
      <c r="D52" s="1">
        <v>4860</v>
      </c>
      <c r="E52" s="1">
        <v>620</v>
      </c>
      <c r="F52" s="1">
        <v>4680</v>
      </c>
      <c r="G52" s="1">
        <v>6890</v>
      </c>
      <c r="H52" s="1">
        <v>1410</v>
      </c>
      <c r="I52" s="1">
        <v>8520</v>
      </c>
    </row>
    <row r="53" spans="2:14" x14ac:dyDescent="0.25">
      <c r="B53" t="s">
        <v>102</v>
      </c>
      <c r="C53" t="s">
        <v>103</v>
      </c>
      <c r="D53" s="1">
        <v>2650</v>
      </c>
      <c r="E53" s="1">
        <v>7750</v>
      </c>
      <c r="F53" s="1">
        <v>3110</v>
      </c>
      <c r="G53" s="1">
        <v>1290</v>
      </c>
      <c r="H53" s="1">
        <v>3750</v>
      </c>
      <c r="I53" s="1">
        <v>1000</v>
      </c>
    </row>
    <row r="54" spans="2:14" x14ac:dyDescent="0.25">
      <c r="B54" t="s">
        <v>402</v>
      </c>
      <c r="C54" t="s">
        <v>20</v>
      </c>
      <c r="D54" s="1">
        <v>3120</v>
      </c>
      <c r="E54" s="1">
        <v>8300</v>
      </c>
      <c r="F54" s="1">
        <v>4390</v>
      </c>
      <c r="G54" s="1">
        <v>3360</v>
      </c>
      <c r="H54" s="1">
        <v>4470</v>
      </c>
      <c r="I54" s="1">
        <v>4780</v>
      </c>
    </row>
    <row r="55" spans="2:14" x14ac:dyDescent="0.25">
      <c r="B55" t="s">
        <v>110</v>
      </c>
      <c r="C55" t="s">
        <v>111</v>
      </c>
      <c r="D55" s="1">
        <v>5340</v>
      </c>
      <c r="E55" s="1">
        <v>6860</v>
      </c>
      <c r="F55" s="1">
        <v>5920</v>
      </c>
      <c r="G55" s="1">
        <v>6030</v>
      </c>
      <c r="H55" s="1">
        <v>1330</v>
      </c>
      <c r="I55" s="1">
        <v>3320</v>
      </c>
    </row>
    <row r="56" spans="2:14" x14ac:dyDescent="0.25">
      <c r="B56" t="s">
        <v>382</v>
      </c>
      <c r="C56" t="s">
        <v>63</v>
      </c>
      <c r="D56" s="1">
        <v>5560</v>
      </c>
      <c r="E56" s="1">
        <v>4640</v>
      </c>
      <c r="F56" s="1">
        <v>8330</v>
      </c>
      <c r="G56" s="1">
        <v>8240</v>
      </c>
      <c r="H56" s="1">
        <v>860</v>
      </c>
      <c r="I56" s="1">
        <v>4690</v>
      </c>
    </row>
    <row r="57" spans="2:14" x14ac:dyDescent="0.25">
      <c r="B57" t="s">
        <v>337</v>
      </c>
      <c r="C57" t="s">
        <v>10</v>
      </c>
      <c r="D57" s="1">
        <v>8680</v>
      </c>
      <c r="E57" s="1">
        <v>7020</v>
      </c>
      <c r="F57" s="1">
        <v>7080</v>
      </c>
      <c r="G57" s="1">
        <v>4290</v>
      </c>
      <c r="H57" s="1">
        <v>9740</v>
      </c>
      <c r="I57" s="1">
        <v>2550</v>
      </c>
    </row>
    <row r="58" spans="2:14" x14ac:dyDescent="0.25">
      <c r="B58" t="s">
        <v>350</v>
      </c>
      <c r="C58" t="s">
        <v>53</v>
      </c>
      <c r="D58" s="1">
        <v>9250</v>
      </c>
      <c r="E58" s="1">
        <v>8300</v>
      </c>
      <c r="F58" s="1">
        <v>610</v>
      </c>
      <c r="G58" s="1">
        <v>8100</v>
      </c>
      <c r="H58" s="1">
        <v>8530</v>
      </c>
      <c r="I58" s="1">
        <v>8130.0000000000009</v>
      </c>
    </row>
    <row r="59" spans="2:14" x14ac:dyDescent="0.25">
      <c r="B59" t="s">
        <v>216</v>
      </c>
      <c r="C59" t="s">
        <v>77</v>
      </c>
      <c r="D59" s="1">
        <v>5920</v>
      </c>
      <c r="E59" s="1">
        <v>6040</v>
      </c>
      <c r="F59" s="1">
        <v>1540</v>
      </c>
      <c r="G59" s="1">
        <v>2350</v>
      </c>
      <c r="H59" s="1">
        <v>3780</v>
      </c>
      <c r="I59" s="1">
        <v>9190</v>
      </c>
    </row>
    <row r="60" spans="2:14" x14ac:dyDescent="0.25">
      <c r="B60" t="s">
        <v>141</v>
      </c>
      <c r="C60" t="s">
        <v>137</v>
      </c>
      <c r="D60" s="1">
        <v>5500</v>
      </c>
      <c r="E60" s="1">
        <v>440</v>
      </c>
      <c r="F60" s="1">
        <v>9930</v>
      </c>
      <c r="G60" s="1">
        <v>5300</v>
      </c>
      <c r="H60" s="1">
        <v>400</v>
      </c>
      <c r="I60" s="1">
        <v>2920</v>
      </c>
    </row>
    <row r="61" spans="2:14" x14ac:dyDescent="0.25">
      <c r="B61" t="s">
        <v>260</v>
      </c>
      <c r="C61" t="s">
        <v>79</v>
      </c>
      <c r="D61" s="1">
        <v>7030</v>
      </c>
      <c r="E61" s="1">
        <v>9090</v>
      </c>
      <c r="F61" s="1">
        <v>1290</v>
      </c>
      <c r="G61" s="1">
        <v>9310</v>
      </c>
      <c r="H61" s="1">
        <v>530</v>
      </c>
      <c r="I61" s="1">
        <v>8970</v>
      </c>
    </row>
    <row r="62" spans="2:14" x14ac:dyDescent="0.25">
      <c r="B62" t="s">
        <v>220</v>
      </c>
      <c r="C62" t="s">
        <v>22</v>
      </c>
      <c r="D62" s="1">
        <v>60</v>
      </c>
      <c r="E62" s="1">
        <v>5190</v>
      </c>
      <c r="F62" s="1">
        <v>1090</v>
      </c>
      <c r="G62" s="1">
        <v>760</v>
      </c>
      <c r="H62" s="1">
        <v>4260</v>
      </c>
      <c r="I62" s="1">
        <v>6970</v>
      </c>
    </row>
    <row r="63" spans="2:14" x14ac:dyDescent="0.25">
      <c r="B63" t="s">
        <v>25</v>
      </c>
      <c r="C63" t="s">
        <v>26</v>
      </c>
      <c r="D63" s="1">
        <v>4520</v>
      </c>
      <c r="E63" s="1">
        <v>200</v>
      </c>
      <c r="F63" s="1">
        <v>470</v>
      </c>
      <c r="G63" s="1">
        <v>1160</v>
      </c>
      <c r="H63" s="1">
        <v>400</v>
      </c>
      <c r="I63" s="1">
        <v>4720</v>
      </c>
    </row>
    <row r="64" spans="2:14" x14ac:dyDescent="0.25">
      <c r="B64" t="s">
        <v>305</v>
      </c>
      <c r="C64" t="s">
        <v>85</v>
      </c>
      <c r="D64" s="1">
        <v>6440</v>
      </c>
      <c r="E64" s="1">
        <v>9980</v>
      </c>
      <c r="F64" s="1">
        <v>5550</v>
      </c>
      <c r="G64" s="1">
        <v>3100</v>
      </c>
      <c r="H64" s="1">
        <v>2860</v>
      </c>
      <c r="I64" s="1">
        <v>5790</v>
      </c>
    </row>
    <row r="65" spans="2:9" x14ac:dyDescent="0.25">
      <c r="B65" t="s">
        <v>205</v>
      </c>
      <c r="C65" t="s">
        <v>50</v>
      </c>
      <c r="D65" s="1">
        <v>4570</v>
      </c>
      <c r="E65" s="1">
        <v>7340</v>
      </c>
      <c r="F65" s="1">
        <v>7210</v>
      </c>
      <c r="G65" s="1">
        <v>1640</v>
      </c>
      <c r="H65" s="1">
        <v>2760</v>
      </c>
      <c r="I65" s="1">
        <v>580</v>
      </c>
    </row>
    <row r="66" spans="2:9" x14ac:dyDescent="0.25">
      <c r="B66" t="s">
        <v>129</v>
      </c>
      <c r="C66" t="s">
        <v>16</v>
      </c>
      <c r="D66" s="1">
        <v>6170</v>
      </c>
      <c r="E66" s="1">
        <v>4530</v>
      </c>
      <c r="F66" s="1">
        <v>9790</v>
      </c>
      <c r="G66" s="1">
        <v>1300</v>
      </c>
      <c r="H66" s="1">
        <v>6180</v>
      </c>
      <c r="I66" s="1">
        <v>3650</v>
      </c>
    </row>
    <row r="67" spans="2:9" x14ac:dyDescent="0.25">
      <c r="B67" t="s">
        <v>73</v>
      </c>
      <c r="C67" t="s">
        <v>37</v>
      </c>
      <c r="D67" s="1">
        <v>4540</v>
      </c>
      <c r="E67" s="1">
        <v>8100</v>
      </c>
      <c r="F67" s="1">
        <v>20</v>
      </c>
      <c r="G67" s="1">
        <v>9260</v>
      </c>
      <c r="H67" s="1">
        <v>3570</v>
      </c>
      <c r="I67" s="1">
        <v>5740</v>
      </c>
    </row>
    <row r="68" spans="2:9" x14ac:dyDescent="0.25">
      <c r="B68" t="s">
        <v>266</v>
      </c>
      <c r="C68" t="s">
        <v>28</v>
      </c>
      <c r="D68" s="1">
        <v>1320</v>
      </c>
      <c r="E68" s="1">
        <v>1160</v>
      </c>
      <c r="F68" s="1">
        <v>2230</v>
      </c>
      <c r="G68" s="1">
        <v>6230</v>
      </c>
      <c r="H68" s="1">
        <v>9760</v>
      </c>
      <c r="I68" s="1">
        <v>890</v>
      </c>
    </row>
    <row r="69" spans="2:9" x14ac:dyDescent="0.25">
      <c r="B69" t="s">
        <v>147</v>
      </c>
      <c r="C69" t="s">
        <v>31</v>
      </c>
      <c r="D69" s="1">
        <v>5950</v>
      </c>
      <c r="E69" s="1">
        <v>7470</v>
      </c>
      <c r="F69" s="1">
        <v>8230</v>
      </c>
      <c r="G69" s="1">
        <v>4590</v>
      </c>
      <c r="H69" s="1">
        <v>2680</v>
      </c>
      <c r="I69" s="1">
        <v>4160</v>
      </c>
    </row>
    <row r="70" spans="2:9" x14ac:dyDescent="0.25">
      <c r="B70" t="s">
        <v>67</v>
      </c>
      <c r="C70" t="s">
        <v>68</v>
      </c>
      <c r="D70" s="1">
        <v>8620</v>
      </c>
      <c r="E70" s="1">
        <v>1140</v>
      </c>
      <c r="F70" s="1">
        <v>2040</v>
      </c>
      <c r="G70" s="1">
        <v>9330</v>
      </c>
      <c r="H70" s="1">
        <v>540</v>
      </c>
      <c r="I70" s="1">
        <v>6520</v>
      </c>
    </row>
    <row r="71" spans="2:9" x14ac:dyDescent="0.25">
      <c r="B71" t="s">
        <v>155</v>
      </c>
      <c r="C71" t="s">
        <v>77</v>
      </c>
      <c r="D71" s="1">
        <v>1050</v>
      </c>
      <c r="E71" s="1">
        <v>2390</v>
      </c>
      <c r="F71" s="1">
        <v>1140</v>
      </c>
      <c r="G71" s="1">
        <v>8400</v>
      </c>
      <c r="H71" s="1">
        <v>7740</v>
      </c>
      <c r="I71" s="1">
        <v>3180</v>
      </c>
    </row>
    <row r="72" spans="2:9" x14ac:dyDescent="0.25">
      <c r="B72" t="s">
        <v>389</v>
      </c>
      <c r="C72" t="s">
        <v>111</v>
      </c>
      <c r="D72" s="1">
        <v>8580</v>
      </c>
      <c r="E72" s="1">
        <v>7150</v>
      </c>
      <c r="F72" s="1">
        <v>5420</v>
      </c>
      <c r="G72" s="1">
        <v>6700</v>
      </c>
      <c r="H72" s="1">
        <v>6810</v>
      </c>
      <c r="I72" s="1">
        <v>5590</v>
      </c>
    </row>
    <row r="73" spans="2:9" x14ac:dyDescent="0.25">
      <c r="B73" t="s">
        <v>193</v>
      </c>
      <c r="C73" t="s">
        <v>20</v>
      </c>
      <c r="D73" s="1">
        <v>1220</v>
      </c>
      <c r="E73" s="1">
        <v>1900</v>
      </c>
      <c r="F73" s="1">
        <v>7990</v>
      </c>
      <c r="G73" s="1">
        <v>5490</v>
      </c>
      <c r="H73" s="1">
        <v>210</v>
      </c>
      <c r="I73" s="1">
        <v>6040</v>
      </c>
    </row>
    <row r="74" spans="2:9" x14ac:dyDescent="0.25">
      <c r="B74" t="s">
        <v>169</v>
      </c>
      <c r="C74" t="s">
        <v>101</v>
      </c>
      <c r="D74" s="1">
        <v>3080</v>
      </c>
      <c r="E74" s="1">
        <v>8670</v>
      </c>
      <c r="F74" s="1">
        <v>4550</v>
      </c>
      <c r="G74" s="1">
        <v>7080</v>
      </c>
      <c r="H74" s="1">
        <v>3180</v>
      </c>
      <c r="I74" s="1">
        <v>7360</v>
      </c>
    </row>
    <row r="75" spans="2:9" x14ac:dyDescent="0.25">
      <c r="B75" t="s">
        <v>306</v>
      </c>
      <c r="C75" t="s">
        <v>101</v>
      </c>
      <c r="D75" s="1">
        <v>890</v>
      </c>
      <c r="E75" s="1">
        <v>5610</v>
      </c>
      <c r="F75" s="1">
        <v>2260</v>
      </c>
      <c r="G75" s="1">
        <v>5550</v>
      </c>
      <c r="H75" s="1">
        <v>7400</v>
      </c>
      <c r="I75" s="1">
        <v>5720</v>
      </c>
    </row>
    <row r="76" spans="2:9" x14ac:dyDescent="0.25">
      <c r="B76" t="s">
        <v>240</v>
      </c>
      <c r="C76" t="s">
        <v>162</v>
      </c>
      <c r="D76" s="1">
        <v>4460</v>
      </c>
      <c r="E76" s="1">
        <v>6120</v>
      </c>
      <c r="F76" s="1">
        <v>8630</v>
      </c>
      <c r="G76" s="1">
        <v>4830</v>
      </c>
      <c r="H76" s="1">
        <v>550</v>
      </c>
      <c r="I76" s="1">
        <v>4300</v>
      </c>
    </row>
    <row r="77" spans="2:9" x14ac:dyDescent="0.25">
      <c r="B77" t="s">
        <v>405</v>
      </c>
      <c r="C77" t="s">
        <v>18</v>
      </c>
      <c r="D77" s="1">
        <v>4850</v>
      </c>
      <c r="E77" s="1">
        <v>740</v>
      </c>
      <c r="F77" s="1">
        <v>540</v>
      </c>
      <c r="G77" s="1">
        <v>4420</v>
      </c>
      <c r="H77" s="1">
        <v>1140</v>
      </c>
      <c r="I77" s="1">
        <v>8029.9999999999991</v>
      </c>
    </row>
    <row r="78" spans="2:9" x14ac:dyDescent="0.25">
      <c r="B78" t="s">
        <v>11</v>
      </c>
      <c r="C78" t="s">
        <v>12</v>
      </c>
      <c r="D78" s="1">
        <v>2029.9999999999998</v>
      </c>
      <c r="E78" s="1">
        <v>7460</v>
      </c>
      <c r="F78" s="1">
        <v>9920</v>
      </c>
      <c r="G78" s="1">
        <v>2560</v>
      </c>
      <c r="H78" s="1">
        <v>840</v>
      </c>
      <c r="I78" s="1">
        <v>8430</v>
      </c>
    </row>
    <row r="79" spans="2:9" x14ac:dyDescent="0.25">
      <c r="B79" t="s">
        <v>312</v>
      </c>
      <c r="C79" t="s">
        <v>56</v>
      </c>
      <c r="D79" s="1">
        <v>1660</v>
      </c>
      <c r="E79" s="1">
        <v>4910</v>
      </c>
      <c r="F79" s="1">
        <v>9790</v>
      </c>
      <c r="G79" s="1">
        <v>620</v>
      </c>
      <c r="H79" s="1">
        <v>7970</v>
      </c>
      <c r="I79" s="1">
        <v>5840</v>
      </c>
    </row>
    <row r="80" spans="2:9" x14ac:dyDescent="0.25">
      <c r="B80" t="s">
        <v>262</v>
      </c>
      <c r="C80" t="s">
        <v>87</v>
      </c>
      <c r="D80" s="1">
        <v>3120</v>
      </c>
      <c r="E80" s="1">
        <v>7150</v>
      </c>
      <c r="F80" s="1">
        <v>1750</v>
      </c>
      <c r="G80" s="1">
        <v>1250</v>
      </c>
      <c r="H80" s="1">
        <v>5490</v>
      </c>
      <c r="I80" s="1">
        <v>2270</v>
      </c>
    </row>
    <row r="81" spans="2:9" x14ac:dyDescent="0.25">
      <c r="B81" t="s">
        <v>228</v>
      </c>
      <c r="C81" t="s">
        <v>92</v>
      </c>
      <c r="D81" s="1">
        <v>5580</v>
      </c>
      <c r="E81" s="1">
        <v>4830</v>
      </c>
      <c r="F81" s="1">
        <v>5870</v>
      </c>
      <c r="G81" s="1">
        <v>3160</v>
      </c>
      <c r="H81" s="1">
        <v>5740</v>
      </c>
      <c r="I81" s="1">
        <v>5160</v>
      </c>
    </row>
    <row r="82" spans="2:9" x14ac:dyDescent="0.25">
      <c r="B82" t="s">
        <v>186</v>
      </c>
      <c r="C82" t="s">
        <v>24</v>
      </c>
      <c r="D82" s="1">
        <v>6630</v>
      </c>
      <c r="E82" s="1">
        <v>9120</v>
      </c>
      <c r="F82" s="1">
        <v>160</v>
      </c>
      <c r="G82" s="1">
        <v>2870</v>
      </c>
      <c r="H82" s="1">
        <v>370</v>
      </c>
      <c r="I82" s="1">
        <v>8010</v>
      </c>
    </row>
    <row r="83" spans="2:9" x14ac:dyDescent="0.25">
      <c r="B83" t="s">
        <v>225</v>
      </c>
      <c r="C83" t="s">
        <v>58</v>
      </c>
      <c r="D83" s="1">
        <v>360</v>
      </c>
      <c r="E83" s="1">
        <v>6680</v>
      </c>
      <c r="F83" s="1">
        <v>9640</v>
      </c>
      <c r="G83" s="1">
        <v>9240</v>
      </c>
      <c r="H83" s="1">
        <v>9120</v>
      </c>
      <c r="I83" s="1">
        <v>8600</v>
      </c>
    </row>
    <row r="84" spans="2:9" x14ac:dyDescent="0.25">
      <c r="B84" t="s">
        <v>254</v>
      </c>
      <c r="C84" t="s">
        <v>14</v>
      </c>
      <c r="D84" s="1">
        <v>6640</v>
      </c>
      <c r="E84" s="1">
        <v>1720</v>
      </c>
      <c r="F84" s="1">
        <v>7700</v>
      </c>
      <c r="G84" s="1">
        <v>6450</v>
      </c>
      <c r="H84" s="1">
        <v>4360</v>
      </c>
      <c r="I84" s="1">
        <v>4250</v>
      </c>
    </row>
    <row r="85" spans="2:9" x14ac:dyDescent="0.25">
      <c r="B85" t="s">
        <v>334</v>
      </c>
      <c r="C85" t="s">
        <v>137</v>
      </c>
      <c r="D85" s="1">
        <v>7500</v>
      </c>
      <c r="E85" s="1">
        <v>9760</v>
      </c>
      <c r="F85" s="1">
        <v>2290</v>
      </c>
      <c r="G85" s="1">
        <v>6450</v>
      </c>
      <c r="H85" s="1">
        <v>8480</v>
      </c>
      <c r="I85" s="1">
        <v>9130</v>
      </c>
    </row>
    <row r="86" spans="2:9" x14ac:dyDescent="0.25">
      <c r="B86" t="s">
        <v>54</v>
      </c>
      <c r="C86" t="s">
        <v>55</v>
      </c>
      <c r="D86" s="1">
        <v>7410</v>
      </c>
      <c r="E86" s="1">
        <v>5300</v>
      </c>
      <c r="F86" s="1">
        <v>510</v>
      </c>
      <c r="G86" s="1">
        <v>6480</v>
      </c>
      <c r="H86" s="1">
        <v>7580</v>
      </c>
      <c r="I86" s="1">
        <v>9550</v>
      </c>
    </row>
    <row r="87" spans="2:9" x14ac:dyDescent="0.25">
      <c r="B87" t="s">
        <v>230</v>
      </c>
      <c r="C87" t="s">
        <v>123</v>
      </c>
      <c r="D87" s="1">
        <v>4670</v>
      </c>
      <c r="E87" s="1">
        <v>9350</v>
      </c>
      <c r="F87" s="1">
        <v>7110</v>
      </c>
      <c r="G87" s="1">
        <v>20</v>
      </c>
      <c r="H87" s="1">
        <v>730</v>
      </c>
      <c r="I87" s="1">
        <v>5060</v>
      </c>
    </row>
    <row r="88" spans="2:9" x14ac:dyDescent="0.25">
      <c r="B88" t="s">
        <v>261</v>
      </c>
      <c r="C88" t="s">
        <v>137</v>
      </c>
      <c r="D88" s="1">
        <v>2330</v>
      </c>
      <c r="E88" s="1">
        <v>7550</v>
      </c>
      <c r="F88" s="1">
        <v>9290</v>
      </c>
      <c r="G88" s="1">
        <v>1200</v>
      </c>
      <c r="H88" s="1">
        <v>9140</v>
      </c>
      <c r="I88" s="1">
        <v>3570</v>
      </c>
    </row>
    <row r="89" spans="2:9" x14ac:dyDescent="0.25">
      <c r="B89" t="s">
        <v>174</v>
      </c>
      <c r="C89" t="s">
        <v>14</v>
      </c>
      <c r="D89" s="1">
        <v>2780</v>
      </c>
      <c r="E89" s="1">
        <v>3670</v>
      </c>
      <c r="F89" s="1">
        <v>1450</v>
      </c>
      <c r="G89" s="1">
        <v>3540</v>
      </c>
      <c r="H89" s="1">
        <v>3110</v>
      </c>
      <c r="I89" s="1">
        <v>2300</v>
      </c>
    </row>
    <row r="90" spans="2:9" x14ac:dyDescent="0.25">
      <c r="B90" t="s">
        <v>354</v>
      </c>
      <c r="C90" t="s">
        <v>18</v>
      </c>
      <c r="D90" s="1">
        <v>8530</v>
      </c>
      <c r="E90" s="1">
        <v>2870</v>
      </c>
      <c r="F90" s="1">
        <v>660</v>
      </c>
      <c r="G90" s="1">
        <v>740</v>
      </c>
      <c r="H90" s="1">
        <v>3230</v>
      </c>
      <c r="I90" s="1">
        <v>7840</v>
      </c>
    </row>
    <row r="91" spans="2:9" x14ac:dyDescent="0.25">
      <c r="B91" t="s">
        <v>308</v>
      </c>
      <c r="C91" t="s">
        <v>81</v>
      </c>
      <c r="D91" s="1">
        <v>9060</v>
      </c>
      <c r="E91" s="1">
        <v>6360</v>
      </c>
      <c r="F91" s="1">
        <v>1190</v>
      </c>
      <c r="G91" s="1">
        <v>4050</v>
      </c>
      <c r="H91" s="1">
        <v>4630</v>
      </c>
      <c r="I91" s="1">
        <v>1490</v>
      </c>
    </row>
    <row r="92" spans="2:9" x14ac:dyDescent="0.25">
      <c r="B92" t="s">
        <v>250</v>
      </c>
      <c r="C92" t="s">
        <v>77</v>
      </c>
      <c r="D92" s="1">
        <v>8330</v>
      </c>
      <c r="E92" s="1">
        <v>6780</v>
      </c>
      <c r="F92" s="1">
        <v>3620</v>
      </c>
      <c r="G92" s="1">
        <v>7200</v>
      </c>
      <c r="H92" s="1">
        <v>9030</v>
      </c>
      <c r="I92" s="1">
        <v>8090</v>
      </c>
    </row>
    <row r="93" spans="2:9" x14ac:dyDescent="0.25">
      <c r="B93" t="s">
        <v>351</v>
      </c>
      <c r="C93" t="s">
        <v>10</v>
      </c>
      <c r="D93" s="1">
        <v>3010</v>
      </c>
      <c r="E93" s="1">
        <v>3630</v>
      </c>
      <c r="F93" s="1">
        <v>7870</v>
      </c>
      <c r="G93" s="1">
        <v>5540</v>
      </c>
      <c r="H93" s="1">
        <v>1190</v>
      </c>
      <c r="I93" s="1">
        <v>7790</v>
      </c>
    </row>
    <row r="94" spans="2:9" x14ac:dyDescent="0.25">
      <c r="B94" t="s">
        <v>347</v>
      </c>
      <c r="C94" t="s">
        <v>146</v>
      </c>
      <c r="D94" s="1">
        <v>9120</v>
      </c>
      <c r="E94" s="1">
        <v>4700</v>
      </c>
      <c r="F94" s="1">
        <v>6590</v>
      </c>
      <c r="G94" s="1">
        <v>3640</v>
      </c>
      <c r="H94" s="1">
        <v>3250</v>
      </c>
      <c r="I94" s="1">
        <v>4790</v>
      </c>
    </row>
    <row r="95" spans="2:9" x14ac:dyDescent="0.25">
      <c r="B95" t="s">
        <v>183</v>
      </c>
      <c r="C95" t="s">
        <v>137</v>
      </c>
      <c r="D95" s="1">
        <v>5120</v>
      </c>
      <c r="E95" s="1">
        <v>980</v>
      </c>
      <c r="F95" s="1">
        <v>1730</v>
      </c>
      <c r="G95" s="1">
        <v>5300</v>
      </c>
      <c r="H95" s="1">
        <v>1880</v>
      </c>
      <c r="I95" s="1">
        <v>9480</v>
      </c>
    </row>
    <row r="96" spans="2:9" x14ac:dyDescent="0.25">
      <c r="B96" t="s">
        <v>117</v>
      </c>
      <c r="C96" t="s">
        <v>12</v>
      </c>
      <c r="D96" s="1">
        <v>6940</v>
      </c>
      <c r="E96" s="1">
        <v>5090</v>
      </c>
      <c r="F96" s="1">
        <v>9910</v>
      </c>
      <c r="G96" s="1">
        <v>7870</v>
      </c>
      <c r="H96" s="1">
        <v>7920</v>
      </c>
      <c r="I96" s="1">
        <v>2130</v>
      </c>
    </row>
    <row r="97" spans="2:9" x14ac:dyDescent="0.25">
      <c r="B97" t="s">
        <v>192</v>
      </c>
      <c r="C97" t="s">
        <v>53</v>
      </c>
      <c r="D97" s="1">
        <v>1360</v>
      </c>
      <c r="E97" s="1">
        <v>100</v>
      </c>
      <c r="F97" s="1">
        <v>5450</v>
      </c>
      <c r="G97" s="1">
        <v>1650</v>
      </c>
      <c r="H97" s="1">
        <v>180</v>
      </c>
      <c r="I97" s="1">
        <v>5800</v>
      </c>
    </row>
    <row r="98" spans="2:9" x14ac:dyDescent="0.25">
      <c r="B98" t="s">
        <v>161</v>
      </c>
      <c r="C98" t="s">
        <v>162</v>
      </c>
      <c r="D98" s="1">
        <v>1940</v>
      </c>
      <c r="E98" s="1">
        <v>7560</v>
      </c>
      <c r="F98" s="1">
        <v>2060</v>
      </c>
      <c r="G98" s="1">
        <v>490</v>
      </c>
      <c r="H98" s="1">
        <v>1460</v>
      </c>
      <c r="I98" s="1">
        <v>9540</v>
      </c>
    </row>
    <row r="99" spans="2:9" x14ac:dyDescent="0.25">
      <c r="B99" t="s">
        <v>107</v>
      </c>
      <c r="C99" t="s">
        <v>28</v>
      </c>
      <c r="D99" s="1">
        <v>6160</v>
      </c>
      <c r="E99" s="1">
        <v>6500</v>
      </c>
      <c r="F99" s="1">
        <v>1120</v>
      </c>
      <c r="G99" s="1">
        <v>7550</v>
      </c>
      <c r="H99" s="1">
        <v>90</v>
      </c>
      <c r="I99" s="1">
        <v>3470</v>
      </c>
    </row>
    <row r="100" spans="2:9" x14ac:dyDescent="0.25">
      <c r="B100" t="s">
        <v>125</v>
      </c>
      <c r="C100" t="s">
        <v>126</v>
      </c>
      <c r="D100" s="1">
        <v>5280</v>
      </c>
      <c r="E100" s="1">
        <v>3740</v>
      </c>
      <c r="F100" s="1">
        <v>2770</v>
      </c>
      <c r="G100" s="1">
        <v>3640</v>
      </c>
      <c r="H100" s="1">
        <v>2180</v>
      </c>
      <c r="I100" s="1">
        <v>5870</v>
      </c>
    </row>
    <row r="101" spans="2:9" x14ac:dyDescent="0.25">
      <c r="B101" t="s">
        <v>176</v>
      </c>
      <c r="C101" t="s">
        <v>35</v>
      </c>
      <c r="D101" s="1">
        <v>3080</v>
      </c>
      <c r="E101" s="1">
        <v>9730</v>
      </c>
      <c r="F101" s="1">
        <v>4019.9999999999995</v>
      </c>
      <c r="G101" s="1">
        <v>8109.9999999999991</v>
      </c>
      <c r="H101" s="1">
        <v>5580</v>
      </c>
      <c r="I101" s="1">
        <v>3340</v>
      </c>
    </row>
    <row r="102" spans="2:9" x14ac:dyDescent="0.25">
      <c r="B102" t="s">
        <v>315</v>
      </c>
      <c r="C102" t="s">
        <v>63</v>
      </c>
      <c r="D102" s="1">
        <v>8070</v>
      </c>
      <c r="E102" s="1">
        <v>8189.9999999999991</v>
      </c>
      <c r="F102" s="1">
        <v>4830</v>
      </c>
      <c r="G102" s="1">
        <v>570</v>
      </c>
      <c r="H102" s="1">
        <v>7560</v>
      </c>
      <c r="I102" s="1">
        <v>7350</v>
      </c>
    </row>
    <row r="103" spans="2:9" x14ac:dyDescent="0.25">
      <c r="B103" t="s">
        <v>212</v>
      </c>
      <c r="C103" t="s">
        <v>50</v>
      </c>
      <c r="D103" s="1">
        <v>9570</v>
      </c>
      <c r="E103" s="1">
        <v>8530</v>
      </c>
      <c r="F103" s="1">
        <v>5270</v>
      </c>
      <c r="G103" s="1">
        <v>7510</v>
      </c>
      <c r="H103" s="1">
        <v>2320</v>
      </c>
      <c r="I103" s="1">
        <v>4400</v>
      </c>
    </row>
    <row r="104" spans="2:9" x14ac:dyDescent="0.25">
      <c r="B104" t="s">
        <v>96</v>
      </c>
      <c r="C104" t="s">
        <v>97</v>
      </c>
      <c r="D104" s="1">
        <v>1700</v>
      </c>
      <c r="E104" s="1">
        <v>4420</v>
      </c>
      <c r="F104" s="1">
        <v>3080</v>
      </c>
      <c r="G104" s="1">
        <v>5500</v>
      </c>
      <c r="H104" s="1">
        <v>2290</v>
      </c>
      <c r="I104" s="1">
        <v>2390</v>
      </c>
    </row>
    <row r="105" spans="2:9" x14ac:dyDescent="0.25">
      <c r="B105" t="s">
        <v>132</v>
      </c>
      <c r="C105" t="s">
        <v>10</v>
      </c>
      <c r="D105" s="1">
        <v>4230</v>
      </c>
      <c r="E105" s="1">
        <v>7880</v>
      </c>
      <c r="F105" s="1">
        <v>1250</v>
      </c>
      <c r="G105" s="1">
        <v>9730</v>
      </c>
      <c r="H105" s="1">
        <v>810</v>
      </c>
      <c r="I105" s="1">
        <v>3330</v>
      </c>
    </row>
    <row r="106" spans="2:9" x14ac:dyDescent="0.25">
      <c r="B106" t="s">
        <v>276</v>
      </c>
      <c r="C106" t="s">
        <v>22</v>
      </c>
      <c r="D106" s="1">
        <v>5980</v>
      </c>
      <c r="E106" s="1">
        <v>9480</v>
      </c>
      <c r="F106" s="1">
        <v>6560</v>
      </c>
      <c r="G106" s="1">
        <v>2090</v>
      </c>
      <c r="H106" s="1">
        <v>8240</v>
      </c>
      <c r="I106" s="1">
        <v>2070</v>
      </c>
    </row>
    <row r="107" spans="2:9" x14ac:dyDescent="0.25">
      <c r="B107" t="s">
        <v>257</v>
      </c>
      <c r="C107" t="s">
        <v>14</v>
      </c>
      <c r="D107" s="1">
        <v>720</v>
      </c>
      <c r="E107" s="1">
        <v>8830</v>
      </c>
      <c r="F107" s="1">
        <v>3730</v>
      </c>
      <c r="G107" s="1">
        <v>440</v>
      </c>
      <c r="H107" s="1">
        <v>9970</v>
      </c>
      <c r="I107" s="1">
        <v>7350</v>
      </c>
    </row>
    <row r="108" spans="2:9" x14ac:dyDescent="0.25">
      <c r="B108" t="s">
        <v>397</v>
      </c>
      <c r="C108" t="s">
        <v>50</v>
      </c>
      <c r="D108" s="1">
        <v>8900</v>
      </c>
      <c r="E108" s="1">
        <v>6150</v>
      </c>
      <c r="F108" s="1">
        <v>6050</v>
      </c>
      <c r="G108" s="1">
        <v>5610</v>
      </c>
      <c r="H108" s="1">
        <v>5180</v>
      </c>
      <c r="I108" s="1">
        <v>1800</v>
      </c>
    </row>
    <row r="109" spans="2:9" x14ac:dyDescent="0.25">
      <c r="B109" t="s">
        <v>377</v>
      </c>
      <c r="C109" t="s">
        <v>77</v>
      </c>
      <c r="D109" s="1">
        <v>8150</v>
      </c>
      <c r="E109" s="1">
        <v>7210</v>
      </c>
      <c r="F109" s="1">
        <v>4730</v>
      </c>
      <c r="G109" s="1">
        <v>3510</v>
      </c>
      <c r="H109" s="1">
        <v>9710</v>
      </c>
      <c r="I109" s="1">
        <v>520</v>
      </c>
    </row>
    <row r="110" spans="2:9" x14ac:dyDescent="0.25">
      <c r="B110" t="s">
        <v>191</v>
      </c>
      <c r="C110" t="s">
        <v>77</v>
      </c>
      <c r="D110" s="1">
        <v>2380</v>
      </c>
      <c r="E110" s="1">
        <v>2190</v>
      </c>
      <c r="F110" s="1">
        <v>280</v>
      </c>
      <c r="G110" s="1">
        <v>1090</v>
      </c>
      <c r="H110" s="1">
        <v>0</v>
      </c>
      <c r="I110" s="1">
        <v>2950</v>
      </c>
    </row>
    <row r="111" spans="2:9" x14ac:dyDescent="0.25">
      <c r="B111" t="s">
        <v>274</v>
      </c>
      <c r="C111" t="s">
        <v>103</v>
      </c>
      <c r="D111" s="1">
        <v>3830</v>
      </c>
      <c r="E111" s="1">
        <v>4950</v>
      </c>
      <c r="F111" s="1">
        <v>1990</v>
      </c>
      <c r="G111" s="1">
        <v>3080</v>
      </c>
      <c r="H111" s="1">
        <v>4720</v>
      </c>
      <c r="I111" s="1">
        <v>6690</v>
      </c>
    </row>
    <row r="112" spans="2:9" x14ac:dyDescent="0.25">
      <c r="B112" t="s">
        <v>84</v>
      </c>
      <c r="C112" t="s">
        <v>85</v>
      </c>
      <c r="D112" s="1">
        <v>8620</v>
      </c>
      <c r="E112" s="1">
        <v>7350</v>
      </c>
      <c r="F112" s="1">
        <v>7570</v>
      </c>
      <c r="G112" s="1">
        <v>7710</v>
      </c>
      <c r="H112" s="1">
        <v>2290</v>
      </c>
      <c r="I112" s="1">
        <v>2250</v>
      </c>
    </row>
    <row r="113" spans="2:9" x14ac:dyDescent="0.25">
      <c r="B113" t="s">
        <v>317</v>
      </c>
      <c r="C113" t="s">
        <v>111</v>
      </c>
      <c r="D113" s="1">
        <v>2840</v>
      </c>
      <c r="E113" s="1">
        <v>8750</v>
      </c>
      <c r="F113" s="1">
        <v>7390</v>
      </c>
      <c r="G113" s="1">
        <v>8410</v>
      </c>
      <c r="H113" s="1">
        <v>90</v>
      </c>
      <c r="I113" s="1">
        <v>7060</v>
      </c>
    </row>
    <row r="114" spans="2:9" x14ac:dyDescent="0.25">
      <c r="B114" t="s">
        <v>134</v>
      </c>
      <c r="C114" t="s">
        <v>41</v>
      </c>
      <c r="D114" s="1">
        <v>4390</v>
      </c>
      <c r="E114" s="1">
        <v>8700</v>
      </c>
      <c r="F114" s="1">
        <v>1410</v>
      </c>
      <c r="G114" s="1">
        <v>6530</v>
      </c>
      <c r="H114" s="1">
        <v>2560</v>
      </c>
      <c r="I114" s="1">
        <v>8620</v>
      </c>
    </row>
    <row r="115" spans="2:9" x14ac:dyDescent="0.25">
      <c r="B115" t="s">
        <v>172</v>
      </c>
      <c r="C115" t="s">
        <v>126</v>
      </c>
      <c r="D115" s="1">
        <v>1370</v>
      </c>
      <c r="E115" s="1">
        <v>5190</v>
      </c>
      <c r="F115" s="1">
        <v>1070</v>
      </c>
      <c r="G115" s="1">
        <v>6630</v>
      </c>
      <c r="H115" s="1">
        <v>8750</v>
      </c>
      <c r="I115" s="1">
        <v>3360</v>
      </c>
    </row>
    <row r="116" spans="2:9" x14ac:dyDescent="0.25">
      <c r="B116" t="s">
        <v>410</v>
      </c>
      <c r="C116" t="s">
        <v>92</v>
      </c>
      <c r="D116" s="1">
        <v>8420</v>
      </c>
      <c r="E116" s="1">
        <v>6700</v>
      </c>
      <c r="F116" s="1">
        <v>2440</v>
      </c>
      <c r="G116" s="1">
        <v>330</v>
      </c>
      <c r="H116" s="1">
        <v>970</v>
      </c>
      <c r="I116" s="1">
        <v>9010</v>
      </c>
    </row>
    <row r="117" spans="2:9" x14ac:dyDescent="0.25">
      <c r="B117" t="s">
        <v>178</v>
      </c>
      <c r="C117" t="s">
        <v>56</v>
      </c>
      <c r="D117" s="1">
        <v>5430</v>
      </c>
      <c r="E117" s="1">
        <v>1030</v>
      </c>
      <c r="F117" s="1">
        <v>4830</v>
      </c>
      <c r="G117" s="1">
        <v>8560</v>
      </c>
      <c r="H117" s="1">
        <v>4050</v>
      </c>
      <c r="I117" s="1">
        <v>5590</v>
      </c>
    </row>
    <row r="118" spans="2:9" x14ac:dyDescent="0.25">
      <c r="B118" t="s">
        <v>139</v>
      </c>
      <c r="C118" t="s">
        <v>140</v>
      </c>
      <c r="D118" s="1">
        <v>7490</v>
      </c>
      <c r="E118" s="1">
        <v>3580</v>
      </c>
      <c r="F118" s="1">
        <v>2320</v>
      </c>
      <c r="G118" s="1">
        <v>6180</v>
      </c>
      <c r="H118" s="1">
        <v>3490</v>
      </c>
      <c r="I118" s="1">
        <v>4220</v>
      </c>
    </row>
    <row r="119" spans="2:9" x14ac:dyDescent="0.25">
      <c r="B119" t="s">
        <v>349</v>
      </c>
      <c r="C119" t="s">
        <v>31</v>
      </c>
      <c r="D119" s="1">
        <v>3650</v>
      </c>
      <c r="E119" s="1">
        <v>7520</v>
      </c>
      <c r="F119" s="1">
        <v>9250</v>
      </c>
      <c r="G119" s="1">
        <v>5920</v>
      </c>
      <c r="H119" s="1">
        <v>4360</v>
      </c>
      <c r="I119" s="1">
        <v>2800</v>
      </c>
    </row>
    <row r="120" spans="2:9" x14ac:dyDescent="0.25">
      <c r="B120" t="s">
        <v>213</v>
      </c>
      <c r="C120" t="s">
        <v>123</v>
      </c>
      <c r="D120" s="1">
        <v>10</v>
      </c>
      <c r="E120" s="1">
        <v>7980</v>
      </c>
      <c r="F120" s="1">
        <v>2029.9999999999998</v>
      </c>
      <c r="G120" s="1">
        <v>8380</v>
      </c>
      <c r="H120" s="1">
        <v>2020</v>
      </c>
      <c r="I120" s="1">
        <v>9740</v>
      </c>
    </row>
    <row r="121" spans="2:9" x14ac:dyDescent="0.25">
      <c r="B121" t="s">
        <v>390</v>
      </c>
      <c r="C121" t="s">
        <v>50</v>
      </c>
      <c r="D121" s="1">
        <v>7460</v>
      </c>
      <c r="E121" s="1">
        <v>7790</v>
      </c>
      <c r="F121" s="1">
        <v>1280</v>
      </c>
      <c r="G121" s="1">
        <v>2720</v>
      </c>
      <c r="H121" s="1">
        <v>5680</v>
      </c>
      <c r="I121" s="1">
        <v>1260</v>
      </c>
    </row>
    <row r="122" spans="2:9" x14ac:dyDescent="0.25">
      <c r="B122" t="s">
        <v>44</v>
      </c>
      <c r="C122" t="s">
        <v>45</v>
      </c>
      <c r="D122" s="1">
        <v>5760</v>
      </c>
      <c r="E122" s="1">
        <v>4720</v>
      </c>
      <c r="F122" s="1">
        <v>4850</v>
      </c>
      <c r="G122" s="1">
        <v>8350</v>
      </c>
      <c r="H122" s="1">
        <v>4320</v>
      </c>
      <c r="I122" s="1">
        <v>2560</v>
      </c>
    </row>
    <row r="123" spans="2:9" x14ac:dyDescent="0.25">
      <c r="B123" t="s">
        <v>179</v>
      </c>
      <c r="C123" t="s">
        <v>71</v>
      </c>
      <c r="D123" s="1">
        <v>690</v>
      </c>
      <c r="E123" s="1">
        <v>6910</v>
      </c>
      <c r="F123" s="1">
        <v>6600</v>
      </c>
      <c r="G123" s="1">
        <v>7840</v>
      </c>
      <c r="H123" s="1">
        <v>4270</v>
      </c>
      <c r="I123" s="1">
        <v>450</v>
      </c>
    </row>
    <row r="124" spans="2:9" x14ac:dyDescent="0.25">
      <c r="B124" t="s">
        <v>359</v>
      </c>
      <c r="C124" t="s">
        <v>10</v>
      </c>
      <c r="D124" s="1">
        <v>4350</v>
      </c>
      <c r="E124" s="1">
        <v>6650</v>
      </c>
      <c r="F124" s="1">
        <v>6230</v>
      </c>
      <c r="G124" s="1">
        <v>7380</v>
      </c>
      <c r="H124" s="1">
        <v>3200</v>
      </c>
      <c r="I124" s="1">
        <v>2720</v>
      </c>
    </row>
    <row r="125" spans="2:9" x14ac:dyDescent="0.25">
      <c r="B125" t="s">
        <v>391</v>
      </c>
      <c r="C125" t="s">
        <v>47</v>
      </c>
      <c r="D125" s="1">
        <v>9280</v>
      </c>
      <c r="E125" s="1">
        <v>9110</v>
      </c>
      <c r="F125" s="1">
        <v>6160</v>
      </c>
      <c r="G125" s="1">
        <v>8600</v>
      </c>
      <c r="H125" s="1">
        <v>3120</v>
      </c>
      <c r="I125" s="1">
        <v>4900</v>
      </c>
    </row>
    <row r="126" spans="2:9" x14ac:dyDescent="0.25">
      <c r="B126" t="s">
        <v>170</v>
      </c>
      <c r="C126" t="s">
        <v>111</v>
      </c>
      <c r="D126" s="1">
        <v>1720</v>
      </c>
      <c r="E126" s="1">
        <v>9070</v>
      </c>
      <c r="F126" s="1">
        <v>5480</v>
      </c>
      <c r="G126" s="1">
        <v>4280</v>
      </c>
      <c r="H126" s="1">
        <v>8790</v>
      </c>
      <c r="I126" s="1">
        <v>2890</v>
      </c>
    </row>
    <row r="127" spans="2:9" x14ac:dyDescent="0.25">
      <c r="B127" t="s">
        <v>234</v>
      </c>
      <c r="C127" t="s">
        <v>22</v>
      </c>
      <c r="D127" s="1">
        <v>1900</v>
      </c>
      <c r="E127" s="1">
        <v>8180</v>
      </c>
      <c r="F127" s="1">
        <v>7240</v>
      </c>
      <c r="G127" s="1">
        <v>9400</v>
      </c>
      <c r="H127" s="1">
        <v>4180</v>
      </c>
      <c r="I127" s="1">
        <v>1160</v>
      </c>
    </row>
    <row r="128" spans="2:9" x14ac:dyDescent="0.25">
      <c r="B128" t="s">
        <v>395</v>
      </c>
      <c r="C128" t="s">
        <v>162</v>
      </c>
      <c r="D128" s="1">
        <v>2400</v>
      </c>
      <c r="E128" s="1">
        <v>6180</v>
      </c>
      <c r="F128" s="1">
        <v>6420</v>
      </c>
      <c r="G128" s="1">
        <v>7860</v>
      </c>
      <c r="H128" s="1">
        <v>4270</v>
      </c>
      <c r="I128" s="1">
        <v>6440</v>
      </c>
    </row>
    <row r="129" spans="2:9" x14ac:dyDescent="0.25">
      <c r="B129" t="s">
        <v>209</v>
      </c>
      <c r="C129" t="s">
        <v>58</v>
      </c>
      <c r="D129" s="1">
        <v>4690</v>
      </c>
      <c r="E129" s="1">
        <v>3670</v>
      </c>
      <c r="F129" s="1">
        <v>4019.9999999999995</v>
      </c>
      <c r="G129" s="1">
        <v>4510</v>
      </c>
      <c r="H129" s="1">
        <v>840</v>
      </c>
      <c r="I129" s="1">
        <v>1410</v>
      </c>
    </row>
    <row r="130" spans="2:9" x14ac:dyDescent="0.25">
      <c r="B130" t="s">
        <v>333</v>
      </c>
      <c r="C130" t="s">
        <v>33</v>
      </c>
      <c r="D130" s="1">
        <v>6560</v>
      </c>
      <c r="E130" s="1">
        <v>5140</v>
      </c>
      <c r="F130" s="1">
        <v>320</v>
      </c>
      <c r="G130" s="1">
        <v>2980</v>
      </c>
      <c r="H130" s="1">
        <v>7240</v>
      </c>
      <c r="I130" s="1">
        <v>3680</v>
      </c>
    </row>
    <row r="131" spans="2:9" x14ac:dyDescent="0.25">
      <c r="B131" t="s">
        <v>187</v>
      </c>
      <c r="C131" t="s">
        <v>47</v>
      </c>
      <c r="D131" s="1">
        <v>7100</v>
      </c>
      <c r="E131" s="1">
        <v>9760</v>
      </c>
      <c r="F131" s="1">
        <v>2630</v>
      </c>
      <c r="G131" s="1">
        <v>6890</v>
      </c>
      <c r="H131" s="1">
        <v>2620</v>
      </c>
      <c r="I131" s="1">
        <v>7140</v>
      </c>
    </row>
    <row r="132" spans="2:9" x14ac:dyDescent="0.25">
      <c r="B132" t="s">
        <v>165</v>
      </c>
      <c r="C132" t="s">
        <v>81</v>
      </c>
      <c r="D132" s="1">
        <v>2610</v>
      </c>
      <c r="E132" s="1">
        <v>4520</v>
      </c>
      <c r="F132" s="1">
        <v>1690</v>
      </c>
      <c r="G132" s="1">
        <v>3690</v>
      </c>
      <c r="H132" s="1">
        <v>920</v>
      </c>
      <c r="I132" s="1">
        <v>560</v>
      </c>
    </row>
    <row r="133" spans="2:9" x14ac:dyDescent="0.25">
      <c r="B133" t="s">
        <v>197</v>
      </c>
      <c r="C133" t="s">
        <v>140</v>
      </c>
      <c r="D133" s="1">
        <v>3820</v>
      </c>
      <c r="E133" s="1">
        <v>240</v>
      </c>
      <c r="F133" s="1">
        <v>3390</v>
      </c>
      <c r="G133" s="1">
        <v>1260</v>
      </c>
      <c r="H133" s="1">
        <v>8020</v>
      </c>
      <c r="I133" s="1">
        <v>6210</v>
      </c>
    </row>
    <row r="134" spans="2:9" x14ac:dyDescent="0.25">
      <c r="B134" t="s">
        <v>167</v>
      </c>
      <c r="C134" t="s">
        <v>16</v>
      </c>
      <c r="D134" s="1">
        <v>2720</v>
      </c>
      <c r="E134" s="1">
        <v>1480</v>
      </c>
      <c r="F134" s="1">
        <v>1560</v>
      </c>
      <c r="G134" s="1">
        <v>1330</v>
      </c>
      <c r="H134" s="1">
        <v>8170</v>
      </c>
      <c r="I134" s="1">
        <v>9340</v>
      </c>
    </row>
    <row r="135" spans="2:9" x14ac:dyDescent="0.25">
      <c r="B135" t="s">
        <v>201</v>
      </c>
      <c r="C135" t="s">
        <v>33</v>
      </c>
      <c r="D135" s="1">
        <v>650</v>
      </c>
      <c r="E135" s="1">
        <v>1160</v>
      </c>
      <c r="F135" s="1">
        <v>4270</v>
      </c>
      <c r="G135" s="1">
        <v>9660</v>
      </c>
      <c r="H135" s="1">
        <v>4620</v>
      </c>
      <c r="I135" s="1">
        <v>5370</v>
      </c>
    </row>
    <row r="136" spans="2:9" x14ac:dyDescent="0.25">
      <c r="B136" t="s">
        <v>211</v>
      </c>
      <c r="C136" t="s">
        <v>126</v>
      </c>
      <c r="D136" s="1">
        <v>7260</v>
      </c>
      <c r="E136" s="1">
        <v>9480</v>
      </c>
      <c r="F136" s="1">
        <v>8410</v>
      </c>
      <c r="G136" s="1">
        <v>7580</v>
      </c>
      <c r="H136" s="1">
        <v>7680</v>
      </c>
      <c r="I136" s="1">
        <v>7750</v>
      </c>
    </row>
    <row r="137" spans="2:9" x14ac:dyDescent="0.25">
      <c r="B137" t="s">
        <v>301</v>
      </c>
      <c r="C137" t="s">
        <v>140</v>
      </c>
      <c r="D137" s="1">
        <v>4880</v>
      </c>
      <c r="E137" s="1">
        <v>6220</v>
      </c>
      <c r="F137" s="1">
        <v>3840</v>
      </c>
      <c r="G137" s="1">
        <v>3640</v>
      </c>
      <c r="H137" s="1">
        <v>2640</v>
      </c>
      <c r="I137" s="1">
        <v>2520</v>
      </c>
    </row>
    <row r="138" spans="2:9" x14ac:dyDescent="0.25">
      <c r="B138" t="s">
        <v>265</v>
      </c>
      <c r="C138" t="s">
        <v>160</v>
      </c>
      <c r="D138" s="1">
        <v>9780</v>
      </c>
      <c r="E138" s="1">
        <v>5980</v>
      </c>
      <c r="F138" s="1">
        <v>6150</v>
      </c>
      <c r="G138" s="1">
        <v>9050</v>
      </c>
      <c r="H138" s="1">
        <v>1820</v>
      </c>
      <c r="I138" s="1">
        <v>2720</v>
      </c>
    </row>
    <row r="139" spans="2:9" x14ac:dyDescent="0.25">
      <c r="B139" t="s">
        <v>177</v>
      </c>
      <c r="C139" t="s">
        <v>111</v>
      </c>
      <c r="D139" s="1">
        <v>7640</v>
      </c>
      <c r="E139" s="1">
        <v>4750</v>
      </c>
      <c r="F139" s="1">
        <v>5480</v>
      </c>
      <c r="G139" s="1">
        <v>9720</v>
      </c>
      <c r="H139" s="1">
        <v>5600</v>
      </c>
      <c r="I139" s="1">
        <v>5460</v>
      </c>
    </row>
    <row r="140" spans="2:9" x14ac:dyDescent="0.25">
      <c r="B140" t="s">
        <v>90</v>
      </c>
      <c r="C140" t="s">
        <v>81</v>
      </c>
      <c r="D140" s="1">
        <v>1720</v>
      </c>
      <c r="E140" s="1">
        <v>5340</v>
      </c>
      <c r="F140" s="1">
        <v>7410</v>
      </c>
      <c r="G140" s="1">
        <v>2220</v>
      </c>
      <c r="H140" s="1">
        <v>7610</v>
      </c>
      <c r="I140" s="1">
        <v>3090</v>
      </c>
    </row>
    <row r="141" spans="2:9" x14ac:dyDescent="0.25">
      <c r="B141" t="s">
        <v>343</v>
      </c>
      <c r="C141" t="s">
        <v>79</v>
      </c>
      <c r="D141" s="1">
        <v>5260</v>
      </c>
      <c r="E141" s="1">
        <v>8870</v>
      </c>
      <c r="F141" s="1">
        <v>2370</v>
      </c>
      <c r="G141" s="1">
        <v>660</v>
      </c>
      <c r="H141" s="1">
        <v>6150</v>
      </c>
      <c r="I141" s="1">
        <v>5130</v>
      </c>
    </row>
    <row r="142" spans="2:9" x14ac:dyDescent="0.25">
      <c r="B142" t="s">
        <v>52</v>
      </c>
      <c r="C142" t="s">
        <v>53</v>
      </c>
      <c r="D142" s="1">
        <v>7190</v>
      </c>
      <c r="E142" s="1">
        <v>7200</v>
      </c>
      <c r="F142" s="1">
        <v>5390</v>
      </c>
      <c r="G142" s="1">
        <v>1840</v>
      </c>
      <c r="H142" s="1">
        <v>750</v>
      </c>
      <c r="I142" s="1">
        <v>270</v>
      </c>
    </row>
    <row r="143" spans="2:9" x14ac:dyDescent="0.25">
      <c r="B143" t="s">
        <v>371</v>
      </c>
      <c r="C143" t="s">
        <v>14</v>
      </c>
      <c r="D143" s="1">
        <v>6550</v>
      </c>
      <c r="E143" s="1">
        <v>4550</v>
      </c>
      <c r="F143" s="1">
        <v>8690</v>
      </c>
      <c r="G143" s="1">
        <v>4200</v>
      </c>
      <c r="H143" s="1">
        <v>3430</v>
      </c>
      <c r="I143" s="1">
        <v>8480</v>
      </c>
    </row>
    <row r="144" spans="2:9" x14ac:dyDescent="0.25">
      <c r="B144" t="s">
        <v>249</v>
      </c>
      <c r="C144" t="s">
        <v>37</v>
      </c>
      <c r="D144" s="1">
        <v>7950</v>
      </c>
      <c r="E144" s="1">
        <v>3750</v>
      </c>
      <c r="F144" s="1">
        <v>2000</v>
      </c>
      <c r="G144" s="1">
        <v>6860</v>
      </c>
      <c r="H144" s="1">
        <v>4270</v>
      </c>
      <c r="I144" s="1">
        <v>9780</v>
      </c>
    </row>
    <row r="145" spans="2:9" x14ac:dyDescent="0.25">
      <c r="B145" t="s">
        <v>76</v>
      </c>
      <c r="C145" t="s">
        <v>77</v>
      </c>
      <c r="D145" s="1">
        <v>5340</v>
      </c>
      <c r="E145" s="1">
        <v>5390</v>
      </c>
      <c r="F145" s="1">
        <v>9090</v>
      </c>
      <c r="G145" s="1">
        <v>1620</v>
      </c>
      <c r="H145" s="1">
        <v>3000</v>
      </c>
      <c r="I145" s="1">
        <v>3880</v>
      </c>
    </row>
    <row r="146" spans="2:9" x14ac:dyDescent="0.25">
      <c r="B146" t="s">
        <v>86</v>
      </c>
      <c r="C146" t="s">
        <v>87</v>
      </c>
      <c r="D146" s="1">
        <v>2020</v>
      </c>
      <c r="E146" s="1">
        <v>9080</v>
      </c>
      <c r="F146" s="1">
        <v>9120</v>
      </c>
      <c r="G146" s="1">
        <v>5840</v>
      </c>
      <c r="H146" s="1">
        <v>6430</v>
      </c>
      <c r="I146" s="1">
        <v>9270</v>
      </c>
    </row>
    <row r="147" spans="2:9" x14ac:dyDescent="0.25">
      <c r="B147" t="s">
        <v>346</v>
      </c>
      <c r="C147" t="s">
        <v>160</v>
      </c>
      <c r="D147" s="1">
        <v>240</v>
      </c>
      <c r="E147" s="1">
        <v>9080</v>
      </c>
      <c r="F147" s="1">
        <v>2660</v>
      </c>
      <c r="G147" s="1">
        <v>6660</v>
      </c>
      <c r="H147" s="1">
        <v>3720</v>
      </c>
      <c r="I147" s="1">
        <v>3580</v>
      </c>
    </row>
    <row r="148" spans="2:9" x14ac:dyDescent="0.25">
      <c r="B148" t="s">
        <v>17</v>
      </c>
      <c r="C148" t="s">
        <v>18</v>
      </c>
      <c r="D148" s="1">
        <v>1090</v>
      </c>
      <c r="E148" s="1">
        <v>8580</v>
      </c>
      <c r="F148" s="1">
        <v>8260</v>
      </c>
      <c r="G148" s="1">
        <v>3330</v>
      </c>
      <c r="H148" s="1">
        <v>5640</v>
      </c>
      <c r="I148" s="1">
        <v>9220</v>
      </c>
    </row>
    <row r="149" spans="2:9" x14ac:dyDescent="0.25">
      <c r="B149" t="s">
        <v>224</v>
      </c>
      <c r="C149" t="s">
        <v>22</v>
      </c>
      <c r="D149" s="1">
        <v>3860</v>
      </c>
      <c r="E149" s="1">
        <v>840</v>
      </c>
      <c r="F149" s="1">
        <v>5690</v>
      </c>
      <c r="G149" s="1">
        <v>9120</v>
      </c>
      <c r="H149" s="1">
        <v>8910</v>
      </c>
      <c r="I149" s="1">
        <v>2910</v>
      </c>
    </row>
    <row r="150" spans="2:9" x14ac:dyDescent="0.25">
      <c r="B150" t="s">
        <v>324</v>
      </c>
      <c r="C150" t="s">
        <v>41</v>
      </c>
      <c r="D150" s="1">
        <v>1190</v>
      </c>
      <c r="E150" s="1">
        <v>7130</v>
      </c>
      <c r="F150" s="1">
        <v>8480</v>
      </c>
      <c r="G150" s="1">
        <v>2140</v>
      </c>
      <c r="H150" s="1">
        <v>2090</v>
      </c>
      <c r="I150" s="1">
        <v>6610</v>
      </c>
    </row>
    <row r="151" spans="2:9" x14ac:dyDescent="0.25">
      <c r="B151" t="s">
        <v>366</v>
      </c>
      <c r="C151" t="s">
        <v>189</v>
      </c>
      <c r="D151" s="1">
        <v>1480</v>
      </c>
      <c r="E151" s="1">
        <v>5920</v>
      </c>
      <c r="F151" s="1">
        <v>4030.0000000000005</v>
      </c>
      <c r="G151" s="1">
        <v>8710</v>
      </c>
      <c r="H151" s="1">
        <v>8290</v>
      </c>
      <c r="I151" s="1">
        <v>7640</v>
      </c>
    </row>
    <row r="152" spans="2:9" x14ac:dyDescent="0.25">
      <c r="B152" t="s">
        <v>244</v>
      </c>
      <c r="C152" t="s">
        <v>33</v>
      </c>
      <c r="D152" s="1">
        <v>6240</v>
      </c>
      <c r="E152" s="1">
        <v>4550</v>
      </c>
      <c r="F152" s="1">
        <v>2570</v>
      </c>
      <c r="G152" s="1">
        <v>490</v>
      </c>
      <c r="H152" s="1">
        <v>9780</v>
      </c>
      <c r="I152" s="1">
        <v>2710</v>
      </c>
    </row>
    <row r="153" spans="2:9" x14ac:dyDescent="0.25">
      <c r="B153" t="s">
        <v>80</v>
      </c>
      <c r="C153" t="s">
        <v>81</v>
      </c>
      <c r="D153" s="1">
        <v>660</v>
      </c>
      <c r="E153" s="1">
        <v>3810</v>
      </c>
      <c r="F153" s="1">
        <v>640</v>
      </c>
      <c r="G153" s="1">
        <v>5740</v>
      </c>
      <c r="H153" s="1">
        <v>4280</v>
      </c>
      <c r="I153" s="1">
        <v>3090</v>
      </c>
    </row>
    <row r="154" spans="2:9" x14ac:dyDescent="0.25">
      <c r="B154" t="s">
        <v>327</v>
      </c>
      <c r="C154" t="s">
        <v>92</v>
      </c>
      <c r="D154" s="1">
        <v>6280</v>
      </c>
      <c r="E154" s="1">
        <v>9120</v>
      </c>
      <c r="F154" s="1">
        <v>9330</v>
      </c>
      <c r="G154" s="1">
        <v>5840</v>
      </c>
      <c r="H154" s="1">
        <v>6670</v>
      </c>
      <c r="I154" s="1">
        <v>7860</v>
      </c>
    </row>
    <row r="155" spans="2:9" x14ac:dyDescent="0.25">
      <c r="B155" t="s">
        <v>304</v>
      </c>
      <c r="C155" t="s">
        <v>92</v>
      </c>
      <c r="D155" s="1">
        <v>4510</v>
      </c>
      <c r="E155" s="1">
        <v>5710</v>
      </c>
      <c r="F155" s="1">
        <v>9900</v>
      </c>
      <c r="G155" s="1">
        <v>8670</v>
      </c>
      <c r="H155" s="1">
        <v>4510</v>
      </c>
      <c r="I155" s="1">
        <v>6860</v>
      </c>
    </row>
    <row r="156" spans="2:9" x14ac:dyDescent="0.25">
      <c r="B156" t="s">
        <v>163</v>
      </c>
      <c r="C156" t="s">
        <v>81</v>
      </c>
      <c r="D156" s="1">
        <v>9450</v>
      </c>
      <c r="E156" s="1">
        <v>7840</v>
      </c>
      <c r="F156" s="1">
        <v>9100</v>
      </c>
      <c r="G156" s="1">
        <v>720</v>
      </c>
      <c r="H156" s="1">
        <v>1190</v>
      </c>
      <c r="I156" s="1">
        <v>5910</v>
      </c>
    </row>
    <row r="157" spans="2:9" x14ac:dyDescent="0.25">
      <c r="B157" t="s">
        <v>269</v>
      </c>
      <c r="C157" t="s">
        <v>10</v>
      </c>
      <c r="D157" s="1">
        <v>6870</v>
      </c>
      <c r="E157" s="1">
        <v>9440</v>
      </c>
      <c r="F157" s="1">
        <v>880</v>
      </c>
      <c r="G157" s="1">
        <v>4880</v>
      </c>
      <c r="H157" s="1">
        <v>3080</v>
      </c>
      <c r="I157" s="1">
        <v>6000</v>
      </c>
    </row>
    <row r="158" spans="2:9" x14ac:dyDescent="0.25">
      <c r="B158" t="s">
        <v>342</v>
      </c>
      <c r="C158" t="s">
        <v>26</v>
      </c>
      <c r="D158" s="1">
        <v>1700</v>
      </c>
      <c r="E158" s="1">
        <v>6520</v>
      </c>
      <c r="F158" s="1">
        <v>9300</v>
      </c>
      <c r="G158" s="1">
        <v>4700</v>
      </c>
      <c r="H158" s="1">
        <v>5930</v>
      </c>
      <c r="I158" s="1">
        <v>4900</v>
      </c>
    </row>
    <row r="159" spans="2:9" x14ac:dyDescent="0.25">
      <c r="B159" t="s">
        <v>221</v>
      </c>
      <c r="C159" t="s">
        <v>137</v>
      </c>
      <c r="D159" s="1">
        <v>5060</v>
      </c>
      <c r="E159" s="1">
        <v>9290</v>
      </c>
      <c r="F159" s="1">
        <v>7610</v>
      </c>
      <c r="G159" s="1">
        <v>1740</v>
      </c>
      <c r="H159" s="1">
        <v>5270</v>
      </c>
      <c r="I159" s="1">
        <v>4019.9999999999995</v>
      </c>
    </row>
    <row r="160" spans="2:9" x14ac:dyDescent="0.25">
      <c r="B160" t="s">
        <v>289</v>
      </c>
      <c r="C160" t="s">
        <v>63</v>
      </c>
      <c r="D160" s="1">
        <v>7340</v>
      </c>
      <c r="E160" s="1">
        <v>7130</v>
      </c>
      <c r="F160" s="1">
        <v>5960</v>
      </c>
      <c r="G160" s="1">
        <v>4120</v>
      </c>
      <c r="H160" s="1">
        <v>6420</v>
      </c>
      <c r="I160" s="1">
        <v>7190</v>
      </c>
    </row>
    <row r="161" spans="2:9" x14ac:dyDescent="0.25">
      <c r="B161" t="s">
        <v>381</v>
      </c>
      <c r="C161" t="s">
        <v>14</v>
      </c>
      <c r="D161" s="1">
        <v>5270</v>
      </c>
      <c r="E161" s="1">
        <v>8490</v>
      </c>
      <c r="F161" s="1">
        <v>2390</v>
      </c>
      <c r="G161" s="1">
        <v>5760</v>
      </c>
      <c r="H161" s="1">
        <v>4620</v>
      </c>
      <c r="I161" s="1">
        <v>6280</v>
      </c>
    </row>
    <row r="162" spans="2:9" x14ac:dyDescent="0.25">
      <c r="B162" t="s">
        <v>309</v>
      </c>
      <c r="C162" t="s">
        <v>16</v>
      </c>
      <c r="D162" s="1">
        <v>4430</v>
      </c>
      <c r="E162" s="1">
        <v>6180</v>
      </c>
      <c r="F162" s="1">
        <v>3870</v>
      </c>
      <c r="G162" s="1">
        <v>9280</v>
      </c>
      <c r="H162" s="1">
        <v>4430</v>
      </c>
      <c r="I162" s="1">
        <v>5480</v>
      </c>
    </row>
    <row r="163" spans="2:9" x14ac:dyDescent="0.25">
      <c r="B163" t="s">
        <v>251</v>
      </c>
      <c r="C163" t="s">
        <v>31</v>
      </c>
      <c r="D163" s="1">
        <v>5880</v>
      </c>
      <c r="E163" s="1">
        <v>1370</v>
      </c>
      <c r="F163" s="1">
        <v>20</v>
      </c>
      <c r="G163" s="1">
        <v>1390</v>
      </c>
      <c r="H163" s="1">
        <v>3430</v>
      </c>
      <c r="I163" s="1">
        <v>8980</v>
      </c>
    </row>
    <row r="164" spans="2:9" x14ac:dyDescent="0.25">
      <c r="B164" t="s">
        <v>292</v>
      </c>
      <c r="C164" t="s">
        <v>97</v>
      </c>
      <c r="D164" s="1">
        <v>6400</v>
      </c>
      <c r="E164" s="1">
        <v>6830</v>
      </c>
      <c r="F164" s="1">
        <v>2430</v>
      </c>
      <c r="G164" s="1">
        <v>1780</v>
      </c>
      <c r="H164" s="1">
        <v>8000</v>
      </c>
      <c r="I164" s="1">
        <v>480</v>
      </c>
    </row>
    <row r="165" spans="2:9" x14ac:dyDescent="0.25">
      <c r="B165" t="s">
        <v>247</v>
      </c>
      <c r="C165" t="s">
        <v>79</v>
      </c>
      <c r="D165" s="1">
        <v>9230</v>
      </c>
      <c r="E165" s="1">
        <v>8270</v>
      </c>
      <c r="F165" s="1">
        <v>4320</v>
      </c>
      <c r="G165" s="1">
        <v>3050</v>
      </c>
      <c r="H165" s="1">
        <v>170</v>
      </c>
      <c r="I165" s="1">
        <v>4790</v>
      </c>
    </row>
    <row r="166" spans="2:9" x14ac:dyDescent="0.25">
      <c r="B166" t="s">
        <v>109</v>
      </c>
      <c r="C166" t="s">
        <v>28</v>
      </c>
      <c r="D166" s="1">
        <v>8900</v>
      </c>
      <c r="E166" s="1">
        <v>840</v>
      </c>
      <c r="F166" s="1">
        <v>1690</v>
      </c>
      <c r="G166" s="1">
        <v>7380</v>
      </c>
      <c r="H166" s="1">
        <v>6610</v>
      </c>
      <c r="I166" s="1">
        <v>1470</v>
      </c>
    </row>
    <row r="167" spans="2:9" x14ac:dyDescent="0.25">
      <c r="B167" t="s">
        <v>357</v>
      </c>
      <c r="C167" t="s">
        <v>12</v>
      </c>
      <c r="D167" s="1">
        <v>1960</v>
      </c>
      <c r="E167" s="1">
        <v>7110</v>
      </c>
      <c r="F167" s="1">
        <v>8400</v>
      </c>
      <c r="G167" s="1">
        <v>5620</v>
      </c>
      <c r="H167" s="1">
        <v>5650</v>
      </c>
      <c r="I167" s="1">
        <v>6860</v>
      </c>
    </row>
    <row r="168" spans="2:9" x14ac:dyDescent="0.25">
      <c r="B168" t="s">
        <v>207</v>
      </c>
      <c r="C168" t="s">
        <v>48</v>
      </c>
      <c r="D168" s="1">
        <v>6000</v>
      </c>
      <c r="E168" s="1">
        <v>4280</v>
      </c>
      <c r="F168" s="1">
        <v>1450</v>
      </c>
      <c r="G168" s="1">
        <v>7490</v>
      </c>
      <c r="H168" s="1">
        <v>1390</v>
      </c>
      <c r="I168" s="1">
        <v>7050</v>
      </c>
    </row>
    <row r="169" spans="2:9" x14ac:dyDescent="0.25">
      <c r="B169" t="s">
        <v>364</v>
      </c>
      <c r="C169" t="s">
        <v>101</v>
      </c>
      <c r="D169" s="1">
        <v>5790</v>
      </c>
      <c r="E169" s="1">
        <v>7840</v>
      </c>
      <c r="F169" s="1">
        <v>8440</v>
      </c>
      <c r="G169" s="1">
        <v>2440</v>
      </c>
      <c r="H169" s="1">
        <v>1790</v>
      </c>
      <c r="I169" s="1">
        <v>8400</v>
      </c>
    </row>
    <row r="170" spans="2:9" x14ac:dyDescent="0.25">
      <c r="B170" t="s">
        <v>168</v>
      </c>
      <c r="C170" t="s">
        <v>77</v>
      </c>
      <c r="D170" s="1">
        <v>3110</v>
      </c>
      <c r="E170" s="1">
        <v>510</v>
      </c>
      <c r="F170" s="1">
        <v>6890</v>
      </c>
      <c r="G170" s="1">
        <v>6970</v>
      </c>
      <c r="H170" s="1">
        <v>9180</v>
      </c>
      <c r="I170" s="1">
        <v>6570</v>
      </c>
    </row>
    <row r="171" spans="2:9" x14ac:dyDescent="0.25">
      <c r="B171" t="s">
        <v>291</v>
      </c>
      <c r="C171" t="s">
        <v>77</v>
      </c>
      <c r="D171" s="1">
        <v>3860</v>
      </c>
      <c r="E171" s="1">
        <v>260</v>
      </c>
      <c r="F171" s="1">
        <v>4610</v>
      </c>
      <c r="G171" s="1">
        <v>6750</v>
      </c>
      <c r="H171" s="1">
        <v>3620</v>
      </c>
      <c r="I171" s="1">
        <v>7340</v>
      </c>
    </row>
    <row r="172" spans="2:9" x14ac:dyDescent="0.25">
      <c r="B172" t="s">
        <v>171</v>
      </c>
      <c r="C172" t="s">
        <v>148</v>
      </c>
      <c r="D172" s="1">
        <v>9320</v>
      </c>
      <c r="E172" s="1">
        <v>5650</v>
      </c>
      <c r="F172" s="1">
        <v>9420</v>
      </c>
      <c r="G172" s="1">
        <v>8410</v>
      </c>
      <c r="H172" s="1">
        <v>7930</v>
      </c>
      <c r="I172" s="1">
        <v>2630</v>
      </c>
    </row>
    <row r="173" spans="2:9" x14ac:dyDescent="0.25">
      <c r="B173" t="s">
        <v>352</v>
      </c>
      <c r="C173" t="s">
        <v>66</v>
      </c>
      <c r="D173" s="1">
        <v>490</v>
      </c>
      <c r="E173" s="1">
        <v>3620</v>
      </c>
      <c r="F173" s="1">
        <v>9120</v>
      </c>
      <c r="G173" s="1">
        <v>3720</v>
      </c>
      <c r="H173" s="1">
        <v>7780</v>
      </c>
      <c r="I173" s="1">
        <v>6170</v>
      </c>
    </row>
    <row r="174" spans="2:9" x14ac:dyDescent="0.25">
      <c r="B174" t="s">
        <v>256</v>
      </c>
      <c r="C174" t="s">
        <v>111</v>
      </c>
      <c r="D174" s="1">
        <v>510</v>
      </c>
      <c r="E174" s="1">
        <v>1070</v>
      </c>
      <c r="F174" s="1">
        <v>4430</v>
      </c>
      <c r="G174" s="1">
        <v>7140</v>
      </c>
      <c r="H174" s="1">
        <v>1850</v>
      </c>
      <c r="I174" s="1">
        <v>3460</v>
      </c>
    </row>
    <row r="175" spans="2:9" x14ac:dyDescent="0.25">
      <c r="B175" t="s">
        <v>298</v>
      </c>
      <c r="C175" t="s">
        <v>83</v>
      </c>
      <c r="D175" s="1">
        <v>5440</v>
      </c>
      <c r="E175" s="1">
        <v>3200</v>
      </c>
      <c r="F175" s="1">
        <v>3180</v>
      </c>
      <c r="G175" s="1">
        <v>2090</v>
      </c>
      <c r="H175" s="1">
        <v>6990</v>
      </c>
      <c r="I175" s="1">
        <v>8020</v>
      </c>
    </row>
    <row r="176" spans="2:9" x14ac:dyDescent="0.25">
      <c r="B176" t="s">
        <v>181</v>
      </c>
      <c r="C176" t="s">
        <v>71</v>
      </c>
      <c r="D176" s="1">
        <v>3280</v>
      </c>
      <c r="E176" s="1">
        <v>6280</v>
      </c>
      <c r="F176" s="1">
        <v>7060</v>
      </c>
      <c r="G176" s="1">
        <v>6080</v>
      </c>
      <c r="H176" s="1">
        <v>1310</v>
      </c>
      <c r="I176" s="1">
        <v>8540</v>
      </c>
    </row>
    <row r="177" spans="2:9" x14ac:dyDescent="0.25">
      <c r="B177" t="s">
        <v>302</v>
      </c>
      <c r="C177" t="s">
        <v>53</v>
      </c>
      <c r="D177" s="1">
        <v>8020</v>
      </c>
      <c r="E177" s="1">
        <v>30</v>
      </c>
      <c r="F177" s="1">
        <v>6050</v>
      </c>
      <c r="G177" s="1">
        <v>8530</v>
      </c>
      <c r="H177" s="1">
        <v>3060</v>
      </c>
      <c r="I177" s="1">
        <v>4770</v>
      </c>
    </row>
    <row r="178" spans="2:9" x14ac:dyDescent="0.25">
      <c r="B178" t="s">
        <v>288</v>
      </c>
      <c r="C178" t="s">
        <v>55</v>
      </c>
      <c r="D178" s="1">
        <v>840</v>
      </c>
      <c r="E178" s="1">
        <v>6630</v>
      </c>
      <c r="F178" s="1">
        <v>5600</v>
      </c>
      <c r="G178" s="1">
        <v>3680</v>
      </c>
      <c r="H178" s="1">
        <v>2050</v>
      </c>
      <c r="I178" s="1">
        <v>3960</v>
      </c>
    </row>
    <row r="179" spans="2:9" x14ac:dyDescent="0.25">
      <c r="B179" t="s">
        <v>93</v>
      </c>
      <c r="C179" t="s">
        <v>45</v>
      </c>
      <c r="D179" s="1">
        <v>2800</v>
      </c>
      <c r="E179" s="1">
        <v>9650</v>
      </c>
      <c r="F179" s="1">
        <v>710</v>
      </c>
      <c r="G179" s="1">
        <v>780</v>
      </c>
      <c r="H179" s="1">
        <v>3640</v>
      </c>
      <c r="I179" s="1">
        <v>8490</v>
      </c>
    </row>
    <row r="180" spans="2:9" x14ac:dyDescent="0.25">
      <c r="B180" t="s">
        <v>311</v>
      </c>
      <c r="C180" t="s">
        <v>81</v>
      </c>
      <c r="D180" s="1">
        <v>5020</v>
      </c>
      <c r="E180" s="1">
        <v>5030</v>
      </c>
      <c r="F180" s="1">
        <v>3000</v>
      </c>
      <c r="G180" s="1">
        <v>3100</v>
      </c>
      <c r="H180" s="1">
        <v>8840</v>
      </c>
      <c r="I180" s="1">
        <v>8050.0000000000009</v>
      </c>
    </row>
    <row r="181" spans="2:9" x14ac:dyDescent="0.25">
      <c r="B181" t="s">
        <v>326</v>
      </c>
      <c r="C181" t="s">
        <v>158</v>
      </c>
      <c r="D181" s="1">
        <v>4160</v>
      </c>
      <c r="E181" s="1">
        <v>6130</v>
      </c>
      <c r="F181" s="1">
        <v>4830</v>
      </c>
      <c r="G181" s="1">
        <v>8810</v>
      </c>
      <c r="H181" s="1">
        <v>670</v>
      </c>
      <c r="I181" s="1">
        <v>3050</v>
      </c>
    </row>
    <row r="182" spans="2:9" x14ac:dyDescent="0.25">
      <c r="B182" t="s">
        <v>384</v>
      </c>
      <c r="C182" t="s">
        <v>103</v>
      </c>
      <c r="D182" s="1">
        <v>6990</v>
      </c>
      <c r="E182" s="1">
        <v>8850</v>
      </c>
      <c r="F182" s="1">
        <v>8610</v>
      </c>
      <c r="G182" s="1">
        <v>2510</v>
      </c>
      <c r="H182" s="1">
        <v>3820</v>
      </c>
      <c r="I182" s="1">
        <v>3950</v>
      </c>
    </row>
    <row r="183" spans="2:9" x14ac:dyDescent="0.25">
      <c r="B183" t="s">
        <v>373</v>
      </c>
      <c r="C183" t="s">
        <v>87</v>
      </c>
      <c r="D183" s="1">
        <v>1780</v>
      </c>
      <c r="E183" s="1">
        <v>8900</v>
      </c>
      <c r="F183" s="1">
        <v>140</v>
      </c>
      <c r="G183" s="1">
        <v>7680</v>
      </c>
      <c r="H183" s="1">
        <v>1260</v>
      </c>
      <c r="I183" s="1">
        <v>5430</v>
      </c>
    </row>
    <row r="184" spans="2:9" x14ac:dyDescent="0.25">
      <c r="B184" t="s">
        <v>290</v>
      </c>
      <c r="C184" t="s">
        <v>26</v>
      </c>
      <c r="D184" s="1">
        <v>5960</v>
      </c>
      <c r="E184" s="1">
        <v>8630</v>
      </c>
      <c r="F184" s="1">
        <v>5610</v>
      </c>
      <c r="G184" s="1">
        <v>1220</v>
      </c>
      <c r="H184" s="1">
        <v>9020</v>
      </c>
      <c r="I184" s="1">
        <v>9870</v>
      </c>
    </row>
    <row r="185" spans="2:9" x14ac:dyDescent="0.25">
      <c r="B185" t="s">
        <v>95</v>
      </c>
      <c r="C185" t="s">
        <v>87</v>
      </c>
      <c r="D185" s="1">
        <v>6270</v>
      </c>
      <c r="E185" s="1">
        <v>6910</v>
      </c>
      <c r="F185" s="1">
        <v>270</v>
      </c>
      <c r="G185" s="1">
        <v>7010</v>
      </c>
      <c r="H185" s="1">
        <v>3240</v>
      </c>
      <c r="I185" s="1">
        <v>6370</v>
      </c>
    </row>
    <row r="186" spans="2:9" x14ac:dyDescent="0.25">
      <c r="B186" t="s">
        <v>30</v>
      </c>
      <c r="C186" t="s">
        <v>31</v>
      </c>
      <c r="D186" s="1">
        <v>6180</v>
      </c>
      <c r="E186" s="1">
        <v>10000</v>
      </c>
      <c r="F186" s="1">
        <v>3910</v>
      </c>
      <c r="G186" s="1">
        <v>2400</v>
      </c>
      <c r="H186" s="1">
        <v>2200</v>
      </c>
      <c r="I186" s="1">
        <v>9600</v>
      </c>
    </row>
    <row r="187" spans="2:9" x14ac:dyDescent="0.25">
      <c r="B187" t="s">
        <v>325</v>
      </c>
      <c r="C187" t="s">
        <v>83</v>
      </c>
      <c r="D187" s="1">
        <v>6350</v>
      </c>
      <c r="E187" s="1">
        <v>1440</v>
      </c>
      <c r="F187" s="1">
        <v>710</v>
      </c>
      <c r="G187" s="1">
        <v>2000</v>
      </c>
      <c r="H187" s="1">
        <v>8890</v>
      </c>
      <c r="I187" s="1">
        <v>2750</v>
      </c>
    </row>
    <row r="188" spans="2:9" x14ac:dyDescent="0.25">
      <c r="B188" t="s">
        <v>284</v>
      </c>
      <c r="C188" t="s">
        <v>83</v>
      </c>
      <c r="D188" s="1">
        <v>1860</v>
      </c>
      <c r="E188" s="1">
        <v>4560</v>
      </c>
      <c r="F188" s="1">
        <v>5960</v>
      </c>
      <c r="G188" s="1">
        <v>5420</v>
      </c>
      <c r="H188" s="1">
        <v>6370</v>
      </c>
      <c r="I188" s="1">
        <v>1900</v>
      </c>
    </row>
    <row r="189" spans="2:9" x14ac:dyDescent="0.25">
      <c r="B189" t="s">
        <v>238</v>
      </c>
      <c r="C189" t="s">
        <v>47</v>
      </c>
      <c r="D189" s="1">
        <v>5500</v>
      </c>
      <c r="E189" s="1">
        <v>5360</v>
      </c>
      <c r="F189" s="1">
        <v>2130</v>
      </c>
      <c r="G189" s="1">
        <v>440</v>
      </c>
      <c r="H189" s="1">
        <v>1320</v>
      </c>
      <c r="I189" s="1">
        <v>4180</v>
      </c>
    </row>
    <row r="190" spans="2:9" x14ac:dyDescent="0.25">
      <c r="B190" t="s">
        <v>235</v>
      </c>
      <c r="C190" t="s">
        <v>31</v>
      </c>
      <c r="D190" s="1">
        <v>8119.9999999999991</v>
      </c>
      <c r="E190" s="1">
        <v>6500</v>
      </c>
      <c r="F190" s="1">
        <v>820</v>
      </c>
      <c r="G190" s="1">
        <v>7660</v>
      </c>
      <c r="H190" s="1">
        <v>7420</v>
      </c>
      <c r="I190" s="1">
        <v>4270</v>
      </c>
    </row>
    <row r="191" spans="2:9" x14ac:dyDescent="0.25">
      <c r="B191" t="s">
        <v>82</v>
      </c>
      <c r="C191" t="s">
        <v>83</v>
      </c>
      <c r="D191" s="1">
        <v>1260</v>
      </c>
      <c r="E191" s="1">
        <v>7560</v>
      </c>
      <c r="F191" s="1">
        <v>2730</v>
      </c>
      <c r="G191" s="1">
        <v>8630</v>
      </c>
      <c r="H191" s="1">
        <v>9720</v>
      </c>
      <c r="I191" s="1">
        <v>4330</v>
      </c>
    </row>
    <row r="192" spans="2:9" x14ac:dyDescent="0.25">
      <c r="B192" t="s">
        <v>277</v>
      </c>
      <c r="C192" t="s">
        <v>10</v>
      </c>
      <c r="D192" s="1">
        <v>8280</v>
      </c>
      <c r="E192" s="1">
        <v>4910</v>
      </c>
      <c r="F192" s="1">
        <v>2520</v>
      </c>
      <c r="G192" s="1">
        <v>5550</v>
      </c>
      <c r="H192" s="1">
        <v>4090</v>
      </c>
      <c r="I192" s="1">
        <v>9720</v>
      </c>
    </row>
    <row r="193" spans="2:9" x14ac:dyDescent="0.25">
      <c r="B193" t="s">
        <v>130</v>
      </c>
      <c r="C193" t="s">
        <v>14</v>
      </c>
      <c r="D193" s="1">
        <v>6280</v>
      </c>
      <c r="E193" s="1">
        <v>1070</v>
      </c>
      <c r="F193" s="1">
        <v>2300</v>
      </c>
      <c r="G193" s="1">
        <v>5950</v>
      </c>
      <c r="H193" s="1">
        <v>6520</v>
      </c>
      <c r="I193" s="1">
        <v>6650</v>
      </c>
    </row>
    <row r="194" spans="2:9" x14ac:dyDescent="0.25">
      <c r="B194" t="s">
        <v>253</v>
      </c>
      <c r="C194" t="s">
        <v>47</v>
      </c>
      <c r="D194" s="1">
        <v>3260</v>
      </c>
      <c r="E194" s="1">
        <v>6280</v>
      </c>
      <c r="F194" s="1">
        <v>9850</v>
      </c>
      <c r="G194" s="1">
        <v>6690</v>
      </c>
      <c r="H194" s="1">
        <v>2170</v>
      </c>
      <c r="I194" s="1">
        <v>9620</v>
      </c>
    </row>
    <row r="195" spans="2:9" x14ac:dyDescent="0.25">
      <c r="B195" t="s">
        <v>204</v>
      </c>
      <c r="C195" t="s">
        <v>33</v>
      </c>
      <c r="D195" s="1">
        <v>4390</v>
      </c>
      <c r="E195" s="1">
        <v>9650</v>
      </c>
      <c r="F195" s="1">
        <v>5010</v>
      </c>
      <c r="G195" s="1">
        <v>3460</v>
      </c>
      <c r="H195" s="1">
        <v>420</v>
      </c>
      <c r="I195" s="1">
        <v>4370</v>
      </c>
    </row>
    <row r="196" spans="2:9" x14ac:dyDescent="0.25">
      <c r="B196" t="s">
        <v>144</v>
      </c>
      <c r="C196" t="s">
        <v>16</v>
      </c>
      <c r="D196" s="1">
        <v>5770</v>
      </c>
      <c r="E196" s="1">
        <v>5560</v>
      </c>
      <c r="F196" s="1">
        <v>9270</v>
      </c>
      <c r="G196" s="1">
        <v>8510</v>
      </c>
      <c r="H196" s="1">
        <v>8510</v>
      </c>
      <c r="I196" s="1">
        <v>830</v>
      </c>
    </row>
    <row r="197" spans="2:9" x14ac:dyDescent="0.25">
      <c r="B197" t="s">
        <v>70</v>
      </c>
      <c r="C197" t="s">
        <v>71</v>
      </c>
      <c r="D197" s="1">
        <v>7000</v>
      </c>
      <c r="E197" s="1">
        <v>4450</v>
      </c>
      <c r="F197" s="1">
        <v>620</v>
      </c>
      <c r="G197" s="1">
        <v>2570</v>
      </c>
      <c r="H197" s="1">
        <v>3240</v>
      </c>
      <c r="I197" s="1">
        <v>6420</v>
      </c>
    </row>
    <row r="198" spans="2:9" x14ac:dyDescent="0.25">
      <c r="B198" t="s">
        <v>105</v>
      </c>
      <c r="C198" t="s">
        <v>16</v>
      </c>
      <c r="D198" s="1">
        <v>6030</v>
      </c>
      <c r="E198" s="1">
        <v>5280</v>
      </c>
      <c r="F198" s="1">
        <v>7110</v>
      </c>
      <c r="G198" s="1">
        <v>4390</v>
      </c>
      <c r="H198" s="1">
        <v>4150</v>
      </c>
      <c r="I198" s="1">
        <v>7050</v>
      </c>
    </row>
    <row r="199" spans="2:9" x14ac:dyDescent="0.25">
      <c r="B199" t="s">
        <v>376</v>
      </c>
      <c r="C199" t="s">
        <v>20</v>
      </c>
      <c r="D199" s="1">
        <v>5760</v>
      </c>
      <c r="E199" s="1">
        <v>4340</v>
      </c>
      <c r="F199" s="1">
        <v>9160</v>
      </c>
      <c r="G199" s="1">
        <v>5280</v>
      </c>
      <c r="H199" s="1">
        <v>9420</v>
      </c>
      <c r="I199" s="1">
        <v>6380</v>
      </c>
    </row>
    <row r="200" spans="2:9" x14ac:dyDescent="0.25">
      <c r="B200" t="s">
        <v>303</v>
      </c>
      <c r="C200" t="s">
        <v>189</v>
      </c>
      <c r="D200" s="1">
        <v>0</v>
      </c>
      <c r="E200" s="1">
        <v>2670</v>
      </c>
      <c r="F200" s="1">
        <v>500</v>
      </c>
      <c r="G200" s="1">
        <v>1720</v>
      </c>
      <c r="H200" s="1">
        <v>7750</v>
      </c>
      <c r="I200" s="1">
        <v>4120</v>
      </c>
    </row>
    <row r="201" spans="2:9" x14ac:dyDescent="0.25">
      <c r="B201" t="s">
        <v>408</v>
      </c>
      <c r="C201" t="s">
        <v>97</v>
      </c>
      <c r="D201" s="1">
        <v>710</v>
      </c>
      <c r="E201" s="1">
        <v>6010</v>
      </c>
      <c r="F201" s="1">
        <v>2880</v>
      </c>
      <c r="G201" s="1">
        <v>1440</v>
      </c>
      <c r="H201" s="1">
        <v>8950</v>
      </c>
      <c r="I201" s="1">
        <v>5750</v>
      </c>
    </row>
    <row r="202" spans="2:9" x14ac:dyDescent="0.25">
      <c r="B202" t="s">
        <v>239</v>
      </c>
      <c r="C202" t="s">
        <v>189</v>
      </c>
      <c r="D202" s="1">
        <v>4980</v>
      </c>
      <c r="E202" s="1">
        <v>7770</v>
      </c>
      <c r="F202" s="1">
        <v>4000</v>
      </c>
      <c r="G202" s="1">
        <v>8370</v>
      </c>
      <c r="H202" s="1">
        <v>5880</v>
      </c>
      <c r="I202" s="1">
        <v>9470</v>
      </c>
    </row>
    <row r="203" spans="2:9" x14ac:dyDescent="0.25">
      <c r="B203" t="s">
        <v>75</v>
      </c>
      <c r="C203" t="s">
        <v>18</v>
      </c>
      <c r="D203" s="1">
        <v>7140</v>
      </c>
      <c r="E203" s="1">
        <v>7630</v>
      </c>
      <c r="F203" s="1">
        <v>9640</v>
      </c>
      <c r="G203" s="1">
        <v>6450</v>
      </c>
      <c r="H203" s="1">
        <v>3790</v>
      </c>
      <c r="I203" s="1">
        <v>7890</v>
      </c>
    </row>
    <row r="204" spans="2:9" x14ac:dyDescent="0.25">
      <c r="B204" t="s">
        <v>400</v>
      </c>
      <c r="C204" t="s">
        <v>87</v>
      </c>
      <c r="D204" s="1">
        <v>9010</v>
      </c>
      <c r="E204" s="1">
        <v>6360</v>
      </c>
      <c r="F204" s="1">
        <v>6190</v>
      </c>
      <c r="G204" s="1">
        <v>4510</v>
      </c>
      <c r="H204" s="1">
        <v>2320</v>
      </c>
      <c r="I204" s="1">
        <v>570</v>
      </c>
    </row>
    <row r="205" spans="2:9" x14ac:dyDescent="0.25">
      <c r="B205" t="s">
        <v>38</v>
      </c>
      <c r="C205" t="s">
        <v>12</v>
      </c>
      <c r="D205" s="1">
        <v>1860</v>
      </c>
      <c r="E205" s="1">
        <v>7750</v>
      </c>
      <c r="F205" s="1">
        <v>6250</v>
      </c>
      <c r="G205" s="1">
        <v>2950</v>
      </c>
      <c r="H205" s="1">
        <v>8760</v>
      </c>
      <c r="I205" s="1">
        <v>3650</v>
      </c>
    </row>
    <row r="206" spans="2:9" x14ac:dyDescent="0.25">
      <c r="B206" t="s">
        <v>100</v>
      </c>
      <c r="C206" t="s">
        <v>101</v>
      </c>
      <c r="D206" s="1">
        <v>450</v>
      </c>
      <c r="E206" s="1">
        <v>1340</v>
      </c>
      <c r="F206" s="1">
        <v>1710</v>
      </c>
      <c r="G206" s="1">
        <v>8080</v>
      </c>
      <c r="H206" s="1">
        <v>7820</v>
      </c>
      <c r="I206" s="1">
        <v>280</v>
      </c>
    </row>
    <row r="207" spans="2:9" x14ac:dyDescent="0.25">
      <c r="B207" t="s">
        <v>404</v>
      </c>
      <c r="C207" t="s">
        <v>126</v>
      </c>
      <c r="D207" s="1">
        <v>3390</v>
      </c>
      <c r="E207" s="1">
        <v>920</v>
      </c>
      <c r="F207" s="1">
        <v>1280</v>
      </c>
      <c r="G207" s="1">
        <v>1250</v>
      </c>
      <c r="H207" s="1">
        <v>6830</v>
      </c>
      <c r="I207" s="1">
        <v>7400</v>
      </c>
    </row>
    <row r="208" spans="2:9" x14ac:dyDescent="0.25">
      <c r="B208" t="s">
        <v>407</v>
      </c>
      <c r="C208" t="s">
        <v>28</v>
      </c>
      <c r="D208" s="1">
        <v>70</v>
      </c>
      <c r="E208" s="1">
        <v>1660</v>
      </c>
      <c r="F208" s="1">
        <v>3640</v>
      </c>
      <c r="G208" s="1">
        <v>5480</v>
      </c>
      <c r="H208" s="1">
        <v>6250</v>
      </c>
      <c r="I208" s="1">
        <v>5700</v>
      </c>
    </row>
    <row r="209" spans="2:9" x14ac:dyDescent="0.25">
      <c r="B209" t="s">
        <v>46</v>
      </c>
      <c r="C209" t="s">
        <v>47</v>
      </c>
      <c r="D209" s="1">
        <v>8960</v>
      </c>
      <c r="E209" s="1">
        <v>8340</v>
      </c>
      <c r="F209" s="1">
        <v>5410</v>
      </c>
      <c r="G209" s="1">
        <v>3870</v>
      </c>
      <c r="H209" s="1">
        <v>1300</v>
      </c>
      <c r="I209" s="1">
        <v>6660</v>
      </c>
    </row>
    <row r="210" spans="2:9" x14ac:dyDescent="0.25">
      <c r="B210" t="s">
        <v>156</v>
      </c>
      <c r="C210" t="s">
        <v>53</v>
      </c>
      <c r="D210" s="1">
        <v>9010</v>
      </c>
      <c r="E210" s="1">
        <v>5120</v>
      </c>
      <c r="F210" s="1">
        <v>840</v>
      </c>
      <c r="G210" s="1">
        <v>4019.9999999999995</v>
      </c>
      <c r="H210" s="1">
        <v>1530</v>
      </c>
      <c r="I210" s="1">
        <v>2710</v>
      </c>
    </row>
    <row r="211" spans="2:9" x14ac:dyDescent="0.25">
      <c r="B211" t="s">
        <v>106</v>
      </c>
      <c r="C211" t="s">
        <v>71</v>
      </c>
      <c r="D211" s="1">
        <v>7650</v>
      </c>
      <c r="E211" s="1">
        <v>1870</v>
      </c>
      <c r="F211" s="1">
        <v>1690</v>
      </c>
      <c r="G211" s="1">
        <v>9330</v>
      </c>
      <c r="H211" s="1">
        <v>2900</v>
      </c>
      <c r="I211" s="1">
        <v>6400</v>
      </c>
    </row>
    <row r="212" spans="2:9" x14ac:dyDescent="0.25">
      <c r="B212" t="s">
        <v>175</v>
      </c>
      <c r="C212" t="s">
        <v>87</v>
      </c>
      <c r="D212" s="1">
        <v>1650</v>
      </c>
      <c r="E212" s="1">
        <v>9930</v>
      </c>
      <c r="F212" s="1">
        <v>9350</v>
      </c>
      <c r="G212" s="1">
        <v>5450</v>
      </c>
      <c r="H212" s="1">
        <v>9090</v>
      </c>
      <c r="I212" s="1">
        <v>9630</v>
      </c>
    </row>
    <row r="213" spans="2:9" x14ac:dyDescent="0.25">
      <c r="B213" t="s">
        <v>314</v>
      </c>
      <c r="C213" t="s">
        <v>140</v>
      </c>
      <c r="D213" s="1">
        <v>6310</v>
      </c>
      <c r="E213" s="1">
        <v>7210</v>
      </c>
      <c r="F213" s="1">
        <v>7900</v>
      </c>
      <c r="G213" s="1">
        <v>8310</v>
      </c>
      <c r="H213" s="1">
        <v>6020</v>
      </c>
      <c r="I213" s="1">
        <v>2690</v>
      </c>
    </row>
    <row r="214" spans="2:9" x14ac:dyDescent="0.25">
      <c r="B214" t="s">
        <v>375</v>
      </c>
      <c r="C214" t="s">
        <v>48</v>
      </c>
      <c r="D214" s="1">
        <v>3240</v>
      </c>
      <c r="E214" s="1">
        <v>2120</v>
      </c>
      <c r="F214" s="1">
        <v>7060</v>
      </c>
      <c r="G214" s="1">
        <v>4600</v>
      </c>
      <c r="H214" s="1">
        <v>1820</v>
      </c>
      <c r="I214" s="1">
        <v>4920</v>
      </c>
    </row>
    <row r="215" spans="2:9" x14ac:dyDescent="0.25">
      <c r="B215" t="s">
        <v>236</v>
      </c>
      <c r="C215" t="s">
        <v>58</v>
      </c>
      <c r="D215" s="1">
        <v>4470</v>
      </c>
      <c r="E215" s="1">
        <v>5910</v>
      </c>
      <c r="F215" s="1">
        <v>4180</v>
      </c>
      <c r="G215" s="1">
        <v>5830</v>
      </c>
      <c r="H215" s="1">
        <v>7980</v>
      </c>
      <c r="I215" s="1">
        <v>9910</v>
      </c>
    </row>
    <row r="216" spans="2:9" x14ac:dyDescent="0.25">
      <c r="B216" t="s">
        <v>185</v>
      </c>
      <c r="C216" t="s">
        <v>12</v>
      </c>
      <c r="D216" s="1">
        <v>9170</v>
      </c>
      <c r="E216" s="1">
        <v>4580</v>
      </c>
      <c r="F216" s="1">
        <v>7990</v>
      </c>
      <c r="G216" s="1">
        <v>8029.9999999999991</v>
      </c>
      <c r="H216" s="1">
        <v>6760</v>
      </c>
      <c r="I216" s="1">
        <v>8970</v>
      </c>
    </row>
    <row r="217" spans="2:9" x14ac:dyDescent="0.25">
      <c r="B217" t="s">
        <v>297</v>
      </c>
      <c r="C217" t="s">
        <v>55</v>
      </c>
      <c r="D217" s="1">
        <v>5000</v>
      </c>
      <c r="E217" s="1">
        <v>5740</v>
      </c>
      <c r="F217" s="1">
        <v>2980</v>
      </c>
      <c r="G217" s="1">
        <v>5550</v>
      </c>
      <c r="H217" s="1">
        <v>8900</v>
      </c>
      <c r="I217" s="1">
        <v>4000</v>
      </c>
    </row>
    <row r="218" spans="2:9" x14ac:dyDescent="0.25">
      <c r="B218" t="s">
        <v>61</v>
      </c>
      <c r="C218" t="s">
        <v>47</v>
      </c>
      <c r="D218" s="1">
        <v>260</v>
      </c>
      <c r="E218" s="1">
        <v>2750</v>
      </c>
      <c r="F218" s="1">
        <v>5970</v>
      </c>
      <c r="G218" s="1">
        <v>9300</v>
      </c>
      <c r="H218" s="1">
        <v>2390</v>
      </c>
      <c r="I218" s="1">
        <v>8640</v>
      </c>
    </row>
    <row r="219" spans="2:9" x14ac:dyDescent="0.25">
      <c r="B219" t="s">
        <v>322</v>
      </c>
      <c r="C219" t="s">
        <v>28</v>
      </c>
      <c r="D219" s="1">
        <v>9710</v>
      </c>
      <c r="E219" s="1">
        <v>330</v>
      </c>
      <c r="F219" s="1">
        <v>4000</v>
      </c>
      <c r="G219" s="1">
        <v>2230</v>
      </c>
      <c r="H219" s="1">
        <v>7490</v>
      </c>
      <c r="I219" s="1">
        <v>8090</v>
      </c>
    </row>
    <row r="220" spans="2:9" x14ac:dyDescent="0.25">
      <c r="B220" t="s">
        <v>203</v>
      </c>
      <c r="C220" t="s">
        <v>18</v>
      </c>
      <c r="D220" s="1">
        <v>3800</v>
      </c>
      <c r="E220" s="1">
        <v>8900</v>
      </c>
      <c r="F220" s="1">
        <v>2490</v>
      </c>
      <c r="G220" s="1">
        <v>2420</v>
      </c>
      <c r="H220" s="1">
        <v>6390</v>
      </c>
      <c r="I220" s="1">
        <v>6670</v>
      </c>
    </row>
    <row r="221" spans="2:9" x14ac:dyDescent="0.25">
      <c r="B221" t="s">
        <v>332</v>
      </c>
      <c r="C221" t="s">
        <v>58</v>
      </c>
      <c r="D221" s="1">
        <v>3000</v>
      </c>
      <c r="E221" s="1">
        <v>3590</v>
      </c>
      <c r="F221" s="1">
        <v>5060</v>
      </c>
      <c r="G221" s="1">
        <v>6020</v>
      </c>
      <c r="H221" s="1">
        <v>6910</v>
      </c>
      <c r="I221" s="1">
        <v>6460</v>
      </c>
    </row>
    <row r="222" spans="2:9" x14ac:dyDescent="0.25">
      <c r="B222" t="s">
        <v>13</v>
      </c>
      <c r="C222" t="s">
        <v>14</v>
      </c>
      <c r="D222" s="1">
        <v>7160</v>
      </c>
      <c r="E222" s="1">
        <v>1010</v>
      </c>
      <c r="F222" s="1">
        <v>6410</v>
      </c>
      <c r="G222" s="1">
        <v>6660</v>
      </c>
      <c r="H222" s="1">
        <v>5560</v>
      </c>
      <c r="I222" s="1">
        <v>8270</v>
      </c>
    </row>
    <row r="223" spans="2:9" x14ac:dyDescent="0.25">
      <c r="B223" t="s">
        <v>360</v>
      </c>
      <c r="C223" t="s">
        <v>160</v>
      </c>
      <c r="D223" s="1">
        <v>1710</v>
      </c>
      <c r="E223" s="1">
        <v>1430</v>
      </c>
      <c r="F223" s="1">
        <v>7950</v>
      </c>
      <c r="G223" s="1">
        <v>7250</v>
      </c>
      <c r="H223" s="1">
        <v>6440</v>
      </c>
      <c r="I223" s="1">
        <v>9510</v>
      </c>
    </row>
    <row r="224" spans="2:9" x14ac:dyDescent="0.25">
      <c r="B224" t="s">
        <v>65</v>
      </c>
      <c r="C224" t="s">
        <v>37</v>
      </c>
      <c r="D224" s="1">
        <v>8020</v>
      </c>
      <c r="E224" s="1">
        <v>6360</v>
      </c>
      <c r="F224" s="1">
        <v>2520</v>
      </c>
      <c r="G224" s="1">
        <v>8450</v>
      </c>
      <c r="H224" s="1">
        <v>4600</v>
      </c>
      <c r="I224" s="1">
        <v>4510</v>
      </c>
    </row>
    <row r="225" spans="2:9" x14ac:dyDescent="0.25">
      <c r="B225" t="s">
        <v>208</v>
      </c>
      <c r="C225" t="s">
        <v>126</v>
      </c>
      <c r="D225" s="1">
        <v>4230</v>
      </c>
      <c r="E225" s="1">
        <v>1320</v>
      </c>
      <c r="F225" s="1">
        <v>7080</v>
      </c>
      <c r="G225" s="1">
        <v>4870</v>
      </c>
      <c r="H225" s="1">
        <v>6270</v>
      </c>
      <c r="I225" s="1">
        <v>8189.9999999999991</v>
      </c>
    </row>
    <row r="226" spans="2:9" x14ac:dyDescent="0.25">
      <c r="B226" t="s">
        <v>113</v>
      </c>
      <c r="C226" t="s">
        <v>53</v>
      </c>
      <c r="D226" s="1">
        <v>2930</v>
      </c>
      <c r="E226" s="1">
        <v>7920</v>
      </c>
      <c r="F226" s="1">
        <v>2780</v>
      </c>
      <c r="G226" s="1">
        <v>4740</v>
      </c>
      <c r="H226" s="1">
        <v>1400</v>
      </c>
      <c r="I226" s="1">
        <v>2680</v>
      </c>
    </row>
    <row r="227" spans="2:9" x14ac:dyDescent="0.25">
      <c r="B227" t="s">
        <v>243</v>
      </c>
      <c r="C227" t="s">
        <v>162</v>
      </c>
      <c r="D227" s="1">
        <v>3570</v>
      </c>
      <c r="E227" s="1">
        <v>3030</v>
      </c>
      <c r="F227" s="1">
        <v>3200</v>
      </c>
      <c r="G227" s="1">
        <v>8020</v>
      </c>
      <c r="H227" s="1">
        <v>8150</v>
      </c>
      <c r="I227" s="1">
        <v>2850</v>
      </c>
    </row>
    <row r="228" spans="2:9" x14ac:dyDescent="0.25">
      <c r="B228" t="s">
        <v>182</v>
      </c>
      <c r="C228" t="s">
        <v>47</v>
      </c>
      <c r="D228" s="1">
        <v>8070</v>
      </c>
      <c r="E228" s="1">
        <v>2510</v>
      </c>
      <c r="F228" s="1">
        <v>3000</v>
      </c>
      <c r="G228" s="1">
        <v>7350</v>
      </c>
      <c r="H228" s="1">
        <v>1590</v>
      </c>
      <c r="I228" s="1">
        <v>5190</v>
      </c>
    </row>
    <row r="229" spans="2:9" x14ac:dyDescent="0.25">
      <c r="B229" t="s">
        <v>367</v>
      </c>
      <c r="C229" t="s">
        <v>81</v>
      </c>
      <c r="D229" s="1">
        <v>430</v>
      </c>
      <c r="E229" s="1">
        <v>2150</v>
      </c>
      <c r="F229" s="1">
        <v>5540</v>
      </c>
      <c r="G229" s="1">
        <v>5480</v>
      </c>
      <c r="H229" s="1">
        <v>5030</v>
      </c>
      <c r="I229" s="1">
        <v>7770</v>
      </c>
    </row>
    <row r="230" spans="2:9" x14ac:dyDescent="0.25">
      <c r="B230" t="s">
        <v>287</v>
      </c>
      <c r="C230" t="s">
        <v>81</v>
      </c>
      <c r="D230" s="1">
        <v>5880</v>
      </c>
      <c r="E230" s="1">
        <v>3230</v>
      </c>
      <c r="F230" s="1">
        <v>610</v>
      </c>
      <c r="G230" s="1">
        <v>9560</v>
      </c>
      <c r="H230" s="1">
        <v>6380</v>
      </c>
      <c r="I230" s="1">
        <v>5790</v>
      </c>
    </row>
    <row r="231" spans="2:9" x14ac:dyDescent="0.25">
      <c r="B231" t="s">
        <v>154</v>
      </c>
      <c r="C231" t="s">
        <v>28</v>
      </c>
      <c r="D231" s="1">
        <v>7840</v>
      </c>
      <c r="E231" s="1">
        <v>8350</v>
      </c>
      <c r="F231" s="1">
        <v>7070</v>
      </c>
      <c r="G231" s="1">
        <v>9370</v>
      </c>
      <c r="H231" s="1">
        <v>8850</v>
      </c>
      <c r="I231" s="1">
        <v>910</v>
      </c>
    </row>
    <row r="232" spans="2:9" x14ac:dyDescent="0.25">
      <c r="B232" t="s">
        <v>74</v>
      </c>
      <c r="C232" t="s">
        <v>63</v>
      </c>
      <c r="D232" s="1">
        <v>3550</v>
      </c>
      <c r="E232" s="1">
        <v>5750</v>
      </c>
      <c r="F232" s="1">
        <v>3440</v>
      </c>
      <c r="G232" s="1">
        <v>4410</v>
      </c>
      <c r="H232" s="1">
        <v>7500</v>
      </c>
      <c r="I232" s="1">
        <v>5630</v>
      </c>
    </row>
    <row r="233" spans="2:9" x14ac:dyDescent="0.25">
      <c r="B233" t="s">
        <v>383</v>
      </c>
      <c r="C233" t="s">
        <v>126</v>
      </c>
      <c r="D233" s="1">
        <v>4059.9999999999995</v>
      </c>
      <c r="E233" s="1">
        <v>2080</v>
      </c>
      <c r="F233" s="1">
        <v>2610</v>
      </c>
      <c r="G233" s="1">
        <v>3390</v>
      </c>
      <c r="H233" s="1">
        <v>3410</v>
      </c>
      <c r="I233" s="1">
        <v>9880</v>
      </c>
    </row>
    <row r="234" spans="2:9" x14ac:dyDescent="0.25">
      <c r="B234" t="s">
        <v>394</v>
      </c>
      <c r="C234" t="s">
        <v>33</v>
      </c>
      <c r="D234" s="1">
        <v>1030</v>
      </c>
      <c r="E234" s="1">
        <v>4680</v>
      </c>
      <c r="F234" s="1">
        <v>5580</v>
      </c>
      <c r="G234" s="1">
        <v>5950</v>
      </c>
      <c r="H234" s="1">
        <v>6100</v>
      </c>
      <c r="I234" s="1">
        <v>7540</v>
      </c>
    </row>
    <row r="235" spans="2:9" x14ac:dyDescent="0.25">
      <c r="B235" t="s">
        <v>330</v>
      </c>
      <c r="C235" t="s">
        <v>60</v>
      </c>
      <c r="D235" s="1">
        <v>7510</v>
      </c>
      <c r="E235" s="1">
        <v>3100</v>
      </c>
      <c r="F235" s="1">
        <v>3110</v>
      </c>
      <c r="G235" s="1">
        <v>7000</v>
      </c>
      <c r="H235" s="1">
        <v>3160</v>
      </c>
      <c r="I235" s="1">
        <v>5460</v>
      </c>
    </row>
    <row r="236" spans="2:9" x14ac:dyDescent="0.25">
      <c r="B236" t="s">
        <v>320</v>
      </c>
      <c r="C236" t="s">
        <v>14</v>
      </c>
      <c r="D236" s="1">
        <v>6040</v>
      </c>
      <c r="E236" s="1">
        <v>3790</v>
      </c>
      <c r="F236" s="1">
        <v>1640</v>
      </c>
      <c r="G236" s="1">
        <v>1550</v>
      </c>
      <c r="H236" s="1">
        <v>6330</v>
      </c>
      <c r="I236" s="1">
        <v>9320</v>
      </c>
    </row>
    <row r="237" spans="2:9" x14ac:dyDescent="0.25">
      <c r="B237" t="s">
        <v>380</v>
      </c>
      <c r="C237" t="s">
        <v>160</v>
      </c>
      <c r="D237" s="1">
        <v>1910</v>
      </c>
      <c r="E237" s="1">
        <v>3350</v>
      </c>
      <c r="F237" s="1">
        <v>6010</v>
      </c>
      <c r="G237" s="1">
        <v>5350</v>
      </c>
      <c r="H237" s="1">
        <v>4590</v>
      </c>
      <c r="I237" s="1">
        <v>6830</v>
      </c>
    </row>
    <row r="238" spans="2:9" x14ac:dyDescent="0.25">
      <c r="B238" t="s">
        <v>409</v>
      </c>
      <c r="C238" t="s">
        <v>12</v>
      </c>
      <c r="D238" s="1">
        <v>4180</v>
      </c>
      <c r="E238" s="1">
        <v>7230</v>
      </c>
      <c r="F238" s="1">
        <v>7620</v>
      </c>
      <c r="G238" s="1">
        <v>4890</v>
      </c>
      <c r="H238" s="1">
        <v>7540</v>
      </c>
      <c r="I238" s="1">
        <v>1630</v>
      </c>
    </row>
    <row r="239" spans="2:9" x14ac:dyDescent="0.25">
      <c r="B239" t="s">
        <v>286</v>
      </c>
      <c r="C239" t="s">
        <v>89</v>
      </c>
      <c r="D239" s="1">
        <v>3850</v>
      </c>
      <c r="E239" s="1">
        <v>1660</v>
      </c>
      <c r="F239" s="1">
        <v>9340</v>
      </c>
      <c r="G239" s="1">
        <v>1180</v>
      </c>
      <c r="H239" s="1">
        <v>5930</v>
      </c>
      <c r="I239" s="1">
        <v>6570</v>
      </c>
    </row>
    <row r="240" spans="2:9" x14ac:dyDescent="0.25">
      <c r="B240" t="s">
        <v>331</v>
      </c>
      <c r="C240" t="s">
        <v>77</v>
      </c>
      <c r="D240" s="1">
        <v>7950</v>
      </c>
      <c r="E240" s="1">
        <v>130</v>
      </c>
      <c r="F240" s="1">
        <v>3840</v>
      </c>
      <c r="G240" s="1">
        <v>8960</v>
      </c>
      <c r="H240" s="1">
        <v>8540</v>
      </c>
      <c r="I240" s="1">
        <v>9690</v>
      </c>
    </row>
    <row r="241" spans="2:9" x14ac:dyDescent="0.25">
      <c r="B241" t="s">
        <v>267</v>
      </c>
      <c r="C241" t="s">
        <v>81</v>
      </c>
      <c r="D241" s="1">
        <v>6800</v>
      </c>
      <c r="E241" s="1">
        <v>1040</v>
      </c>
      <c r="F241" s="1">
        <v>7070</v>
      </c>
      <c r="G241" s="1">
        <v>1160</v>
      </c>
      <c r="H241" s="1">
        <v>1970</v>
      </c>
      <c r="I241" s="1">
        <v>3690</v>
      </c>
    </row>
    <row r="242" spans="2:9" x14ac:dyDescent="0.25">
      <c r="B242" t="s">
        <v>138</v>
      </c>
      <c r="C242" t="s">
        <v>77</v>
      </c>
      <c r="D242" s="1">
        <v>1810</v>
      </c>
      <c r="E242" s="1">
        <v>1220</v>
      </c>
      <c r="F242" s="1">
        <v>1640</v>
      </c>
      <c r="G242" s="1">
        <v>3130</v>
      </c>
      <c r="H242" s="1">
        <v>800</v>
      </c>
      <c r="I242" s="1">
        <v>3130</v>
      </c>
    </row>
    <row r="243" spans="2:9" x14ac:dyDescent="0.25">
      <c r="B243" t="s">
        <v>217</v>
      </c>
      <c r="C243" t="s">
        <v>87</v>
      </c>
      <c r="D243" s="1">
        <v>6270</v>
      </c>
      <c r="E243" s="1">
        <v>2330</v>
      </c>
      <c r="F243" s="1">
        <v>1780</v>
      </c>
      <c r="G243" s="1">
        <v>1840</v>
      </c>
      <c r="H243" s="1">
        <v>6420</v>
      </c>
      <c r="I243" s="1">
        <v>7950</v>
      </c>
    </row>
    <row r="244" spans="2:9" x14ac:dyDescent="0.25">
      <c r="B244" t="s">
        <v>226</v>
      </c>
      <c r="C244" t="s">
        <v>48</v>
      </c>
      <c r="D244" s="1">
        <v>7200</v>
      </c>
      <c r="E244" s="1">
        <v>6750</v>
      </c>
      <c r="F244" s="1">
        <v>5440</v>
      </c>
      <c r="G244" s="1">
        <v>6620</v>
      </c>
      <c r="H244" s="1">
        <v>3320</v>
      </c>
      <c r="I244" s="1">
        <v>7730</v>
      </c>
    </row>
    <row r="245" spans="2:9" x14ac:dyDescent="0.25">
      <c r="B245" t="s">
        <v>294</v>
      </c>
      <c r="C245" t="s">
        <v>97</v>
      </c>
      <c r="D245" s="1">
        <v>660</v>
      </c>
      <c r="E245" s="1">
        <v>9060</v>
      </c>
      <c r="F245" s="1">
        <v>6310</v>
      </c>
      <c r="G245" s="1">
        <v>1660</v>
      </c>
      <c r="H245" s="1">
        <v>9300</v>
      </c>
      <c r="I245" s="1">
        <v>6570</v>
      </c>
    </row>
    <row r="246" spans="2:9" x14ac:dyDescent="0.25">
      <c r="B246" t="s">
        <v>293</v>
      </c>
      <c r="C246" t="s">
        <v>35</v>
      </c>
      <c r="D246" s="1">
        <v>3990</v>
      </c>
      <c r="E246" s="1">
        <v>1030</v>
      </c>
      <c r="F246" s="1">
        <v>7010</v>
      </c>
      <c r="G246" s="1">
        <v>6880</v>
      </c>
      <c r="H246" s="1">
        <v>3290</v>
      </c>
      <c r="I246" s="1">
        <v>4019.9999999999995</v>
      </c>
    </row>
    <row r="247" spans="2:9" x14ac:dyDescent="0.25">
      <c r="B247" t="s">
        <v>258</v>
      </c>
      <c r="C247" t="s">
        <v>77</v>
      </c>
      <c r="D247" s="1">
        <v>8740</v>
      </c>
      <c r="E247" s="1">
        <v>20</v>
      </c>
      <c r="F247" s="1">
        <v>8450</v>
      </c>
      <c r="G247" s="1">
        <v>5270</v>
      </c>
      <c r="H247" s="1">
        <v>1860</v>
      </c>
      <c r="I247" s="1">
        <v>6140</v>
      </c>
    </row>
    <row r="248" spans="2:9" x14ac:dyDescent="0.25">
      <c r="B248" t="s">
        <v>151</v>
      </c>
      <c r="C248" t="s">
        <v>66</v>
      </c>
      <c r="D248" s="1">
        <v>4080</v>
      </c>
      <c r="E248" s="1">
        <v>9260</v>
      </c>
      <c r="F248" s="1">
        <v>4330</v>
      </c>
      <c r="G248" s="1">
        <v>6570</v>
      </c>
      <c r="H248" s="1">
        <v>4050</v>
      </c>
      <c r="I248" s="1">
        <v>1320</v>
      </c>
    </row>
    <row r="249" spans="2:9" x14ac:dyDescent="0.25">
      <c r="B249" t="s">
        <v>398</v>
      </c>
      <c r="C249" t="s">
        <v>111</v>
      </c>
      <c r="D249" s="1">
        <v>9810</v>
      </c>
      <c r="E249" s="1">
        <v>1760</v>
      </c>
      <c r="F249" s="1">
        <v>7040</v>
      </c>
      <c r="G249" s="1">
        <v>8500</v>
      </c>
      <c r="H249" s="1">
        <v>2660</v>
      </c>
      <c r="I249" s="1">
        <v>4530</v>
      </c>
    </row>
    <row r="250" spans="2:9" x14ac:dyDescent="0.25">
      <c r="B250" t="s">
        <v>268</v>
      </c>
      <c r="C250" t="s">
        <v>58</v>
      </c>
      <c r="D250" s="1">
        <v>3560</v>
      </c>
      <c r="E250" s="1">
        <v>5030</v>
      </c>
      <c r="F250" s="1">
        <v>4050</v>
      </c>
      <c r="G250" s="1">
        <v>4640</v>
      </c>
      <c r="H250" s="1">
        <v>2490</v>
      </c>
      <c r="I250" s="1">
        <v>7180</v>
      </c>
    </row>
    <row r="251" spans="2:9" x14ac:dyDescent="0.25">
      <c r="B251" t="s">
        <v>411</v>
      </c>
      <c r="C251" t="s">
        <v>63</v>
      </c>
      <c r="D251" s="1">
        <v>420</v>
      </c>
      <c r="E251" s="1">
        <v>4910</v>
      </c>
      <c r="F251" s="1">
        <v>7920</v>
      </c>
      <c r="G251" s="1">
        <v>1720</v>
      </c>
      <c r="H251" s="1">
        <v>2900</v>
      </c>
      <c r="I251" s="1">
        <v>8270</v>
      </c>
    </row>
    <row r="252" spans="2:9" x14ac:dyDescent="0.25">
      <c r="B252" t="s">
        <v>94</v>
      </c>
      <c r="C252" t="s">
        <v>14</v>
      </c>
      <c r="D252" s="1">
        <v>7180</v>
      </c>
      <c r="E252" s="1">
        <v>880</v>
      </c>
      <c r="F252" s="1">
        <v>7650</v>
      </c>
      <c r="G252" s="1">
        <v>5610</v>
      </c>
      <c r="H252" s="1">
        <v>9190</v>
      </c>
      <c r="I252" s="1">
        <v>610</v>
      </c>
    </row>
    <row r="253" spans="2:9" x14ac:dyDescent="0.25">
      <c r="B253" t="s">
        <v>271</v>
      </c>
      <c r="C253" t="s">
        <v>50</v>
      </c>
      <c r="D253" s="1">
        <v>1080</v>
      </c>
      <c r="E253" s="1">
        <v>7810</v>
      </c>
      <c r="F253" s="1">
        <v>4090</v>
      </c>
      <c r="G253" s="1">
        <v>2390</v>
      </c>
      <c r="H253" s="1">
        <v>6220</v>
      </c>
      <c r="I253" s="1">
        <v>8340</v>
      </c>
    </row>
    <row r="254" spans="2:9" x14ac:dyDescent="0.25">
      <c r="B254" t="s">
        <v>214</v>
      </c>
      <c r="C254" t="s">
        <v>14</v>
      </c>
      <c r="D254" s="1">
        <v>5200</v>
      </c>
      <c r="E254" s="1">
        <v>4250</v>
      </c>
      <c r="F254" s="1">
        <v>1650</v>
      </c>
      <c r="G254" s="1">
        <v>1920</v>
      </c>
      <c r="H254" s="1">
        <v>7950</v>
      </c>
      <c r="I254" s="1">
        <v>100</v>
      </c>
    </row>
    <row r="255" spans="2:9" x14ac:dyDescent="0.25">
      <c r="B255" t="s">
        <v>206</v>
      </c>
      <c r="C255" t="s">
        <v>41</v>
      </c>
      <c r="D255" s="1">
        <v>7090</v>
      </c>
      <c r="E255" s="1">
        <v>7990</v>
      </c>
      <c r="F255" s="1">
        <v>1870</v>
      </c>
      <c r="G255" s="1">
        <v>6620</v>
      </c>
      <c r="H255" s="1">
        <v>120</v>
      </c>
      <c r="I255" s="1">
        <v>5800</v>
      </c>
    </row>
    <row r="256" spans="2:9" x14ac:dyDescent="0.25">
      <c r="B256" t="s">
        <v>124</v>
      </c>
      <c r="C256" t="s">
        <v>33</v>
      </c>
      <c r="D256" s="1">
        <v>9080</v>
      </c>
      <c r="E256" s="1">
        <v>5610</v>
      </c>
      <c r="F256" s="1">
        <v>1200</v>
      </c>
      <c r="G256" s="1">
        <v>7200</v>
      </c>
      <c r="H256" s="1">
        <v>1040</v>
      </c>
      <c r="I256" s="1">
        <v>5900</v>
      </c>
    </row>
    <row r="257" spans="2:9" x14ac:dyDescent="0.25">
      <c r="B257" t="s">
        <v>173</v>
      </c>
      <c r="C257" t="s">
        <v>20</v>
      </c>
      <c r="D257" s="1">
        <v>8800</v>
      </c>
      <c r="E257" s="1">
        <v>3510</v>
      </c>
      <c r="F257" s="1">
        <v>1550</v>
      </c>
      <c r="G257" s="1">
        <v>9740</v>
      </c>
      <c r="H257" s="1">
        <v>4340</v>
      </c>
      <c r="I257" s="1">
        <v>5120</v>
      </c>
    </row>
    <row r="258" spans="2:9" x14ac:dyDescent="0.25">
      <c r="B258" t="s">
        <v>344</v>
      </c>
      <c r="C258" t="s">
        <v>50</v>
      </c>
      <c r="D258" s="1">
        <v>930</v>
      </c>
      <c r="E258" s="1">
        <v>6530</v>
      </c>
      <c r="F258" s="1">
        <v>8590</v>
      </c>
      <c r="G258" s="1">
        <v>100</v>
      </c>
      <c r="H258" s="1">
        <v>290</v>
      </c>
      <c r="I258" s="1">
        <v>8790</v>
      </c>
    </row>
    <row r="259" spans="2:9" x14ac:dyDescent="0.25">
      <c r="B259" t="s">
        <v>323</v>
      </c>
      <c r="C259" t="s">
        <v>83</v>
      </c>
      <c r="D259" s="1">
        <v>1610</v>
      </c>
      <c r="E259" s="1">
        <v>3340</v>
      </c>
      <c r="F259" s="1">
        <v>2330</v>
      </c>
      <c r="G259" s="1">
        <v>7600</v>
      </c>
      <c r="H259" s="1">
        <v>6820</v>
      </c>
      <c r="I259" s="1">
        <v>6830</v>
      </c>
    </row>
    <row r="260" spans="2:9" x14ac:dyDescent="0.25">
      <c r="B260" t="s">
        <v>122</v>
      </c>
      <c r="C260" t="s">
        <v>123</v>
      </c>
      <c r="D260" s="1">
        <v>4870</v>
      </c>
      <c r="E260" s="1">
        <v>6760</v>
      </c>
      <c r="F260" s="1">
        <v>1900</v>
      </c>
      <c r="G260" s="1">
        <v>6200</v>
      </c>
      <c r="H260" s="1">
        <v>6200</v>
      </c>
      <c r="I260" s="1">
        <v>3770</v>
      </c>
    </row>
    <row r="261" spans="2:9" x14ac:dyDescent="0.25">
      <c r="B261" t="s">
        <v>78</v>
      </c>
      <c r="C261" t="s">
        <v>79</v>
      </c>
      <c r="D261" s="1">
        <v>1690</v>
      </c>
      <c r="E261" s="1">
        <v>860</v>
      </c>
      <c r="F261" s="1">
        <v>1820</v>
      </c>
      <c r="G261" s="1">
        <v>3010</v>
      </c>
      <c r="H261" s="1">
        <v>430</v>
      </c>
      <c r="I261" s="1">
        <v>8910</v>
      </c>
    </row>
    <row r="262" spans="2:9" x14ac:dyDescent="0.25">
      <c r="B262" t="s">
        <v>388</v>
      </c>
      <c r="C262" t="s">
        <v>22</v>
      </c>
      <c r="D262" s="1">
        <v>7290</v>
      </c>
      <c r="E262" s="1">
        <v>690</v>
      </c>
      <c r="F262" s="1">
        <v>4250</v>
      </c>
      <c r="G262" s="1">
        <v>2210</v>
      </c>
      <c r="H262" s="1">
        <v>4460</v>
      </c>
      <c r="I262" s="1">
        <v>1710</v>
      </c>
    </row>
    <row r="263" spans="2:9" x14ac:dyDescent="0.25">
      <c r="B263" t="s">
        <v>399</v>
      </c>
      <c r="C263" t="s">
        <v>28</v>
      </c>
      <c r="D263" s="1">
        <v>3870</v>
      </c>
      <c r="E263" s="1">
        <v>3180</v>
      </c>
      <c r="F263" s="1">
        <v>7510</v>
      </c>
      <c r="G263" s="1">
        <v>6940</v>
      </c>
      <c r="H263" s="1">
        <v>6350</v>
      </c>
      <c r="I263" s="1">
        <v>6370</v>
      </c>
    </row>
    <row r="264" spans="2:9" x14ac:dyDescent="0.25">
      <c r="B264" t="s">
        <v>336</v>
      </c>
      <c r="C264" t="s">
        <v>16</v>
      </c>
      <c r="D264" s="1">
        <v>7140</v>
      </c>
      <c r="E264" s="1">
        <v>8270</v>
      </c>
      <c r="F264" s="1">
        <v>7680</v>
      </c>
      <c r="G264" s="1">
        <v>1680</v>
      </c>
      <c r="H264" s="1">
        <v>1230</v>
      </c>
      <c r="I264" s="1">
        <v>3720</v>
      </c>
    </row>
    <row r="265" spans="2:9" x14ac:dyDescent="0.25">
      <c r="B265" t="s">
        <v>378</v>
      </c>
      <c r="C265" t="s">
        <v>92</v>
      </c>
      <c r="D265" s="1">
        <v>9530</v>
      </c>
      <c r="E265" s="1">
        <v>7120</v>
      </c>
      <c r="F265" s="1">
        <v>0</v>
      </c>
      <c r="G265" s="1">
        <v>9350</v>
      </c>
      <c r="H265" s="1">
        <v>2800</v>
      </c>
      <c r="I265" s="1">
        <v>9700</v>
      </c>
    </row>
    <row r="266" spans="2:9" x14ac:dyDescent="0.25">
      <c r="B266" t="s">
        <v>338</v>
      </c>
      <c r="C266" t="s">
        <v>63</v>
      </c>
      <c r="D266" s="1">
        <v>4170</v>
      </c>
      <c r="E266" s="1">
        <v>320</v>
      </c>
      <c r="F266" s="1">
        <v>4630</v>
      </c>
      <c r="G266" s="1">
        <v>7940</v>
      </c>
      <c r="H266" s="1">
        <v>190</v>
      </c>
      <c r="I266" s="1">
        <v>650</v>
      </c>
    </row>
    <row r="267" spans="2:9" x14ac:dyDescent="0.25">
      <c r="B267" t="s">
        <v>164</v>
      </c>
      <c r="C267" t="s">
        <v>66</v>
      </c>
      <c r="D267" s="1">
        <v>4340</v>
      </c>
      <c r="E267" s="1">
        <v>3990</v>
      </c>
      <c r="F267" s="1">
        <v>8710</v>
      </c>
      <c r="G267" s="1">
        <v>4010</v>
      </c>
      <c r="H267" s="1">
        <v>8210</v>
      </c>
      <c r="I267" s="1">
        <v>4960</v>
      </c>
    </row>
    <row r="268" spans="2:9" x14ac:dyDescent="0.25">
      <c r="B268" t="s">
        <v>279</v>
      </c>
      <c r="C268" t="s">
        <v>111</v>
      </c>
      <c r="D268" s="1">
        <v>890</v>
      </c>
      <c r="E268" s="1">
        <v>20</v>
      </c>
      <c r="F268" s="1">
        <v>5190</v>
      </c>
      <c r="G268" s="1">
        <v>3710</v>
      </c>
      <c r="H268" s="1">
        <v>2810</v>
      </c>
      <c r="I268" s="1">
        <v>990</v>
      </c>
    </row>
    <row r="269" spans="2:9" x14ac:dyDescent="0.25">
      <c r="B269" t="s">
        <v>252</v>
      </c>
      <c r="C269" t="s">
        <v>53</v>
      </c>
      <c r="D269" s="1">
        <v>8240</v>
      </c>
      <c r="E269" s="1">
        <v>2990</v>
      </c>
      <c r="F269" s="1">
        <v>4470</v>
      </c>
      <c r="G269" s="1">
        <v>160</v>
      </c>
      <c r="H269" s="1">
        <v>6650</v>
      </c>
      <c r="I269" s="1">
        <v>9860</v>
      </c>
    </row>
    <row r="270" spans="2:9" x14ac:dyDescent="0.25">
      <c r="B270" t="s">
        <v>36</v>
      </c>
      <c r="C270" t="s">
        <v>37</v>
      </c>
      <c r="D270" s="1">
        <v>6810</v>
      </c>
      <c r="E270" s="1">
        <v>6250</v>
      </c>
      <c r="F270" s="1">
        <v>2490</v>
      </c>
      <c r="G270" s="1">
        <v>2050</v>
      </c>
      <c r="H270" s="1">
        <v>3880</v>
      </c>
      <c r="I270" s="1">
        <v>6310</v>
      </c>
    </row>
    <row r="271" spans="2:9" x14ac:dyDescent="0.25">
      <c r="B271" t="s">
        <v>184</v>
      </c>
      <c r="C271" t="s">
        <v>31</v>
      </c>
      <c r="D271" s="1">
        <v>9150</v>
      </c>
      <c r="E271" s="1">
        <v>9960</v>
      </c>
      <c r="F271" s="1">
        <v>9360</v>
      </c>
      <c r="G271" s="1">
        <v>4150</v>
      </c>
      <c r="H271" s="1">
        <v>9250</v>
      </c>
      <c r="I271" s="1">
        <v>2750</v>
      </c>
    </row>
    <row r="272" spans="2:9" x14ac:dyDescent="0.25">
      <c r="B272" t="s">
        <v>374</v>
      </c>
      <c r="C272" t="s">
        <v>58</v>
      </c>
      <c r="D272" s="1">
        <v>3090</v>
      </c>
      <c r="E272" s="1">
        <v>5580</v>
      </c>
      <c r="F272" s="1">
        <v>5200</v>
      </c>
      <c r="G272" s="1">
        <v>8510</v>
      </c>
      <c r="H272" s="1">
        <v>5850</v>
      </c>
      <c r="I272" s="1">
        <v>9440</v>
      </c>
    </row>
    <row r="273" spans="2:9" x14ac:dyDescent="0.25">
      <c r="B273" t="s">
        <v>369</v>
      </c>
      <c r="C273" t="s">
        <v>89</v>
      </c>
      <c r="D273" s="1">
        <v>6250</v>
      </c>
      <c r="E273" s="1">
        <v>5480</v>
      </c>
      <c r="F273" s="1">
        <v>3510</v>
      </c>
      <c r="G273" s="1">
        <v>5240</v>
      </c>
      <c r="H273" s="1">
        <v>6480</v>
      </c>
      <c r="I273" s="1">
        <v>3420</v>
      </c>
    </row>
    <row r="274" spans="2:9" x14ac:dyDescent="0.25">
      <c r="B274" t="s">
        <v>72</v>
      </c>
      <c r="C274" t="s">
        <v>48</v>
      </c>
      <c r="D274" s="1">
        <v>5430</v>
      </c>
      <c r="E274" s="1">
        <v>4500</v>
      </c>
      <c r="F274" s="1">
        <v>1050</v>
      </c>
      <c r="G274" s="1">
        <v>2520</v>
      </c>
      <c r="H274" s="1">
        <v>2290</v>
      </c>
      <c r="I274" s="1">
        <v>9480</v>
      </c>
    </row>
    <row r="275" spans="2:9" x14ac:dyDescent="0.25">
      <c r="B275" t="s">
        <v>210</v>
      </c>
      <c r="C275" t="s">
        <v>35</v>
      </c>
      <c r="D275" s="1">
        <v>1610</v>
      </c>
      <c r="E275" s="1">
        <v>8590</v>
      </c>
      <c r="F275" s="1">
        <v>9890</v>
      </c>
      <c r="G275" s="1">
        <v>4340</v>
      </c>
      <c r="H275" s="1">
        <v>9210</v>
      </c>
      <c r="I275" s="1">
        <v>5900</v>
      </c>
    </row>
    <row r="276" spans="2:9" x14ac:dyDescent="0.25">
      <c r="B276" t="s">
        <v>15</v>
      </c>
      <c r="C276" t="s">
        <v>16</v>
      </c>
      <c r="D276" s="1">
        <v>8220</v>
      </c>
      <c r="E276" s="1">
        <v>9260</v>
      </c>
      <c r="F276" s="1">
        <v>10000</v>
      </c>
      <c r="G276" s="1">
        <v>4740</v>
      </c>
      <c r="H276" s="1">
        <v>4240</v>
      </c>
      <c r="I276" s="1">
        <v>8250</v>
      </c>
    </row>
    <row r="277" spans="2:9" x14ac:dyDescent="0.25">
      <c r="B277" t="s">
        <v>188</v>
      </c>
      <c r="C277" t="s">
        <v>189</v>
      </c>
      <c r="D277" s="1">
        <v>20</v>
      </c>
      <c r="E277" s="1">
        <v>4120</v>
      </c>
      <c r="F277" s="1">
        <v>1450</v>
      </c>
      <c r="G277" s="1">
        <v>5080</v>
      </c>
      <c r="H277" s="1">
        <v>1680</v>
      </c>
      <c r="I277" s="1">
        <v>6600</v>
      </c>
    </row>
    <row r="278" spans="2:9" x14ac:dyDescent="0.25">
      <c r="B278" t="s">
        <v>245</v>
      </c>
      <c r="C278" t="s">
        <v>123</v>
      </c>
      <c r="D278" s="1">
        <v>7010</v>
      </c>
      <c r="E278" s="1">
        <v>1350</v>
      </c>
      <c r="F278" s="1">
        <v>9380</v>
      </c>
      <c r="G278" s="1">
        <v>2500</v>
      </c>
      <c r="H278" s="1">
        <v>7750</v>
      </c>
      <c r="I278" s="1">
        <v>8400</v>
      </c>
    </row>
    <row r="279" spans="2:9" x14ac:dyDescent="0.25">
      <c r="B279" t="s">
        <v>319</v>
      </c>
      <c r="C279" t="s">
        <v>140</v>
      </c>
      <c r="D279" s="1">
        <v>1100</v>
      </c>
      <c r="E279" s="1">
        <v>4450</v>
      </c>
      <c r="F279" s="1">
        <v>3900</v>
      </c>
      <c r="G279" s="1">
        <v>6610</v>
      </c>
      <c r="H279" s="1">
        <v>6350</v>
      </c>
      <c r="I279" s="1">
        <v>6320</v>
      </c>
    </row>
    <row r="280" spans="2:9" x14ac:dyDescent="0.25">
      <c r="B280" t="s">
        <v>9</v>
      </c>
      <c r="C280" t="s">
        <v>10</v>
      </c>
      <c r="D280" s="1">
        <v>5650</v>
      </c>
      <c r="E280" s="1">
        <v>640</v>
      </c>
      <c r="F280" s="1">
        <v>5660</v>
      </c>
      <c r="G280" s="1">
        <v>1540</v>
      </c>
      <c r="H280" s="1">
        <v>3110</v>
      </c>
      <c r="I280" s="1">
        <v>3580</v>
      </c>
    </row>
    <row r="281" spans="2:9" x14ac:dyDescent="0.25">
      <c r="B281" t="s">
        <v>401</v>
      </c>
      <c r="C281" t="s">
        <v>60</v>
      </c>
      <c r="D281" s="1">
        <v>8130.0000000000009</v>
      </c>
      <c r="E281" s="1">
        <v>360</v>
      </c>
      <c r="F281" s="1">
        <v>4100</v>
      </c>
      <c r="G281" s="1">
        <v>3090</v>
      </c>
      <c r="H281" s="1">
        <v>2640</v>
      </c>
      <c r="I281" s="1">
        <v>8700</v>
      </c>
    </row>
    <row r="282" spans="2:9" x14ac:dyDescent="0.25">
      <c r="B282" t="s">
        <v>180</v>
      </c>
      <c r="C282" t="s">
        <v>162</v>
      </c>
      <c r="D282" s="1">
        <v>5660</v>
      </c>
      <c r="E282" s="1">
        <v>8290</v>
      </c>
      <c r="F282" s="1">
        <v>6790</v>
      </c>
      <c r="G282" s="1">
        <v>9010</v>
      </c>
      <c r="H282" s="1">
        <v>270</v>
      </c>
      <c r="I282" s="1">
        <v>4410</v>
      </c>
    </row>
    <row r="283" spans="2:9" x14ac:dyDescent="0.25">
      <c r="B283" t="s">
        <v>27</v>
      </c>
      <c r="C283" t="s">
        <v>28</v>
      </c>
      <c r="D283" s="1">
        <v>1510</v>
      </c>
      <c r="E283" s="1">
        <v>1010</v>
      </c>
      <c r="F283" s="1">
        <v>8680</v>
      </c>
      <c r="G283" s="1">
        <v>1420</v>
      </c>
      <c r="H283" s="1">
        <v>1540</v>
      </c>
      <c r="I283" s="1">
        <v>8220</v>
      </c>
    </row>
    <row r="284" spans="2:9" x14ac:dyDescent="0.25">
      <c r="B284" t="s">
        <v>121</v>
      </c>
      <c r="C284" t="s">
        <v>103</v>
      </c>
      <c r="D284" s="1">
        <v>2330</v>
      </c>
      <c r="E284" s="1">
        <v>1400</v>
      </c>
      <c r="F284" s="1">
        <v>1220</v>
      </c>
      <c r="G284" s="1">
        <v>1930</v>
      </c>
      <c r="H284" s="1">
        <v>7270</v>
      </c>
      <c r="I284" s="1">
        <v>5150</v>
      </c>
    </row>
    <row r="285" spans="2:9" x14ac:dyDescent="0.25">
      <c r="B285" t="s">
        <v>115</v>
      </c>
      <c r="C285" t="s">
        <v>12</v>
      </c>
      <c r="D285" s="1">
        <v>3190</v>
      </c>
      <c r="E285" s="1">
        <v>1990</v>
      </c>
      <c r="F285" s="1">
        <v>1780</v>
      </c>
      <c r="G285" s="1">
        <v>6510</v>
      </c>
      <c r="H285" s="1">
        <v>210</v>
      </c>
      <c r="I285" s="1">
        <v>3940</v>
      </c>
    </row>
    <row r="286" spans="2:9" x14ac:dyDescent="0.25">
      <c r="B286" t="s">
        <v>361</v>
      </c>
      <c r="C286" t="s">
        <v>83</v>
      </c>
      <c r="D286" s="1">
        <v>5310</v>
      </c>
      <c r="E286" s="1">
        <v>4520</v>
      </c>
      <c r="F286" s="1">
        <v>7670</v>
      </c>
      <c r="G286" s="1">
        <v>8130.0000000000009</v>
      </c>
      <c r="H286" s="1">
        <v>9470</v>
      </c>
      <c r="I286" s="1">
        <v>8940</v>
      </c>
    </row>
    <row r="287" spans="2:9" x14ac:dyDescent="0.25">
      <c r="B287" t="s">
        <v>263</v>
      </c>
      <c r="C287" t="s">
        <v>12</v>
      </c>
      <c r="D287" s="1">
        <v>6960</v>
      </c>
      <c r="E287" s="1">
        <v>7340</v>
      </c>
      <c r="F287" s="1">
        <v>3260</v>
      </c>
      <c r="G287" s="1">
        <v>8890</v>
      </c>
      <c r="H287" s="1">
        <v>4190</v>
      </c>
      <c r="I287" s="1">
        <v>2200</v>
      </c>
    </row>
    <row r="288" spans="2:9" x14ac:dyDescent="0.25">
      <c r="B288" t="s">
        <v>49</v>
      </c>
      <c r="C288" t="s">
        <v>50</v>
      </c>
      <c r="D288" s="1">
        <v>7630</v>
      </c>
      <c r="E288" s="1">
        <v>1180</v>
      </c>
      <c r="F288" s="1">
        <v>3340</v>
      </c>
      <c r="G288" s="1">
        <v>1370</v>
      </c>
      <c r="H288" s="1">
        <v>6230</v>
      </c>
      <c r="I288" s="1">
        <v>1230</v>
      </c>
    </row>
    <row r="289" spans="2:9" x14ac:dyDescent="0.25">
      <c r="B289" t="s">
        <v>40</v>
      </c>
      <c r="C289" t="s">
        <v>41</v>
      </c>
      <c r="D289" s="1">
        <v>8240</v>
      </c>
      <c r="E289" s="1">
        <v>8990</v>
      </c>
      <c r="F289" s="1">
        <v>5820</v>
      </c>
      <c r="G289" s="1">
        <v>8780</v>
      </c>
      <c r="H289" s="1">
        <v>4090</v>
      </c>
      <c r="I289" s="1">
        <v>9980</v>
      </c>
    </row>
    <row r="290" spans="2:9" x14ac:dyDescent="0.25">
      <c r="B290" t="s">
        <v>307</v>
      </c>
      <c r="C290" t="s">
        <v>123</v>
      </c>
      <c r="D290" s="1">
        <v>4040</v>
      </c>
      <c r="E290" s="1">
        <v>2160</v>
      </c>
      <c r="F290" s="1">
        <v>4090</v>
      </c>
      <c r="G290" s="1">
        <v>4910</v>
      </c>
      <c r="H290" s="1">
        <v>7450</v>
      </c>
      <c r="I290" s="1">
        <v>6310</v>
      </c>
    </row>
    <row r="291" spans="2:9" x14ac:dyDescent="0.25">
      <c r="B291" t="s">
        <v>339</v>
      </c>
      <c r="C291" t="s">
        <v>28</v>
      </c>
      <c r="D291" s="1">
        <v>5970</v>
      </c>
      <c r="E291" s="1">
        <v>4040</v>
      </c>
      <c r="F291" s="1">
        <v>4950</v>
      </c>
      <c r="G291" s="1">
        <v>2640</v>
      </c>
      <c r="H291" s="1">
        <v>4680</v>
      </c>
      <c r="I291" s="1">
        <v>2740</v>
      </c>
    </row>
    <row r="292" spans="2:9" x14ac:dyDescent="0.25">
      <c r="B292" t="s">
        <v>385</v>
      </c>
      <c r="C292" t="s">
        <v>24</v>
      </c>
      <c r="D292" s="1">
        <v>4790</v>
      </c>
      <c r="E292" s="1">
        <v>3340</v>
      </c>
      <c r="F292" s="1">
        <v>520</v>
      </c>
      <c r="G292" s="1">
        <v>8130.0000000000009</v>
      </c>
      <c r="H292" s="1">
        <v>5510</v>
      </c>
      <c r="I292" s="1">
        <v>420</v>
      </c>
    </row>
    <row r="293" spans="2:9" x14ac:dyDescent="0.25">
      <c r="B293" t="s">
        <v>91</v>
      </c>
      <c r="C293" t="s">
        <v>92</v>
      </c>
      <c r="D293" s="1">
        <v>5680</v>
      </c>
      <c r="E293" s="1">
        <v>1220</v>
      </c>
      <c r="F293" s="1">
        <v>2500</v>
      </c>
      <c r="G293" s="1">
        <v>5920</v>
      </c>
      <c r="H293" s="1">
        <v>7770</v>
      </c>
      <c r="I293" s="1">
        <v>8430</v>
      </c>
    </row>
    <row r="294" spans="2:9" x14ac:dyDescent="0.25">
      <c r="B294" t="s">
        <v>370</v>
      </c>
      <c r="C294" t="s">
        <v>41</v>
      </c>
      <c r="D294" s="1">
        <v>4070.0000000000005</v>
      </c>
      <c r="E294" s="1">
        <v>1330</v>
      </c>
      <c r="F294" s="1">
        <v>2890</v>
      </c>
      <c r="G294" s="1">
        <v>8600</v>
      </c>
      <c r="H294" s="1">
        <v>6910</v>
      </c>
      <c r="I294" s="1">
        <v>0</v>
      </c>
    </row>
    <row r="295" spans="2:9" x14ac:dyDescent="0.25">
      <c r="B295" t="s">
        <v>143</v>
      </c>
      <c r="C295" t="s">
        <v>97</v>
      </c>
      <c r="D295" s="1">
        <v>7010</v>
      </c>
      <c r="E295" s="1">
        <v>4790</v>
      </c>
      <c r="F295" s="1">
        <v>8170</v>
      </c>
      <c r="G295" s="1">
        <v>9160</v>
      </c>
      <c r="H295" s="1">
        <v>2570</v>
      </c>
      <c r="I295" s="1">
        <v>1210</v>
      </c>
    </row>
    <row r="296" spans="2:9" x14ac:dyDescent="0.25">
      <c r="B296" t="s">
        <v>341</v>
      </c>
      <c r="C296" t="s">
        <v>24</v>
      </c>
      <c r="D296" s="1">
        <v>3940</v>
      </c>
      <c r="E296" s="1">
        <v>5320</v>
      </c>
      <c r="F296" s="1">
        <v>2550</v>
      </c>
      <c r="G296" s="1">
        <v>9640</v>
      </c>
      <c r="H296" s="1">
        <v>9400</v>
      </c>
      <c r="I296" s="1">
        <v>8670</v>
      </c>
    </row>
    <row r="297" spans="2:9" x14ac:dyDescent="0.25">
      <c r="B297" t="s">
        <v>145</v>
      </c>
      <c r="C297" t="s">
        <v>10</v>
      </c>
      <c r="D297" s="1">
        <v>1660</v>
      </c>
      <c r="E297" s="1">
        <v>8060.0000000000009</v>
      </c>
      <c r="F297" s="1">
        <v>5200</v>
      </c>
      <c r="G297" s="1">
        <v>7030</v>
      </c>
      <c r="H297" s="1">
        <v>8660</v>
      </c>
      <c r="I297" s="1">
        <v>4470</v>
      </c>
    </row>
    <row r="298" spans="2:9" x14ac:dyDescent="0.25">
      <c r="B298" t="s">
        <v>329</v>
      </c>
      <c r="C298" t="s">
        <v>50</v>
      </c>
      <c r="D298" s="1">
        <v>560</v>
      </c>
      <c r="E298" s="1">
        <v>3730</v>
      </c>
      <c r="F298" s="1">
        <v>90</v>
      </c>
      <c r="G298" s="1">
        <v>8720</v>
      </c>
      <c r="H298" s="1">
        <v>8570</v>
      </c>
      <c r="I298" s="1">
        <v>9530</v>
      </c>
    </row>
    <row r="299" spans="2:9" x14ac:dyDescent="0.25">
      <c r="B299" t="s">
        <v>355</v>
      </c>
      <c r="C299" t="s">
        <v>55</v>
      </c>
      <c r="D299" s="1">
        <v>5440</v>
      </c>
      <c r="E299" s="1">
        <v>4500</v>
      </c>
      <c r="F299" s="1">
        <v>4350</v>
      </c>
      <c r="G299" s="1">
        <v>2620</v>
      </c>
      <c r="H299" s="1">
        <v>8029.9999999999991</v>
      </c>
      <c r="I299" s="1">
        <v>8860</v>
      </c>
    </row>
    <row r="300" spans="2:9" x14ac:dyDescent="0.25">
      <c r="B300" t="s">
        <v>114</v>
      </c>
      <c r="C300" t="s">
        <v>66</v>
      </c>
      <c r="D300" s="1">
        <v>6060</v>
      </c>
      <c r="E300" s="1">
        <v>6510</v>
      </c>
      <c r="F300" s="1">
        <v>2830</v>
      </c>
      <c r="G300" s="1">
        <v>5260</v>
      </c>
      <c r="H300" s="1">
        <v>8980</v>
      </c>
      <c r="I300" s="1">
        <v>1860</v>
      </c>
    </row>
    <row r="301" spans="2:9" x14ac:dyDescent="0.25">
      <c r="B301" t="s">
        <v>218</v>
      </c>
      <c r="C301" t="s">
        <v>20</v>
      </c>
      <c r="D301" s="1">
        <v>1880</v>
      </c>
      <c r="E301" s="1">
        <v>8160</v>
      </c>
      <c r="F301" s="1">
        <v>1250</v>
      </c>
      <c r="G301" s="1">
        <v>3270</v>
      </c>
      <c r="H301" s="1">
        <v>4190</v>
      </c>
      <c r="I301" s="1">
        <v>190</v>
      </c>
    </row>
    <row r="302" spans="2:9" x14ac:dyDescent="0.25">
      <c r="B302" t="s">
        <v>223</v>
      </c>
      <c r="C302" t="s">
        <v>189</v>
      </c>
      <c r="D302" s="1">
        <v>7500</v>
      </c>
      <c r="E302" s="1">
        <v>2050</v>
      </c>
      <c r="F302" s="1">
        <v>4910</v>
      </c>
      <c r="G302" s="1">
        <v>7980</v>
      </c>
      <c r="H302" s="1">
        <v>3500</v>
      </c>
      <c r="I302" s="1">
        <v>4180</v>
      </c>
    </row>
    <row r="303" spans="2:9" x14ac:dyDescent="0.25">
      <c r="B303" t="s">
        <v>241</v>
      </c>
      <c r="C303" t="s">
        <v>103</v>
      </c>
      <c r="D303" s="1">
        <v>2450</v>
      </c>
      <c r="E303" s="1">
        <v>3670</v>
      </c>
      <c r="F303" s="1">
        <v>8189.9999999999991</v>
      </c>
      <c r="G303" s="1">
        <v>4610</v>
      </c>
      <c r="H303" s="1">
        <v>4790</v>
      </c>
      <c r="I303" s="1">
        <v>940</v>
      </c>
    </row>
    <row r="304" spans="2:9" x14ac:dyDescent="0.25">
      <c r="B304" t="s">
        <v>363</v>
      </c>
      <c r="C304" t="s">
        <v>37</v>
      </c>
      <c r="D304" s="1">
        <v>5760</v>
      </c>
      <c r="E304" s="1">
        <v>7920</v>
      </c>
      <c r="F304" s="1">
        <v>7690</v>
      </c>
      <c r="G304" s="1">
        <v>2950</v>
      </c>
      <c r="H304" s="1">
        <v>9670</v>
      </c>
      <c r="I304" s="1">
        <v>4290</v>
      </c>
    </row>
    <row r="305" spans="2:9" x14ac:dyDescent="0.25">
      <c r="B305" t="s">
        <v>283</v>
      </c>
      <c r="C305" t="s">
        <v>101</v>
      </c>
      <c r="D305" s="1">
        <v>50</v>
      </c>
      <c r="E305" s="1">
        <v>6540</v>
      </c>
      <c r="F305" s="1">
        <v>1950</v>
      </c>
      <c r="G305" s="1">
        <v>5620</v>
      </c>
      <c r="H305" s="1">
        <v>1640</v>
      </c>
      <c r="I305" s="1">
        <v>9240</v>
      </c>
    </row>
    <row r="306" spans="2:9" x14ac:dyDescent="0.25">
      <c r="B306" t="s">
        <v>59</v>
      </c>
      <c r="C306" t="s">
        <v>14</v>
      </c>
      <c r="D306" s="1">
        <v>8920</v>
      </c>
      <c r="E306" s="1">
        <v>9440</v>
      </c>
      <c r="F306" s="1">
        <v>4550</v>
      </c>
      <c r="G306" s="1">
        <v>430</v>
      </c>
      <c r="H306" s="1">
        <v>7530</v>
      </c>
      <c r="I306" s="1">
        <v>2390</v>
      </c>
    </row>
    <row r="307" spans="2:9" x14ac:dyDescent="0.25">
      <c r="B307" t="s">
        <v>368</v>
      </c>
      <c r="C307" t="s">
        <v>103</v>
      </c>
      <c r="D307" s="1">
        <v>5270</v>
      </c>
      <c r="E307" s="1">
        <v>6210</v>
      </c>
      <c r="F307" s="1">
        <v>3740</v>
      </c>
      <c r="G307" s="1">
        <v>3410</v>
      </c>
      <c r="H307" s="1">
        <v>5790</v>
      </c>
      <c r="I307" s="1">
        <v>3690</v>
      </c>
    </row>
    <row r="308" spans="2:9" x14ac:dyDescent="0.25">
      <c r="B308" t="s">
        <v>198</v>
      </c>
      <c r="C308" t="s">
        <v>31</v>
      </c>
      <c r="D308" s="1">
        <v>1850</v>
      </c>
      <c r="E308" s="1">
        <v>50</v>
      </c>
      <c r="F308" s="1">
        <v>1200</v>
      </c>
      <c r="G308" s="1">
        <v>1520</v>
      </c>
      <c r="H308" s="1">
        <v>2890</v>
      </c>
      <c r="I308" s="1">
        <v>7030</v>
      </c>
    </row>
    <row r="309" spans="2:9" x14ac:dyDescent="0.25">
      <c r="B309" t="s">
        <v>396</v>
      </c>
      <c r="C309" t="s">
        <v>35</v>
      </c>
      <c r="D309" s="1">
        <v>9500</v>
      </c>
      <c r="E309" s="1">
        <v>3240</v>
      </c>
      <c r="F309" s="1">
        <v>3590</v>
      </c>
      <c r="G309" s="1">
        <v>1640</v>
      </c>
      <c r="H309" s="1">
        <v>120</v>
      </c>
      <c r="I309" s="1">
        <v>9790</v>
      </c>
    </row>
    <row r="310" spans="2:9" x14ac:dyDescent="0.25">
      <c r="B310" t="s">
        <v>57</v>
      </c>
      <c r="C310" t="s">
        <v>58</v>
      </c>
      <c r="D310" s="1">
        <v>9180</v>
      </c>
      <c r="E310" s="1">
        <v>5890</v>
      </c>
      <c r="F310" s="1">
        <v>9520</v>
      </c>
      <c r="G310" s="1">
        <v>240</v>
      </c>
      <c r="H310" s="1">
        <v>6270</v>
      </c>
      <c r="I310" s="1">
        <v>8050.0000000000009</v>
      </c>
    </row>
    <row r="311" spans="2:9" x14ac:dyDescent="0.25">
      <c r="B311" t="s">
        <v>196</v>
      </c>
      <c r="C311" t="s">
        <v>48</v>
      </c>
      <c r="D311" s="1">
        <v>660</v>
      </c>
      <c r="E311" s="1">
        <v>8460</v>
      </c>
      <c r="F311" s="1">
        <v>9740</v>
      </c>
      <c r="G311" s="1">
        <v>4400</v>
      </c>
      <c r="H311" s="1">
        <v>6610</v>
      </c>
      <c r="I311" s="1">
        <v>9280</v>
      </c>
    </row>
    <row r="312" spans="2:9" x14ac:dyDescent="0.25">
      <c r="B312" t="s">
        <v>88</v>
      </c>
      <c r="C312" t="s">
        <v>89</v>
      </c>
      <c r="D312" s="1">
        <v>5260</v>
      </c>
      <c r="E312" s="1">
        <v>3570</v>
      </c>
      <c r="F312" s="1">
        <v>1490</v>
      </c>
      <c r="G312" s="1">
        <v>9480</v>
      </c>
      <c r="H312" s="1">
        <v>6000</v>
      </c>
      <c r="I312" s="1">
        <v>7480</v>
      </c>
    </row>
    <row r="313" spans="2:9" x14ac:dyDescent="0.25">
      <c r="B313" t="s">
        <v>386</v>
      </c>
      <c r="C313" t="s">
        <v>48</v>
      </c>
      <c r="D313" s="1">
        <v>5910</v>
      </c>
      <c r="E313" s="1">
        <v>3520</v>
      </c>
      <c r="F313" s="1">
        <v>1200</v>
      </c>
      <c r="G313" s="1">
        <v>1110</v>
      </c>
      <c r="H313" s="1">
        <v>6200</v>
      </c>
      <c r="I313" s="1">
        <v>1310</v>
      </c>
    </row>
    <row r="314" spans="2:9" x14ac:dyDescent="0.25">
      <c r="B314" t="s">
        <v>406</v>
      </c>
      <c r="C314" t="s">
        <v>148</v>
      </c>
      <c r="D314" s="1">
        <v>270</v>
      </c>
      <c r="E314" s="1">
        <v>8640</v>
      </c>
      <c r="F314" s="1">
        <v>2780</v>
      </c>
      <c r="G314" s="1">
        <v>3340</v>
      </c>
      <c r="H314" s="1">
        <v>5780</v>
      </c>
      <c r="I314" s="1">
        <v>3160</v>
      </c>
    </row>
    <row r="315" spans="2:9" x14ac:dyDescent="0.25">
      <c r="B315" t="s">
        <v>285</v>
      </c>
      <c r="C315" t="s">
        <v>14</v>
      </c>
      <c r="D315" s="1">
        <v>10</v>
      </c>
      <c r="E315" s="1">
        <v>8090</v>
      </c>
      <c r="F315" s="1">
        <v>9480</v>
      </c>
      <c r="G315" s="1">
        <v>2320</v>
      </c>
      <c r="H315" s="1">
        <v>2790</v>
      </c>
      <c r="I315" s="1">
        <v>6570</v>
      </c>
    </row>
    <row r="316" spans="2:9" x14ac:dyDescent="0.25">
      <c r="B316" t="s">
        <v>190</v>
      </c>
      <c r="C316" t="s">
        <v>16</v>
      </c>
      <c r="D316" s="1">
        <v>6290</v>
      </c>
      <c r="E316" s="1">
        <v>80</v>
      </c>
      <c r="F316" s="1">
        <v>9610</v>
      </c>
      <c r="G316" s="1">
        <v>7330</v>
      </c>
      <c r="H316" s="1">
        <v>3380</v>
      </c>
      <c r="I316" s="1">
        <v>6630</v>
      </c>
    </row>
    <row r="317" spans="2:9" x14ac:dyDescent="0.25">
      <c r="B317" t="s">
        <v>372</v>
      </c>
      <c r="C317" t="s">
        <v>158</v>
      </c>
      <c r="D317" s="1">
        <v>6650</v>
      </c>
      <c r="E317" s="1">
        <v>6620</v>
      </c>
      <c r="F317" s="1">
        <v>9700</v>
      </c>
      <c r="G317" s="1">
        <v>9120</v>
      </c>
      <c r="H317" s="1">
        <v>910</v>
      </c>
      <c r="I317" s="1">
        <v>8870</v>
      </c>
    </row>
    <row r="318" spans="2:9" x14ac:dyDescent="0.25">
      <c r="B318" t="s">
        <v>118</v>
      </c>
      <c r="C318" t="s">
        <v>10</v>
      </c>
      <c r="D318" s="1">
        <v>3080</v>
      </c>
      <c r="E318" s="1">
        <v>2930</v>
      </c>
      <c r="F318" s="1">
        <v>5940</v>
      </c>
      <c r="G318" s="1">
        <v>1680</v>
      </c>
      <c r="H318" s="1">
        <v>7030</v>
      </c>
      <c r="I318" s="1">
        <v>200</v>
      </c>
    </row>
    <row r="319" spans="2:9" x14ac:dyDescent="0.25">
      <c r="B319" t="s">
        <v>108</v>
      </c>
      <c r="C319" t="s">
        <v>63</v>
      </c>
      <c r="D319" s="1">
        <v>9350</v>
      </c>
      <c r="E319" s="1">
        <v>2060</v>
      </c>
      <c r="F319" s="1">
        <v>5580</v>
      </c>
      <c r="G319" s="1">
        <v>5530</v>
      </c>
      <c r="H319" s="1">
        <v>7380</v>
      </c>
      <c r="I319" s="1">
        <v>360</v>
      </c>
    </row>
    <row r="320" spans="2:9" x14ac:dyDescent="0.25">
      <c r="B320" t="s">
        <v>246</v>
      </c>
      <c r="C320" t="s">
        <v>24</v>
      </c>
      <c r="D320" s="1">
        <v>4880</v>
      </c>
      <c r="E320" s="1">
        <v>4690</v>
      </c>
      <c r="F320" s="1">
        <v>7360</v>
      </c>
      <c r="G320" s="1">
        <v>2510</v>
      </c>
      <c r="H320" s="1">
        <v>4790</v>
      </c>
      <c r="I320" s="1">
        <v>9470</v>
      </c>
    </row>
    <row r="321" spans="2:9" x14ac:dyDescent="0.25">
      <c r="B321" t="s">
        <v>379</v>
      </c>
      <c r="C321" t="s">
        <v>77</v>
      </c>
      <c r="D321" s="1">
        <v>2009.9999999999998</v>
      </c>
      <c r="E321" s="1">
        <v>9070</v>
      </c>
      <c r="F321" s="1">
        <v>6690</v>
      </c>
      <c r="G321" s="1">
        <v>580</v>
      </c>
      <c r="H321" s="1">
        <v>600</v>
      </c>
      <c r="I321" s="1">
        <v>3770</v>
      </c>
    </row>
    <row r="322" spans="2:9" x14ac:dyDescent="0.25">
      <c r="B322" t="s">
        <v>365</v>
      </c>
      <c r="C322" t="s">
        <v>158</v>
      </c>
      <c r="D322" s="1">
        <v>1680</v>
      </c>
      <c r="E322" s="1">
        <v>600</v>
      </c>
      <c r="F322" s="1">
        <v>4800</v>
      </c>
      <c r="G322" s="1">
        <v>7340</v>
      </c>
      <c r="H322" s="1">
        <v>8680</v>
      </c>
      <c r="I322" s="1">
        <v>1970</v>
      </c>
    </row>
    <row r="323" spans="2:9" x14ac:dyDescent="0.25">
      <c r="B323" t="s">
        <v>275</v>
      </c>
      <c r="C323" t="s">
        <v>10</v>
      </c>
      <c r="D323" s="1">
        <v>3230</v>
      </c>
      <c r="E323" s="1">
        <v>8790</v>
      </c>
      <c r="F323" s="1">
        <v>4340</v>
      </c>
      <c r="G323" s="1">
        <v>5280</v>
      </c>
      <c r="H323" s="1">
        <v>2040</v>
      </c>
      <c r="I323" s="1">
        <v>4320</v>
      </c>
    </row>
    <row r="324" spans="2:9" x14ac:dyDescent="0.25">
      <c r="B324" t="s">
        <v>353</v>
      </c>
      <c r="C324" t="s">
        <v>28</v>
      </c>
      <c r="D324" s="1">
        <v>2870</v>
      </c>
      <c r="E324" s="1">
        <v>3470</v>
      </c>
      <c r="F324" s="1">
        <v>1060</v>
      </c>
      <c r="G324" s="1">
        <v>280</v>
      </c>
      <c r="H324" s="1">
        <v>4790</v>
      </c>
      <c r="I324" s="1">
        <v>6630</v>
      </c>
    </row>
    <row r="325" spans="2:9" x14ac:dyDescent="0.25">
      <c r="B325" t="s">
        <v>273</v>
      </c>
      <c r="C325" t="s">
        <v>53</v>
      </c>
      <c r="D325" s="1">
        <v>5680</v>
      </c>
      <c r="E325" s="1">
        <v>7710</v>
      </c>
      <c r="F325" s="1">
        <v>5220</v>
      </c>
      <c r="G325" s="1">
        <v>5420</v>
      </c>
      <c r="H325" s="1">
        <v>7770</v>
      </c>
      <c r="I325" s="1">
        <v>270</v>
      </c>
    </row>
    <row r="326" spans="2:9" x14ac:dyDescent="0.25">
      <c r="B326" t="s">
        <v>356</v>
      </c>
      <c r="C326" t="s">
        <v>63</v>
      </c>
      <c r="D326" s="1">
        <v>650</v>
      </c>
      <c r="E326" s="1">
        <v>8470</v>
      </c>
      <c r="F326" s="1">
        <v>8160</v>
      </c>
      <c r="G326" s="1">
        <v>9930</v>
      </c>
      <c r="H326" s="1">
        <v>7120</v>
      </c>
      <c r="I326" s="1">
        <v>7880</v>
      </c>
    </row>
    <row r="327" spans="2:9" x14ac:dyDescent="0.25">
      <c r="B327" t="s">
        <v>255</v>
      </c>
      <c r="C327" t="s">
        <v>58</v>
      </c>
      <c r="D327" s="1">
        <v>8770</v>
      </c>
      <c r="E327" s="1">
        <v>6200</v>
      </c>
      <c r="F327" s="1">
        <v>9660</v>
      </c>
      <c r="G327" s="1">
        <v>4300</v>
      </c>
      <c r="H327" s="1">
        <v>4550</v>
      </c>
      <c r="I327" s="1">
        <v>80</v>
      </c>
    </row>
    <row r="328" spans="2:9" x14ac:dyDescent="0.25">
      <c r="B328" t="s">
        <v>64</v>
      </c>
      <c r="C328" t="s">
        <v>63</v>
      </c>
      <c r="D328" s="1">
        <v>5570</v>
      </c>
      <c r="E328" s="1">
        <v>2310</v>
      </c>
      <c r="F328" s="1">
        <v>830</v>
      </c>
      <c r="G328" s="1">
        <v>2570</v>
      </c>
      <c r="H328" s="1">
        <v>6920</v>
      </c>
      <c r="I328" s="1">
        <v>1830</v>
      </c>
    </row>
    <row r="329" spans="2:9" x14ac:dyDescent="0.25">
      <c r="B329" t="s">
        <v>219</v>
      </c>
      <c r="C329" t="s">
        <v>79</v>
      </c>
      <c r="D329" s="1">
        <v>2810</v>
      </c>
      <c r="E329" s="1">
        <v>4240</v>
      </c>
      <c r="F329" s="1">
        <v>5990</v>
      </c>
      <c r="G329" s="1">
        <v>5660</v>
      </c>
      <c r="H329" s="1">
        <v>3170</v>
      </c>
      <c r="I329" s="1">
        <v>370</v>
      </c>
    </row>
    <row r="330" spans="2:9" x14ac:dyDescent="0.25">
      <c r="B330" t="s">
        <v>242</v>
      </c>
      <c r="C330" t="s">
        <v>85</v>
      </c>
      <c r="D330" s="1">
        <v>3710</v>
      </c>
      <c r="E330" s="1">
        <v>4580</v>
      </c>
      <c r="F330" s="1">
        <v>6600</v>
      </c>
      <c r="G330" s="1">
        <v>6800</v>
      </c>
      <c r="H330" s="1">
        <v>6580</v>
      </c>
      <c r="I330" s="1">
        <v>9680</v>
      </c>
    </row>
    <row r="331" spans="2:9" x14ac:dyDescent="0.25">
      <c r="B331" t="s">
        <v>281</v>
      </c>
      <c r="C331" t="s">
        <v>71</v>
      </c>
      <c r="D331" s="1">
        <v>5160</v>
      </c>
      <c r="E331" s="1">
        <v>4080</v>
      </c>
      <c r="F331" s="1">
        <v>2060</v>
      </c>
      <c r="G331" s="1">
        <v>1180</v>
      </c>
      <c r="H331" s="1">
        <v>5700</v>
      </c>
      <c r="I331" s="1">
        <v>1420</v>
      </c>
    </row>
    <row r="332" spans="2:9" x14ac:dyDescent="0.25">
      <c r="B332" t="s">
        <v>248</v>
      </c>
      <c r="C332" t="s">
        <v>28</v>
      </c>
      <c r="D332" s="1">
        <v>9110</v>
      </c>
      <c r="E332" s="1">
        <v>2160</v>
      </c>
      <c r="F332" s="1">
        <v>7750</v>
      </c>
      <c r="G332" s="1">
        <v>380</v>
      </c>
      <c r="H332" s="1">
        <v>5980</v>
      </c>
      <c r="I332" s="1">
        <v>2990</v>
      </c>
    </row>
    <row r="333" spans="2:9" x14ac:dyDescent="0.25">
      <c r="B333" t="s">
        <v>335</v>
      </c>
      <c r="C333" t="s">
        <v>10</v>
      </c>
      <c r="D333" s="1">
        <v>8470</v>
      </c>
      <c r="E333" s="1">
        <v>3720</v>
      </c>
      <c r="F333" s="1">
        <v>2660</v>
      </c>
      <c r="G333" s="1">
        <v>3240</v>
      </c>
      <c r="H333" s="1">
        <v>7570</v>
      </c>
      <c r="I333" s="1">
        <v>3790</v>
      </c>
    </row>
    <row r="334" spans="2:9" x14ac:dyDescent="0.25">
      <c r="B334" t="s">
        <v>387</v>
      </c>
      <c r="C334" t="s">
        <v>47</v>
      </c>
      <c r="D334" s="1">
        <v>9900</v>
      </c>
      <c r="E334" s="1">
        <v>7370</v>
      </c>
      <c r="F334" s="1">
        <v>1360</v>
      </c>
      <c r="G334" s="1">
        <v>2620</v>
      </c>
      <c r="H334" s="1">
        <v>8890</v>
      </c>
      <c r="I334" s="1">
        <v>6650</v>
      </c>
    </row>
    <row r="335" spans="2:9" x14ac:dyDescent="0.25">
      <c r="B335" t="s">
        <v>199</v>
      </c>
      <c r="C335" t="s">
        <v>146</v>
      </c>
      <c r="D335" s="1">
        <v>2310</v>
      </c>
      <c r="E335" s="1">
        <v>7790</v>
      </c>
      <c r="F335" s="1">
        <v>8210</v>
      </c>
      <c r="G335" s="1">
        <v>9770</v>
      </c>
      <c r="H335" s="1">
        <v>9410</v>
      </c>
      <c r="I335" s="1">
        <v>8220</v>
      </c>
    </row>
    <row r="336" spans="2:9" x14ac:dyDescent="0.25">
      <c r="B336" t="s">
        <v>358</v>
      </c>
      <c r="C336" t="s">
        <v>31</v>
      </c>
      <c r="D336" s="1">
        <v>2770</v>
      </c>
      <c r="E336" s="1">
        <v>5900</v>
      </c>
      <c r="F336" s="1">
        <v>20</v>
      </c>
      <c r="G336" s="1">
        <v>1300</v>
      </c>
      <c r="H336" s="1">
        <v>5070</v>
      </c>
      <c r="I336" s="1">
        <v>9990</v>
      </c>
    </row>
    <row r="337" spans="2:9" x14ac:dyDescent="0.25">
      <c r="B337" t="s">
        <v>43</v>
      </c>
      <c r="C337" t="s">
        <v>14</v>
      </c>
      <c r="D337" s="1">
        <v>1510</v>
      </c>
      <c r="E337" s="1">
        <v>1280</v>
      </c>
      <c r="F337" s="1">
        <v>4900</v>
      </c>
      <c r="G337" s="1">
        <v>8750</v>
      </c>
      <c r="H337" s="1">
        <v>7110</v>
      </c>
      <c r="I337" s="1">
        <v>2540</v>
      </c>
    </row>
    <row r="338" spans="2:9" x14ac:dyDescent="0.25">
      <c r="B338" t="s">
        <v>215</v>
      </c>
      <c r="C338" t="s">
        <v>53</v>
      </c>
      <c r="D338" s="1">
        <v>2560</v>
      </c>
      <c r="E338" s="1">
        <v>1880</v>
      </c>
      <c r="F338" s="1">
        <v>8340</v>
      </c>
      <c r="G338" s="1">
        <v>5950</v>
      </c>
      <c r="H338" s="1">
        <v>3360</v>
      </c>
      <c r="I338" s="1">
        <v>7460</v>
      </c>
    </row>
    <row r="339" spans="2:9" x14ac:dyDescent="0.25">
      <c r="B339" t="s">
        <v>362</v>
      </c>
      <c r="C339" t="s">
        <v>92</v>
      </c>
      <c r="D339" s="1">
        <v>1180</v>
      </c>
      <c r="E339" s="1">
        <v>2250</v>
      </c>
      <c r="F339" s="1">
        <v>450</v>
      </c>
      <c r="G339" s="1">
        <v>1330</v>
      </c>
      <c r="H339" s="1">
        <v>6120</v>
      </c>
      <c r="I339" s="1">
        <v>1960</v>
      </c>
    </row>
    <row r="340" spans="2:9" x14ac:dyDescent="0.25">
      <c r="B340" t="s">
        <v>104</v>
      </c>
      <c r="C340" t="s">
        <v>24</v>
      </c>
      <c r="D340" s="1">
        <v>5340</v>
      </c>
      <c r="E340" s="1">
        <v>310</v>
      </c>
      <c r="F340" s="1">
        <v>970</v>
      </c>
      <c r="G340" s="1">
        <v>9590</v>
      </c>
      <c r="H340" s="1">
        <v>1210</v>
      </c>
      <c r="I340" s="1">
        <v>9730</v>
      </c>
    </row>
    <row r="341" spans="2:9" x14ac:dyDescent="0.25">
      <c r="B341" t="s">
        <v>296</v>
      </c>
      <c r="C341" t="s">
        <v>63</v>
      </c>
      <c r="D341" s="1">
        <v>5560</v>
      </c>
      <c r="E341" s="1">
        <v>8300</v>
      </c>
      <c r="F341" s="1">
        <v>8070</v>
      </c>
      <c r="G341" s="1">
        <v>5200</v>
      </c>
      <c r="H341" s="1">
        <v>7650</v>
      </c>
      <c r="I341" s="1">
        <v>1960</v>
      </c>
    </row>
    <row r="342" spans="2:9" x14ac:dyDescent="0.25">
      <c r="B342" t="s">
        <v>142</v>
      </c>
      <c r="C342" t="s">
        <v>53</v>
      </c>
      <c r="D342" s="1">
        <v>8530</v>
      </c>
      <c r="E342" s="1">
        <v>8270</v>
      </c>
      <c r="F342" s="1">
        <v>8440</v>
      </c>
      <c r="G342" s="1">
        <v>1890</v>
      </c>
      <c r="H342" s="1">
        <v>2980</v>
      </c>
      <c r="I342" s="1">
        <v>9340</v>
      </c>
    </row>
    <row r="343" spans="2:9" x14ac:dyDescent="0.25">
      <c r="B343" t="s">
        <v>200</v>
      </c>
      <c r="C343" t="s">
        <v>66</v>
      </c>
      <c r="D343" s="1">
        <v>4110</v>
      </c>
      <c r="E343" s="1">
        <v>4770</v>
      </c>
      <c r="F343" s="1">
        <v>1100</v>
      </c>
      <c r="G343" s="1">
        <v>8800</v>
      </c>
      <c r="H343" s="1">
        <v>8320</v>
      </c>
      <c r="I343" s="1">
        <v>9820</v>
      </c>
    </row>
    <row r="344" spans="2:9" x14ac:dyDescent="0.25">
      <c r="B344" t="s">
        <v>231</v>
      </c>
      <c r="C344" t="s">
        <v>45</v>
      </c>
      <c r="D344" s="1">
        <v>9740</v>
      </c>
      <c r="E344" s="1">
        <v>9070</v>
      </c>
      <c r="F344" s="1">
        <v>9750</v>
      </c>
      <c r="G344" s="1">
        <v>90</v>
      </c>
      <c r="H344" s="1">
        <v>2320</v>
      </c>
      <c r="I344" s="1">
        <v>3130</v>
      </c>
    </row>
    <row r="345" spans="2:9" x14ac:dyDescent="0.25">
      <c r="B345" t="s">
        <v>116</v>
      </c>
      <c r="C345" t="s">
        <v>45</v>
      </c>
      <c r="D345" s="1">
        <v>2310</v>
      </c>
      <c r="E345" s="1">
        <v>360</v>
      </c>
      <c r="F345" s="1">
        <v>7060</v>
      </c>
      <c r="G345" s="1">
        <v>660</v>
      </c>
      <c r="H345" s="1">
        <v>7170</v>
      </c>
      <c r="I345" s="1">
        <v>6790</v>
      </c>
    </row>
    <row r="346" spans="2:9" x14ac:dyDescent="0.25">
      <c r="B346" t="s">
        <v>222</v>
      </c>
      <c r="C346" t="s">
        <v>79</v>
      </c>
      <c r="D346" s="1">
        <v>2220</v>
      </c>
      <c r="E346" s="1">
        <v>9590</v>
      </c>
      <c r="F346" s="1">
        <v>9950</v>
      </c>
      <c r="G346" s="1">
        <v>2400</v>
      </c>
      <c r="H346" s="1">
        <v>6760</v>
      </c>
      <c r="I346" s="1">
        <v>8130.0000000000009</v>
      </c>
    </row>
    <row r="347" spans="2:9" x14ac:dyDescent="0.25">
      <c r="B347" t="s">
        <v>233</v>
      </c>
      <c r="C347" t="s">
        <v>20</v>
      </c>
      <c r="D347" s="1">
        <v>6930</v>
      </c>
      <c r="E347" s="1">
        <v>2360</v>
      </c>
      <c r="F347" s="1">
        <v>2580</v>
      </c>
      <c r="G347" s="1">
        <v>3220</v>
      </c>
      <c r="H347" s="1">
        <v>1340</v>
      </c>
      <c r="I347" s="1">
        <v>640</v>
      </c>
    </row>
    <row r="348" spans="2:9" x14ac:dyDescent="0.25">
      <c r="B348" t="s">
        <v>393</v>
      </c>
      <c r="C348" t="s">
        <v>22</v>
      </c>
      <c r="D348" s="1">
        <v>7210</v>
      </c>
      <c r="E348" s="1">
        <v>4910</v>
      </c>
      <c r="F348" s="1">
        <v>4940</v>
      </c>
      <c r="G348" s="1">
        <v>5130</v>
      </c>
      <c r="H348" s="1">
        <v>5890</v>
      </c>
      <c r="I348" s="1">
        <v>2790</v>
      </c>
    </row>
    <row r="349" spans="2:9" x14ac:dyDescent="0.25">
      <c r="B349" t="s">
        <v>229</v>
      </c>
      <c r="C349" t="s">
        <v>12</v>
      </c>
      <c r="D349" s="1">
        <v>4019.9999999999995</v>
      </c>
      <c r="E349" s="1">
        <v>3130</v>
      </c>
      <c r="F349" s="1">
        <v>8150</v>
      </c>
      <c r="G349" s="1">
        <v>320</v>
      </c>
      <c r="H349" s="1">
        <v>880</v>
      </c>
      <c r="I349" s="1">
        <v>9870</v>
      </c>
    </row>
    <row r="350" spans="2:9" x14ac:dyDescent="0.25">
      <c r="B350" t="s">
        <v>340</v>
      </c>
      <c r="C350" t="s">
        <v>20</v>
      </c>
      <c r="D350" s="1">
        <v>1900</v>
      </c>
      <c r="E350" s="1">
        <v>1250</v>
      </c>
      <c r="F350" s="1">
        <v>3600</v>
      </c>
      <c r="G350" s="1">
        <v>5440</v>
      </c>
      <c r="H350" s="1">
        <v>3010</v>
      </c>
      <c r="I350" s="1">
        <v>8430</v>
      </c>
    </row>
    <row r="351" spans="2:9" x14ac:dyDescent="0.25">
      <c r="B351" t="s">
        <v>62</v>
      </c>
      <c r="C351" t="s">
        <v>63</v>
      </c>
      <c r="D351" s="1">
        <v>5550</v>
      </c>
      <c r="E351" s="1">
        <v>6760</v>
      </c>
      <c r="F351" s="1">
        <v>9250</v>
      </c>
      <c r="G351" s="1">
        <v>50</v>
      </c>
      <c r="H351" s="1">
        <v>4120</v>
      </c>
      <c r="I351" s="1">
        <v>2900</v>
      </c>
    </row>
    <row r="352" spans="2:9" x14ac:dyDescent="0.25">
      <c r="B352" t="s">
        <v>403</v>
      </c>
      <c r="C352" t="s">
        <v>68</v>
      </c>
      <c r="D352" s="1">
        <v>6720</v>
      </c>
      <c r="E352" s="1">
        <v>8490</v>
      </c>
      <c r="F352" s="1">
        <v>3320</v>
      </c>
      <c r="G352" s="1">
        <v>8470</v>
      </c>
      <c r="H352" s="1">
        <v>5710</v>
      </c>
      <c r="I352" s="1">
        <v>410</v>
      </c>
    </row>
    <row r="353" spans="2:9" x14ac:dyDescent="0.25">
      <c r="B353" t="s">
        <v>39</v>
      </c>
      <c r="C353" t="s">
        <v>37</v>
      </c>
      <c r="D353" s="1">
        <v>3860</v>
      </c>
      <c r="E353" s="1">
        <v>2410</v>
      </c>
      <c r="F353" s="1">
        <v>6200</v>
      </c>
      <c r="G353" s="1">
        <v>6140</v>
      </c>
      <c r="H353" s="1">
        <v>5190</v>
      </c>
      <c r="I353" s="1">
        <v>5670</v>
      </c>
    </row>
    <row r="354" spans="2:9" x14ac:dyDescent="0.25">
      <c r="B354" t="s">
        <v>392</v>
      </c>
      <c r="C354" t="s">
        <v>68</v>
      </c>
      <c r="D354" s="1">
        <v>1290</v>
      </c>
      <c r="E354" s="1">
        <v>1710</v>
      </c>
      <c r="F354" s="1">
        <v>3800</v>
      </c>
      <c r="G354" s="1">
        <v>8340</v>
      </c>
      <c r="H354" s="1">
        <v>2410</v>
      </c>
      <c r="I354" s="1">
        <v>4090</v>
      </c>
    </row>
    <row r="355" spans="2:9" x14ac:dyDescent="0.25">
      <c r="B355" t="s">
        <v>153</v>
      </c>
      <c r="C355" t="s">
        <v>24</v>
      </c>
      <c r="D355" s="1">
        <v>9290</v>
      </c>
      <c r="E355" s="1">
        <v>3870</v>
      </c>
      <c r="F355" s="1">
        <v>7540</v>
      </c>
      <c r="G355" s="1">
        <v>2590</v>
      </c>
      <c r="H355" s="1">
        <v>6660</v>
      </c>
      <c r="I355" s="1">
        <v>6820</v>
      </c>
    </row>
    <row r="356" spans="2:9" x14ac:dyDescent="0.25">
      <c r="B356" t="s">
        <v>42</v>
      </c>
      <c r="C356" t="s">
        <v>20</v>
      </c>
      <c r="D356" s="1">
        <v>7600</v>
      </c>
      <c r="E356" s="1">
        <v>3490</v>
      </c>
      <c r="F356" s="1">
        <v>5040</v>
      </c>
      <c r="G356" s="1">
        <v>7950</v>
      </c>
      <c r="H356" s="1">
        <v>9630</v>
      </c>
      <c r="I356" s="1">
        <v>2320</v>
      </c>
    </row>
    <row r="357" spans="2:9" x14ac:dyDescent="0.25">
      <c r="B357" t="s">
        <v>318</v>
      </c>
      <c r="C357" t="s">
        <v>31</v>
      </c>
      <c r="D357" s="1">
        <v>630</v>
      </c>
      <c r="E357" s="1">
        <v>4530</v>
      </c>
      <c r="F357" s="1">
        <v>4830</v>
      </c>
      <c r="G357" s="1">
        <v>4340</v>
      </c>
      <c r="H357" s="1">
        <v>9160</v>
      </c>
      <c r="I357" s="1">
        <v>920</v>
      </c>
    </row>
    <row r="358" spans="2:9" x14ac:dyDescent="0.25">
      <c r="B358" t="s">
        <v>99</v>
      </c>
      <c r="C358" t="s">
        <v>45</v>
      </c>
      <c r="D358" s="1">
        <v>7280</v>
      </c>
      <c r="E358" s="1">
        <v>1790</v>
      </c>
      <c r="F358" s="1">
        <v>250</v>
      </c>
      <c r="G358" s="1">
        <v>8900</v>
      </c>
      <c r="H358" s="1">
        <v>7910</v>
      </c>
      <c r="I358" s="1">
        <v>8420</v>
      </c>
    </row>
    <row r="359" spans="2:9" x14ac:dyDescent="0.25">
      <c r="B359" t="s">
        <v>270</v>
      </c>
      <c r="C359" t="s">
        <v>47</v>
      </c>
      <c r="D359" s="1">
        <v>7240</v>
      </c>
      <c r="E359" s="1">
        <v>1260</v>
      </c>
      <c r="F359" s="1">
        <v>2500</v>
      </c>
      <c r="G359" s="1">
        <v>9590</v>
      </c>
      <c r="H359" s="1">
        <v>1630</v>
      </c>
      <c r="I359" s="1">
        <v>4980</v>
      </c>
    </row>
    <row r="360" spans="2:9" x14ac:dyDescent="0.25">
      <c r="B360" t="s">
        <v>128</v>
      </c>
      <c r="C360" t="s">
        <v>89</v>
      </c>
      <c r="D360" s="1">
        <v>3490</v>
      </c>
      <c r="E360" s="1">
        <v>9540</v>
      </c>
      <c r="F360" s="1">
        <v>5980</v>
      </c>
      <c r="G360" s="1">
        <v>9250</v>
      </c>
      <c r="H360" s="1">
        <v>9620</v>
      </c>
      <c r="I360" s="1">
        <v>6150</v>
      </c>
    </row>
    <row r="361" spans="2:9" x14ac:dyDescent="0.25">
      <c r="B361" t="s">
        <v>159</v>
      </c>
      <c r="C361" t="s">
        <v>160</v>
      </c>
      <c r="D361" s="1">
        <v>6880</v>
      </c>
      <c r="E361" s="1">
        <v>5540</v>
      </c>
      <c r="F361" s="1">
        <v>7940</v>
      </c>
      <c r="G361" s="1">
        <v>9640</v>
      </c>
      <c r="H361" s="1">
        <v>3770</v>
      </c>
      <c r="I361" s="1">
        <v>6360</v>
      </c>
    </row>
  </sheetData>
  <hyperlinks>
    <hyperlink ref="M19" r:id="rId1"/>
    <hyperlink ref="M21" r:id="rId2"/>
    <hyperlink ref="M22" r:id="rId3"/>
    <hyperlink ref="N19" r:id="rId4"/>
    <hyperlink ref="N20" r:id="rId5"/>
    <hyperlink ref="N21" r:id="rId6"/>
    <hyperlink ref="M24" r:id="rId7"/>
    <hyperlink ref="N22" r:id="rId8"/>
    <hyperlink ref="O19" r:id="rId9"/>
    <hyperlink ref="O20" r:id="rId10"/>
    <hyperlink ref="N23" r:id="rId11"/>
    <hyperlink ref="M26" r:id="rId12"/>
    <hyperlink ref="O21" r:id="rId13"/>
    <hyperlink ref="O22" r:id="rId14"/>
    <hyperlink ref="P19" r:id="rId15"/>
    <hyperlink ref="P20" r:id="rId16"/>
  </hyperlinks>
  <pageMargins left="0.7" right="0.7" top="0.75" bottom="0.75" header="0.3" footer="0.3"/>
  <drawing r:id="rId17"/>
  <tableParts count="1">
    <tablePart r:id="rId1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Interactive Chart</vt:lpstr>
      <vt:lpstr>data</vt:lpstr>
      <vt:lpstr>lstStores</vt:lpstr>
      <vt:lpstr>lstTopics</vt:lpstr>
    </vt:vector>
  </TitlesOfParts>
  <Company>Chandoo.org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Purnachandra Rao Duggirala</dc:creator>
  <cp:lastModifiedBy>Purnachandra Rao Duggirala</cp:lastModifiedBy>
  <dcterms:created xsi:type="dcterms:W3CDTF">2013-11-08T03:14:22Z</dcterms:created>
  <dcterms:modified xsi:type="dcterms:W3CDTF">2013-11-08T05:33:30Z</dcterms:modified>
</cp:coreProperties>
</file>