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Tables/pivotTable1.xml" ContentType="application/vnd.openxmlformats-officedocument.spreadsheetml.pivotTable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815" yWindow="-195" windowWidth="15195" windowHeight="9720" tabRatio="586" firstSheet="13" activeTab="14"/>
  </bookViews>
  <sheets>
    <sheet name="Exits" sheetId="20" state="hidden" r:id="rId1"/>
    <sheet name="Sheet1" sheetId="18" state="hidden" r:id="rId2"/>
    <sheet name="Sheet1 (2)" sheetId="26" state="hidden" r:id="rId3"/>
    <sheet name="Masterlist-Jan" sheetId="21" state="hidden" r:id="rId4"/>
    <sheet name="Masterlist-Feb" sheetId="24" state="hidden" r:id="rId5"/>
    <sheet name="Masterlist-Mar" sheetId="25" state="hidden" r:id="rId6"/>
    <sheet name="Masterlist-Apr" sheetId="27" state="hidden" r:id="rId7"/>
    <sheet name="Masterlist-May" sheetId="28" state="hidden" r:id="rId8"/>
    <sheet name="Masterlist-June" sheetId="29" state="hidden" r:id="rId9"/>
    <sheet name="Masterlist-July" sheetId="30" state="hidden" r:id="rId10"/>
    <sheet name="Masterlist-Aug" sheetId="31" state="hidden" r:id="rId11"/>
    <sheet name="Masterlist-Sept" sheetId="33" state="hidden" r:id="rId12"/>
    <sheet name="Masterlist-Oct" sheetId="34" state="hidden" r:id="rId13"/>
    <sheet name="Sheet3" sheetId="38" r:id="rId14"/>
    <sheet name="Sheet2" sheetId="37" r:id="rId15"/>
    <sheet name="Sheet4" sheetId="39" r:id="rId16"/>
  </sheets>
  <definedNames>
    <definedName name="_xlnm._FilterDatabase" localSheetId="0" hidden="1">Exits!$A$1:$R$60</definedName>
    <definedName name="_xlnm._FilterDatabase" localSheetId="10" hidden="1">'Masterlist-Aug'!$A$1:$V$182</definedName>
    <definedName name="_xlnm._FilterDatabase" localSheetId="4" hidden="1">'Masterlist-Feb'!$A$1:$Q$179</definedName>
    <definedName name="_xlnm._FilterDatabase" localSheetId="3" hidden="1">'Masterlist-Jan'!$A$1:$S$156</definedName>
    <definedName name="_xlnm._FilterDatabase" localSheetId="9" hidden="1">'Masterlist-July'!$A$1:$U$170</definedName>
    <definedName name="_xlnm._FilterDatabase" localSheetId="8" hidden="1">'Masterlist-June'!$A$1:$U$173</definedName>
    <definedName name="_xlnm._FilterDatabase" localSheetId="5" hidden="1">'Masterlist-Mar'!$A$1:$U$176</definedName>
    <definedName name="_xlnm._FilterDatabase" localSheetId="7" hidden="1">'Masterlist-May'!$A$1:$U$179</definedName>
    <definedName name="_xlnm._FilterDatabase" localSheetId="12" hidden="1">'Masterlist-Oct'!$A$1:$V$198</definedName>
    <definedName name="_xlnm._FilterDatabase" localSheetId="11" hidden="1">'Masterlist-Sept'!$A$1:$V$172</definedName>
    <definedName name="_xlnm._FilterDatabase" localSheetId="2" hidden="1">'Sheet1 (2)'!$A$1:$P$175</definedName>
    <definedName name="_xlnm.Print_Area" localSheetId="3">'Masterlist-Jan'!$A$1:$S$157</definedName>
  </definedNames>
  <calcPr calcId="125725"/>
  <pivotCaches>
    <pivotCache cacheId="0" r:id="rId17"/>
    <pivotCache cacheId="6" r:id="rId18"/>
  </pivotCaches>
</workbook>
</file>

<file path=xl/calcChain.xml><?xml version="1.0" encoding="utf-8"?>
<calcChain xmlns="http://schemas.openxmlformats.org/spreadsheetml/2006/main">
  <c r="V2" i="34"/>
  <c r="L3"/>
  <c r="V3"/>
  <c r="L4"/>
  <c r="V4"/>
  <c r="L5"/>
  <c r="V5"/>
  <c r="L6"/>
  <c r="V6"/>
  <c r="L7"/>
  <c r="V7"/>
  <c r="L8"/>
  <c r="V8"/>
  <c r="L9"/>
  <c r="V9"/>
  <c r="L10"/>
  <c r="V10"/>
  <c r="L11"/>
  <c r="V11"/>
  <c r="L12"/>
  <c r="V12"/>
  <c r="L13"/>
  <c r="V13"/>
  <c r="L14"/>
  <c r="V14"/>
  <c r="L15"/>
  <c r="V15"/>
  <c r="L16"/>
  <c r="V16"/>
  <c r="L17"/>
  <c r="V17"/>
  <c r="L18"/>
  <c r="V18"/>
  <c r="L19"/>
  <c r="V19"/>
  <c r="L20"/>
  <c r="V20"/>
  <c r="L21"/>
  <c r="V21"/>
  <c r="L22"/>
  <c r="V22"/>
  <c r="L23"/>
  <c r="V23"/>
  <c r="L24"/>
  <c r="V24"/>
  <c r="L25"/>
  <c r="V25"/>
  <c r="H26"/>
  <c r="I26"/>
  <c r="J26"/>
  <c r="K26"/>
  <c r="L26"/>
  <c r="L27"/>
  <c r="V27"/>
  <c r="L28"/>
  <c r="L33"/>
  <c r="V28"/>
  <c r="L29"/>
  <c r="V29"/>
  <c r="L30"/>
  <c r="V30"/>
  <c r="L31"/>
  <c r="V31"/>
  <c r="L32"/>
  <c r="V32"/>
  <c r="H33"/>
  <c r="I33"/>
  <c r="J33"/>
  <c r="L34"/>
  <c r="V34"/>
  <c r="L35"/>
  <c r="L41"/>
  <c r="V35"/>
  <c r="L36"/>
  <c r="V36"/>
  <c r="L37"/>
  <c r="V37"/>
  <c r="L38"/>
  <c r="V38"/>
  <c r="L39"/>
  <c r="V39"/>
  <c r="L40"/>
  <c r="V40"/>
  <c r="H41"/>
  <c r="I41"/>
  <c r="J41"/>
  <c r="L42"/>
  <c r="V42"/>
  <c r="L43"/>
  <c r="V43"/>
  <c r="L44"/>
  <c r="V44"/>
  <c r="L45"/>
  <c r="V45"/>
  <c r="L46"/>
  <c r="V46"/>
  <c r="L47"/>
  <c r="V47"/>
  <c r="L48"/>
  <c r="V48"/>
  <c r="L49"/>
  <c r="V49"/>
  <c r="L50"/>
  <c r="V50"/>
  <c r="L51"/>
  <c r="H52"/>
  <c r="I52"/>
  <c r="J52"/>
  <c r="L52"/>
  <c r="V52"/>
  <c r="L53"/>
  <c r="V53"/>
  <c r="L54"/>
  <c r="V54"/>
  <c r="L55"/>
  <c r="V55"/>
  <c r="L56"/>
  <c r="V56"/>
  <c r="L57"/>
  <c r="V57"/>
  <c r="L58"/>
  <c r="V58"/>
  <c r="L59"/>
  <c r="L60"/>
  <c r="V60"/>
  <c r="H61"/>
  <c r="I61"/>
  <c r="L61"/>
  <c r="J61"/>
  <c r="V61"/>
  <c r="L62"/>
  <c r="V62"/>
  <c r="L63"/>
  <c r="V63"/>
  <c r="L64"/>
  <c r="V64"/>
  <c r="L65"/>
  <c r="V65"/>
  <c r="L66"/>
  <c r="V66"/>
  <c r="L67"/>
  <c r="V67"/>
  <c r="L68"/>
  <c r="V68"/>
  <c r="L69"/>
  <c r="V69"/>
  <c r="L70"/>
  <c r="V70"/>
  <c r="L71"/>
  <c r="H72"/>
  <c r="I72"/>
  <c r="J72"/>
  <c r="L72"/>
  <c r="V72"/>
  <c r="L73"/>
  <c r="V73"/>
  <c r="L74"/>
  <c r="V74"/>
  <c r="L75"/>
  <c r="V75"/>
  <c r="L76"/>
  <c r="V76"/>
  <c r="L77"/>
  <c r="V77"/>
  <c r="L78"/>
  <c r="V78"/>
  <c r="L79"/>
  <c r="V79"/>
  <c r="L80"/>
  <c r="H81"/>
  <c r="I81"/>
  <c r="J81"/>
  <c r="L81"/>
  <c r="V81"/>
  <c r="L82"/>
  <c r="V82"/>
  <c r="L83"/>
  <c r="V83"/>
  <c r="L84"/>
  <c r="V84"/>
  <c r="L85"/>
  <c r="V85"/>
  <c r="L86"/>
  <c r="V86"/>
  <c r="L87"/>
  <c r="V87"/>
  <c r="L88"/>
  <c r="H89"/>
  <c r="I89"/>
  <c r="J89"/>
  <c r="L89"/>
  <c r="V89"/>
  <c r="L90"/>
  <c r="L91"/>
  <c r="V91"/>
  <c r="L92"/>
  <c r="V92"/>
  <c r="L93"/>
  <c r="V93"/>
  <c r="L94"/>
  <c r="H95"/>
  <c r="L95"/>
  <c r="I95"/>
  <c r="J95"/>
  <c r="V95"/>
  <c r="L96"/>
  <c r="V96"/>
  <c r="L97"/>
  <c r="V97"/>
  <c r="L98"/>
  <c r="V98"/>
  <c r="L99"/>
  <c r="V99"/>
  <c r="L100"/>
  <c r="V100"/>
  <c r="L101"/>
  <c r="H102"/>
  <c r="L102"/>
  <c r="I102"/>
  <c r="J102"/>
  <c r="V102"/>
  <c r="L103"/>
  <c r="V103"/>
  <c r="L104"/>
  <c r="V104"/>
  <c r="L105"/>
  <c r="V105"/>
  <c r="L106"/>
  <c r="H107"/>
  <c r="L107"/>
  <c r="I107"/>
  <c r="J107"/>
  <c r="V107"/>
  <c r="L108"/>
  <c r="V108"/>
  <c r="L109"/>
  <c r="V109"/>
  <c r="L110"/>
  <c r="V110"/>
  <c r="L111"/>
  <c r="V111"/>
  <c r="L112"/>
  <c r="V112"/>
  <c r="L113"/>
  <c r="V113"/>
  <c r="L114"/>
  <c r="V114"/>
  <c r="L115"/>
  <c r="H116"/>
  <c r="I116"/>
  <c r="J116"/>
  <c r="K116"/>
  <c r="L116"/>
  <c r="V116"/>
  <c r="L117"/>
  <c r="V117"/>
  <c r="L118"/>
  <c r="V118"/>
  <c r="L119"/>
  <c r="V119"/>
  <c r="L120"/>
  <c r="V120"/>
  <c r="L121"/>
  <c r="V121"/>
  <c r="L122"/>
  <c r="V122"/>
  <c r="L123"/>
  <c r="V123"/>
  <c r="L124"/>
  <c r="V124"/>
  <c r="L125"/>
  <c r="V125"/>
  <c r="L126"/>
  <c r="V126"/>
  <c r="L127"/>
  <c r="V127"/>
  <c r="L128"/>
  <c r="H129"/>
  <c r="I129"/>
  <c r="J129"/>
  <c r="L129"/>
  <c r="V129"/>
  <c r="L130"/>
  <c r="V130"/>
  <c r="L131"/>
  <c r="V131"/>
  <c r="L132"/>
  <c r="V132"/>
  <c r="L133"/>
  <c r="V133"/>
  <c r="L134"/>
  <c r="V134"/>
  <c r="L135"/>
  <c r="V135"/>
  <c r="L136"/>
  <c r="V136"/>
  <c r="L137"/>
  <c r="V137"/>
  <c r="L138"/>
  <c r="V138"/>
  <c r="L139"/>
  <c r="V139"/>
  <c r="L140"/>
  <c r="V140"/>
  <c r="L141"/>
  <c r="V141"/>
  <c r="L142"/>
  <c r="H143"/>
  <c r="I143"/>
  <c r="L143"/>
  <c r="J143"/>
  <c r="V143"/>
  <c r="L144"/>
  <c r="V144"/>
  <c r="L145"/>
  <c r="V145"/>
  <c r="L146"/>
  <c r="V146"/>
  <c r="L147"/>
  <c r="V147"/>
  <c r="L148"/>
  <c r="H149"/>
  <c r="I149"/>
  <c r="J149"/>
  <c r="L149"/>
  <c r="V149"/>
  <c r="L150"/>
  <c r="V150"/>
  <c r="L151"/>
  <c r="V151"/>
  <c r="L153"/>
  <c r="V153"/>
  <c r="L154"/>
  <c r="V154"/>
  <c r="L155"/>
  <c r="V155"/>
  <c r="L156"/>
  <c r="V156"/>
  <c r="L157"/>
  <c r="V157"/>
  <c r="L158"/>
  <c r="V158"/>
  <c r="L159"/>
  <c r="V159"/>
  <c r="H161"/>
  <c r="L161"/>
  <c r="I161"/>
  <c r="J161"/>
  <c r="V161"/>
  <c r="L162"/>
  <c r="V162"/>
  <c r="L163"/>
  <c r="V163"/>
  <c r="L164"/>
  <c r="V164"/>
  <c r="L165"/>
  <c r="V165"/>
  <c r="L166"/>
  <c r="H167"/>
  <c r="I167"/>
  <c r="J167"/>
  <c r="L167"/>
  <c r="V167"/>
  <c r="L168"/>
  <c r="V168"/>
  <c r="L169"/>
  <c r="V169"/>
  <c r="L170"/>
  <c r="V170"/>
  <c r="L171"/>
  <c r="H172"/>
  <c r="I172"/>
  <c r="L172"/>
  <c r="J172"/>
  <c r="V172"/>
  <c r="L173"/>
  <c r="V173"/>
  <c r="L174"/>
  <c r="V174"/>
  <c r="L175"/>
  <c r="V175"/>
  <c r="L176"/>
  <c r="V176"/>
  <c r="L177"/>
  <c r="H178"/>
  <c r="I178"/>
  <c r="L178"/>
  <c r="J178"/>
  <c r="V178"/>
  <c r="L179"/>
  <c r="V179"/>
  <c r="L180"/>
  <c r="V180"/>
  <c r="L181"/>
  <c r="V181"/>
  <c r="L182"/>
  <c r="H183"/>
  <c r="I183"/>
  <c r="J183"/>
  <c r="L183"/>
  <c r="V183"/>
  <c r="L184"/>
  <c r="V184"/>
  <c r="L185"/>
  <c r="V185"/>
  <c r="L186"/>
  <c r="V186"/>
  <c r="L187"/>
  <c r="V187"/>
  <c r="L188"/>
  <c r="H189"/>
  <c r="I189"/>
  <c r="J189"/>
  <c r="L189"/>
  <c r="V189"/>
  <c r="L190"/>
  <c r="V190"/>
  <c r="L191"/>
  <c r="H192"/>
  <c r="I192"/>
  <c r="J192"/>
  <c r="L192"/>
  <c r="V192"/>
  <c r="L193"/>
  <c r="V193"/>
  <c r="L194"/>
  <c r="V194"/>
  <c r="L195"/>
  <c r="V195"/>
  <c r="L196"/>
  <c r="V196"/>
  <c r="L197"/>
  <c r="V197"/>
  <c r="L198"/>
  <c r="H199"/>
  <c r="I199"/>
  <c r="J199"/>
  <c r="L199"/>
  <c r="V2" i="33"/>
  <c r="L3"/>
  <c r="V3"/>
  <c r="L4"/>
  <c r="V4"/>
  <c r="L5"/>
  <c r="V5"/>
  <c r="L6"/>
  <c r="V6"/>
  <c r="L7"/>
  <c r="V7"/>
  <c r="L8"/>
  <c r="V8"/>
  <c r="L9"/>
  <c r="V9"/>
  <c r="L10"/>
  <c r="V10"/>
  <c r="L11"/>
  <c r="V11"/>
  <c r="L12"/>
  <c r="V12"/>
  <c r="L13"/>
  <c r="V13"/>
  <c r="L14"/>
  <c r="V14"/>
  <c r="L15"/>
  <c r="V15"/>
  <c r="L16"/>
  <c r="V16"/>
  <c r="L17"/>
  <c r="V17"/>
  <c r="L18"/>
  <c r="V18"/>
  <c r="L19"/>
  <c r="V19"/>
  <c r="L20"/>
  <c r="V20"/>
  <c r="L21"/>
  <c r="V21"/>
  <c r="L22"/>
  <c r="V22"/>
  <c r="L23"/>
  <c r="V23"/>
  <c r="L24"/>
  <c r="V24"/>
  <c r="L25"/>
  <c r="V25"/>
  <c r="L26"/>
  <c r="V26"/>
  <c r="H27"/>
  <c r="I27"/>
  <c r="J27"/>
  <c r="K27"/>
  <c r="L27"/>
  <c r="L28"/>
  <c r="V28"/>
  <c r="L29"/>
  <c r="V29"/>
  <c r="L30"/>
  <c r="L33"/>
  <c r="V30"/>
  <c r="L31"/>
  <c r="V31"/>
  <c r="L32"/>
  <c r="V32"/>
  <c r="H33"/>
  <c r="I33"/>
  <c r="J33"/>
  <c r="L34"/>
  <c r="V34"/>
  <c r="L35"/>
  <c r="V35"/>
  <c r="L36"/>
  <c r="V36"/>
  <c r="L37"/>
  <c r="V37"/>
  <c r="L38"/>
  <c r="L43"/>
  <c r="V38"/>
  <c r="L39"/>
  <c r="V39"/>
  <c r="L40"/>
  <c r="V40"/>
  <c r="L41"/>
  <c r="V41"/>
  <c r="L42"/>
  <c r="V42"/>
  <c r="H43"/>
  <c r="I43"/>
  <c r="J43"/>
  <c r="J80"/>
  <c r="J88"/>
  <c r="L44"/>
  <c r="V44"/>
  <c r="L45"/>
  <c r="V45"/>
  <c r="L46"/>
  <c r="V46"/>
  <c r="L47"/>
  <c r="V47"/>
  <c r="L48"/>
  <c r="V48"/>
  <c r="L49"/>
  <c r="V49"/>
  <c r="H50"/>
  <c r="I50"/>
  <c r="J50"/>
  <c r="L51"/>
  <c r="V51"/>
  <c r="L52"/>
  <c r="V52"/>
  <c r="L53"/>
  <c r="V53"/>
  <c r="L54"/>
  <c r="L60"/>
  <c r="V54"/>
  <c r="L55"/>
  <c r="V55"/>
  <c r="L56"/>
  <c r="V56"/>
  <c r="L57"/>
  <c r="V57"/>
  <c r="L58"/>
  <c r="V58"/>
  <c r="L59"/>
  <c r="V59"/>
  <c r="H60"/>
  <c r="I60"/>
  <c r="J60"/>
  <c r="L61"/>
  <c r="L71"/>
  <c r="V61"/>
  <c r="L62"/>
  <c r="V62"/>
  <c r="L63"/>
  <c r="V63"/>
  <c r="L64"/>
  <c r="V64"/>
  <c r="L65"/>
  <c r="V65"/>
  <c r="L66"/>
  <c r="V66"/>
  <c r="L67"/>
  <c r="V67"/>
  <c r="L68"/>
  <c r="V68"/>
  <c r="L69"/>
  <c r="V69"/>
  <c r="L70"/>
  <c r="V70"/>
  <c r="H71"/>
  <c r="I71"/>
  <c r="J71"/>
  <c r="L72"/>
  <c r="V72"/>
  <c r="L73"/>
  <c r="V73"/>
  <c r="L74"/>
  <c r="V74"/>
  <c r="L75"/>
  <c r="V75"/>
  <c r="L76"/>
  <c r="V76"/>
  <c r="L77"/>
  <c r="V77"/>
  <c r="L78"/>
  <c r="V78"/>
  <c r="L79"/>
  <c r="V79"/>
  <c r="H80"/>
  <c r="H88"/>
  <c r="L88"/>
  <c r="I80"/>
  <c r="I88"/>
  <c r="L81"/>
  <c r="V81"/>
  <c r="L82"/>
  <c r="V82"/>
  <c r="L83"/>
  <c r="V83"/>
  <c r="L84"/>
  <c r="V84"/>
  <c r="L85"/>
  <c r="V85"/>
  <c r="L86"/>
  <c r="V86"/>
  <c r="L87"/>
  <c r="V87"/>
  <c r="L90"/>
  <c r="L94"/>
  <c r="V94"/>
  <c r="L96"/>
  <c r="V96"/>
  <c r="L97"/>
  <c r="V97"/>
  <c r="L98"/>
  <c r="L102"/>
  <c r="V98"/>
  <c r="L99"/>
  <c r="V99"/>
  <c r="L100"/>
  <c r="V100"/>
  <c r="L101"/>
  <c r="V101"/>
  <c r="H102"/>
  <c r="I102"/>
  <c r="J102"/>
  <c r="L103"/>
  <c r="V103"/>
  <c r="L104"/>
  <c r="V104"/>
  <c r="L105"/>
  <c r="V105"/>
  <c r="L106"/>
  <c r="V106"/>
  <c r="L107"/>
  <c r="V107"/>
  <c r="H108"/>
  <c r="I108"/>
  <c r="L108"/>
  <c r="L115"/>
  <c r="J108"/>
  <c r="J115"/>
  <c r="L109"/>
  <c r="V109"/>
  <c r="L110"/>
  <c r="V110"/>
  <c r="L111"/>
  <c r="V111"/>
  <c r="L112"/>
  <c r="V112"/>
  <c r="L113"/>
  <c r="V113"/>
  <c r="L114"/>
  <c r="V114"/>
  <c r="K115"/>
  <c r="L116"/>
  <c r="V116"/>
  <c r="L117"/>
  <c r="L127"/>
  <c r="V117"/>
  <c r="L118"/>
  <c r="V118"/>
  <c r="L119"/>
  <c r="V119"/>
  <c r="L120"/>
  <c r="V120"/>
  <c r="L121"/>
  <c r="V121"/>
  <c r="L122"/>
  <c r="V122"/>
  <c r="L123"/>
  <c r="V123"/>
  <c r="L124"/>
  <c r="V124"/>
  <c r="L125"/>
  <c r="V125"/>
  <c r="L126"/>
  <c r="V126"/>
  <c r="H127"/>
  <c r="I127"/>
  <c r="J127"/>
  <c r="L128"/>
  <c r="L141"/>
  <c r="V128"/>
  <c r="L129"/>
  <c r="V129"/>
  <c r="L130"/>
  <c r="V130"/>
  <c r="L131"/>
  <c r="V131"/>
  <c r="L132"/>
  <c r="V132"/>
  <c r="L133"/>
  <c r="V133"/>
  <c r="L134"/>
  <c r="V134"/>
  <c r="L135"/>
  <c r="V135"/>
  <c r="L136"/>
  <c r="V136"/>
  <c r="L137"/>
  <c r="V137"/>
  <c r="L138"/>
  <c r="V138"/>
  <c r="L139"/>
  <c r="V139"/>
  <c r="L140"/>
  <c r="V140"/>
  <c r="H141"/>
  <c r="I141"/>
  <c r="J141"/>
  <c r="L142"/>
  <c r="L147"/>
  <c r="V142"/>
  <c r="L143"/>
  <c r="V143"/>
  <c r="L144"/>
  <c r="V144"/>
  <c r="L145"/>
  <c r="V145"/>
  <c r="L146"/>
  <c r="V146"/>
  <c r="H147"/>
  <c r="I147"/>
  <c r="J147"/>
  <c r="L148"/>
  <c r="L156"/>
  <c r="V148"/>
  <c r="L149"/>
  <c r="V149"/>
  <c r="L150"/>
  <c r="V150"/>
  <c r="L151"/>
  <c r="V151"/>
  <c r="L152"/>
  <c r="V152"/>
  <c r="L153"/>
  <c r="V153"/>
  <c r="L154"/>
  <c r="V154"/>
  <c r="L155"/>
  <c r="V155"/>
  <c r="H156"/>
  <c r="I156"/>
  <c r="J156"/>
  <c r="L157"/>
  <c r="L162"/>
  <c r="V157"/>
  <c r="L158"/>
  <c r="V158"/>
  <c r="L159"/>
  <c r="V159"/>
  <c r="L160"/>
  <c r="V160"/>
  <c r="L161"/>
  <c r="V161"/>
  <c r="H162"/>
  <c r="I162"/>
  <c r="J162"/>
  <c r="L163"/>
  <c r="V163"/>
  <c r="L164"/>
  <c r="V164"/>
  <c r="L165"/>
  <c r="V165"/>
  <c r="L166"/>
  <c r="V166"/>
  <c r="L167"/>
  <c r="V167"/>
  <c r="H168"/>
  <c r="L168"/>
  <c r="I168"/>
  <c r="J168"/>
  <c r="L169"/>
  <c r="L174"/>
  <c r="V174"/>
  <c r="L175"/>
  <c r="V175"/>
  <c r="L176"/>
  <c r="V176"/>
  <c r="L177"/>
  <c r="V177"/>
  <c r="H178"/>
  <c r="I178"/>
  <c r="J178"/>
  <c r="L178"/>
  <c r="L179"/>
  <c r="V179"/>
  <c r="L180"/>
  <c r="V180"/>
  <c r="L181"/>
  <c r="V181"/>
  <c r="L182"/>
  <c r="V182"/>
  <c r="H183"/>
  <c r="I183"/>
  <c r="J183"/>
  <c r="L183"/>
  <c r="L184"/>
  <c r="V184"/>
  <c r="L185"/>
  <c r="V185"/>
  <c r="L186"/>
  <c r="V186"/>
  <c r="L187"/>
  <c r="V187"/>
  <c r="L189"/>
  <c r="L190"/>
  <c r="V189"/>
  <c r="H190"/>
  <c r="I190"/>
  <c r="J190"/>
  <c r="V2" i="31"/>
  <c r="L3"/>
  <c r="V3"/>
  <c r="L4"/>
  <c r="V4"/>
  <c r="L5"/>
  <c r="V5"/>
  <c r="L6"/>
  <c r="V6"/>
  <c r="L7"/>
  <c r="V7"/>
  <c r="L8"/>
  <c r="V8"/>
  <c r="L9"/>
  <c r="V9"/>
  <c r="L10"/>
  <c r="V10"/>
  <c r="L11"/>
  <c r="V11"/>
  <c r="L12"/>
  <c r="V12"/>
  <c r="L13"/>
  <c r="V13"/>
  <c r="L14"/>
  <c r="V14"/>
  <c r="L15"/>
  <c r="V15"/>
  <c r="L16"/>
  <c r="V16"/>
  <c r="L17"/>
  <c r="V17"/>
  <c r="L18"/>
  <c r="V18"/>
  <c r="L19"/>
  <c r="V19"/>
  <c r="L20"/>
  <c r="V20"/>
  <c r="L21"/>
  <c r="V21"/>
  <c r="L22"/>
  <c r="V22"/>
  <c r="L23"/>
  <c r="V23"/>
  <c r="H24"/>
  <c r="I24"/>
  <c r="J24"/>
  <c r="K24"/>
  <c r="L24"/>
  <c r="L25"/>
  <c r="V25"/>
  <c r="L26"/>
  <c r="V26"/>
  <c r="L27"/>
  <c r="V27"/>
  <c r="L28"/>
  <c r="L30"/>
  <c r="V28"/>
  <c r="L29"/>
  <c r="V29"/>
  <c r="H30"/>
  <c r="I30"/>
  <c r="J30"/>
  <c r="L31"/>
  <c r="V31"/>
  <c r="L32"/>
  <c r="V32"/>
  <c r="L33"/>
  <c r="V33"/>
  <c r="L34"/>
  <c r="V34"/>
  <c r="L35"/>
  <c r="V35"/>
  <c r="L36"/>
  <c r="V36"/>
  <c r="L37"/>
  <c r="L39"/>
  <c r="V37"/>
  <c r="L38"/>
  <c r="V38"/>
  <c r="H39"/>
  <c r="H46"/>
  <c r="H78"/>
  <c r="H85"/>
  <c r="I39"/>
  <c r="I46"/>
  <c r="I78"/>
  <c r="I85"/>
  <c r="J39"/>
  <c r="J46"/>
  <c r="J78"/>
  <c r="J85"/>
  <c r="L40"/>
  <c r="V40"/>
  <c r="L41"/>
  <c r="V41"/>
  <c r="L42"/>
  <c r="V42"/>
  <c r="L43"/>
  <c r="V43"/>
  <c r="L44"/>
  <c r="V44"/>
  <c r="L45"/>
  <c r="V45"/>
  <c r="L47"/>
  <c r="V47"/>
  <c r="L48"/>
  <c r="V48"/>
  <c r="L49"/>
  <c r="V49"/>
  <c r="L50"/>
  <c r="L56"/>
  <c r="V50"/>
  <c r="L51"/>
  <c r="V51"/>
  <c r="L52"/>
  <c r="V52"/>
  <c r="L53"/>
  <c r="V53"/>
  <c r="L54"/>
  <c r="V54"/>
  <c r="L55"/>
  <c r="V55"/>
  <c r="H56"/>
  <c r="I56"/>
  <c r="J56"/>
  <c r="L57"/>
  <c r="L68"/>
  <c r="V57"/>
  <c r="L58"/>
  <c r="V58"/>
  <c r="L59"/>
  <c r="V59"/>
  <c r="L60"/>
  <c r="V60"/>
  <c r="L61"/>
  <c r="V61"/>
  <c r="L62"/>
  <c r="V62"/>
  <c r="L63"/>
  <c r="V63"/>
  <c r="L64"/>
  <c r="V64"/>
  <c r="L65"/>
  <c r="V65"/>
  <c r="L66"/>
  <c r="V66"/>
  <c r="L67"/>
  <c r="V67"/>
  <c r="H68"/>
  <c r="I68"/>
  <c r="J68"/>
  <c r="L69"/>
  <c r="V69"/>
  <c r="L70"/>
  <c r="V70"/>
  <c r="L71"/>
  <c r="V71"/>
  <c r="L72"/>
  <c r="V72"/>
  <c r="L73"/>
  <c r="V73"/>
  <c r="L74"/>
  <c r="V74"/>
  <c r="L75"/>
  <c r="V75"/>
  <c r="L76"/>
  <c r="V76"/>
  <c r="L77"/>
  <c r="V77"/>
  <c r="L79"/>
  <c r="V79"/>
  <c r="L80"/>
  <c r="V80"/>
  <c r="L81"/>
  <c r="V81"/>
  <c r="L82"/>
  <c r="V82"/>
  <c r="L83"/>
  <c r="V83"/>
  <c r="L84"/>
  <c r="V84"/>
  <c r="L86"/>
  <c r="V86"/>
  <c r="L87"/>
  <c r="L92"/>
  <c r="V87"/>
  <c r="L88"/>
  <c r="V88"/>
  <c r="L89"/>
  <c r="V89"/>
  <c r="L90"/>
  <c r="V90"/>
  <c r="L91"/>
  <c r="V91"/>
  <c r="H92"/>
  <c r="I92"/>
  <c r="J92"/>
  <c r="L93"/>
  <c r="V93"/>
  <c r="L94"/>
  <c r="V94"/>
  <c r="L95"/>
  <c r="V95"/>
  <c r="L96"/>
  <c r="V96"/>
  <c r="L97"/>
  <c r="V97"/>
  <c r="H98"/>
  <c r="I98"/>
  <c r="I106"/>
  <c r="J98"/>
  <c r="J106"/>
  <c r="L99"/>
  <c r="V99"/>
  <c r="L100"/>
  <c r="V100"/>
  <c r="L101"/>
  <c r="V101"/>
  <c r="L102"/>
  <c r="V102"/>
  <c r="L103"/>
  <c r="V103"/>
  <c r="L104"/>
  <c r="V104"/>
  <c r="L105"/>
  <c r="V105"/>
  <c r="K106"/>
  <c r="L107"/>
  <c r="V107"/>
  <c r="L108"/>
  <c r="L117"/>
  <c r="V108"/>
  <c r="L109"/>
  <c r="V109"/>
  <c r="L110"/>
  <c r="V110"/>
  <c r="L111"/>
  <c r="V111"/>
  <c r="L112"/>
  <c r="V112"/>
  <c r="L113"/>
  <c r="V113"/>
  <c r="L114"/>
  <c r="V114"/>
  <c r="L115"/>
  <c r="V115"/>
  <c r="L116"/>
  <c r="V116"/>
  <c r="H117"/>
  <c r="I117"/>
  <c r="J117"/>
  <c r="L118"/>
  <c r="V118"/>
  <c r="L119"/>
  <c r="L129"/>
  <c r="V119"/>
  <c r="L120"/>
  <c r="V120"/>
  <c r="L121"/>
  <c r="V121"/>
  <c r="L122"/>
  <c r="V122"/>
  <c r="L123"/>
  <c r="V123"/>
  <c r="L124"/>
  <c r="V124"/>
  <c r="L125"/>
  <c r="V125"/>
  <c r="L126"/>
  <c r="V126"/>
  <c r="L127"/>
  <c r="V127"/>
  <c r="L128"/>
  <c r="V128"/>
  <c r="H129"/>
  <c r="I129"/>
  <c r="J129"/>
  <c r="L130"/>
  <c r="V130"/>
  <c r="L131"/>
  <c r="L135"/>
  <c r="V131"/>
  <c r="L132"/>
  <c r="V132"/>
  <c r="L133"/>
  <c r="V133"/>
  <c r="L134"/>
  <c r="V134"/>
  <c r="H135"/>
  <c r="I135"/>
  <c r="J135"/>
  <c r="L136"/>
  <c r="V136"/>
  <c r="L137"/>
  <c r="L143"/>
  <c r="V137"/>
  <c r="L138"/>
  <c r="V138"/>
  <c r="L139"/>
  <c r="V139"/>
  <c r="L140"/>
  <c r="V140"/>
  <c r="L141"/>
  <c r="V141"/>
  <c r="L142"/>
  <c r="V142"/>
  <c r="H143"/>
  <c r="I143"/>
  <c r="J143"/>
  <c r="L144"/>
  <c r="V144"/>
  <c r="L145"/>
  <c r="L150"/>
  <c r="V145"/>
  <c r="L146"/>
  <c r="V146"/>
  <c r="L147"/>
  <c r="V147"/>
  <c r="L148"/>
  <c r="V148"/>
  <c r="H150"/>
  <c r="I150"/>
  <c r="J150"/>
  <c r="L151"/>
  <c r="V151"/>
  <c r="L152"/>
  <c r="V152"/>
  <c r="L153"/>
  <c r="V153"/>
  <c r="L154"/>
  <c r="V154"/>
  <c r="L155"/>
  <c r="V155"/>
  <c r="H156"/>
  <c r="I156"/>
  <c r="J156"/>
  <c r="L156"/>
  <c r="L157"/>
  <c r="V157"/>
  <c r="L158"/>
  <c r="V158"/>
  <c r="L159"/>
  <c r="V159"/>
  <c r="L160"/>
  <c r="V160"/>
  <c r="H161"/>
  <c r="I161"/>
  <c r="J161"/>
  <c r="L161"/>
  <c r="L162"/>
  <c r="V162"/>
  <c r="L163"/>
  <c r="V163"/>
  <c r="L164"/>
  <c r="V164"/>
  <c r="L165"/>
  <c r="V165"/>
  <c r="H166"/>
  <c r="I166"/>
  <c r="J166"/>
  <c r="L166"/>
  <c r="L167"/>
  <c r="V167"/>
  <c r="L168"/>
  <c r="L182"/>
  <c r="V168"/>
  <c r="L169"/>
  <c r="V169"/>
  <c r="L170"/>
  <c r="V170"/>
  <c r="L171"/>
  <c r="V171"/>
  <c r="L172"/>
  <c r="V172"/>
  <c r="L173"/>
  <c r="V173"/>
  <c r="L174"/>
  <c r="V174"/>
  <c r="L175"/>
  <c r="V175"/>
  <c r="L176"/>
  <c r="V176"/>
  <c r="L177"/>
  <c r="V177"/>
  <c r="L178"/>
  <c r="V178"/>
  <c r="L179"/>
  <c r="V179"/>
  <c r="L180"/>
  <c r="V180"/>
  <c r="L181"/>
  <c r="V181"/>
  <c r="H182"/>
  <c r="I182"/>
  <c r="J182"/>
  <c r="L4" i="30"/>
  <c r="L8"/>
  <c r="L11"/>
  <c r="L22"/>
  <c r="L12"/>
  <c r="L17"/>
  <c r="L18"/>
  <c r="L19"/>
  <c r="L20"/>
  <c r="L21"/>
  <c r="H22"/>
  <c r="I22"/>
  <c r="J22"/>
  <c r="K22"/>
  <c r="L23"/>
  <c r="L24"/>
  <c r="H28"/>
  <c r="I28"/>
  <c r="J28"/>
  <c r="L28"/>
  <c r="L36"/>
  <c r="L38"/>
  <c r="L37"/>
  <c r="H38"/>
  <c r="H44"/>
  <c r="H74"/>
  <c r="H80"/>
  <c r="L80"/>
  <c r="I38"/>
  <c r="J38"/>
  <c r="J44"/>
  <c r="L43"/>
  <c r="I44"/>
  <c r="H54"/>
  <c r="I54"/>
  <c r="J54"/>
  <c r="L54"/>
  <c r="L56"/>
  <c r="H64"/>
  <c r="I64"/>
  <c r="I74"/>
  <c r="I80"/>
  <c r="J64"/>
  <c r="L64"/>
  <c r="L71"/>
  <c r="L72"/>
  <c r="L84"/>
  <c r="L85"/>
  <c r="L86"/>
  <c r="H87"/>
  <c r="I87"/>
  <c r="J87"/>
  <c r="L87"/>
  <c r="L89"/>
  <c r="L90"/>
  <c r="L91"/>
  <c r="L92"/>
  <c r="H93"/>
  <c r="I93"/>
  <c r="J93"/>
  <c r="L93"/>
  <c r="L95"/>
  <c r="L96"/>
  <c r="L97"/>
  <c r="L98"/>
  <c r="L99"/>
  <c r="L101"/>
  <c r="H101"/>
  <c r="I101"/>
  <c r="J101"/>
  <c r="K101"/>
  <c r="L109"/>
  <c r="L110"/>
  <c r="L112"/>
  <c r="L111"/>
  <c r="H112"/>
  <c r="I112"/>
  <c r="J112"/>
  <c r="L114"/>
  <c r="H122"/>
  <c r="I122"/>
  <c r="J122"/>
  <c r="L122"/>
  <c r="H127"/>
  <c r="I127"/>
  <c r="J127"/>
  <c r="L127"/>
  <c r="H134"/>
  <c r="I134"/>
  <c r="J134"/>
  <c r="L134"/>
  <c r="H141"/>
  <c r="I141"/>
  <c r="J141"/>
  <c r="L141"/>
  <c r="L146"/>
  <c r="H147"/>
  <c r="I147"/>
  <c r="J147"/>
  <c r="L147"/>
  <c r="L149"/>
  <c r="L150"/>
  <c r="L151"/>
  <c r="H152"/>
  <c r="L152"/>
  <c r="I152"/>
  <c r="J152"/>
  <c r="L154"/>
  <c r="H155"/>
  <c r="I155"/>
  <c r="J155"/>
  <c r="L155"/>
  <c r="L156"/>
  <c r="L157"/>
  <c r="L158"/>
  <c r="L159"/>
  <c r="L160"/>
  <c r="L161"/>
  <c r="L162"/>
  <c r="L163"/>
  <c r="L170"/>
  <c r="L164"/>
  <c r="L165"/>
  <c r="L166"/>
  <c r="L167"/>
  <c r="L168"/>
  <c r="L169"/>
  <c r="H170"/>
  <c r="I170"/>
  <c r="J170"/>
  <c r="L4" i="29"/>
  <c r="L8"/>
  <c r="L11"/>
  <c r="L12"/>
  <c r="L17"/>
  <c r="L18"/>
  <c r="L19"/>
  <c r="L20"/>
  <c r="L21"/>
  <c r="L22"/>
  <c r="H22"/>
  <c r="I22"/>
  <c r="J22"/>
  <c r="K22"/>
  <c r="L23"/>
  <c r="L24"/>
  <c r="H28"/>
  <c r="I28"/>
  <c r="J28"/>
  <c r="L28"/>
  <c r="L36"/>
  <c r="H38"/>
  <c r="I38"/>
  <c r="I44"/>
  <c r="J38"/>
  <c r="J44"/>
  <c r="J74"/>
  <c r="J80"/>
  <c r="L43"/>
  <c r="H44"/>
  <c r="H74"/>
  <c r="H80"/>
  <c r="H54"/>
  <c r="I54"/>
  <c r="I74"/>
  <c r="I80"/>
  <c r="J54"/>
  <c r="L54"/>
  <c r="L56"/>
  <c r="H64"/>
  <c r="I64"/>
  <c r="J64"/>
  <c r="L64"/>
  <c r="L71"/>
  <c r="L72"/>
  <c r="L85"/>
  <c r="L87"/>
  <c r="L86"/>
  <c r="H87"/>
  <c r="I87"/>
  <c r="J87"/>
  <c r="L89"/>
  <c r="L90"/>
  <c r="L91"/>
  <c r="L92"/>
  <c r="H93"/>
  <c r="I93"/>
  <c r="J93"/>
  <c r="L93"/>
  <c r="L95"/>
  <c r="L96"/>
  <c r="L100"/>
  <c r="L97"/>
  <c r="L98"/>
  <c r="H100"/>
  <c r="I100"/>
  <c r="J100"/>
  <c r="K100"/>
  <c r="L108"/>
  <c r="L109"/>
  <c r="L111"/>
  <c r="L110"/>
  <c r="H111"/>
  <c r="I111"/>
  <c r="J111"/>
  <c r="L113"/>
  <c r="H121"/>
  <c r="I121"/>
  <c r="J121"/>
  <c r="L121"/>
  <c r="H127"/>
  <c r="I127"/>
  <c r="J127"/>
  <c r="L127"/>
  <c r="H135"/>
  <c r="I135"/>
  <c r="J135"/>
  <c r="L135"/>
  <c r="H142"/>
  <c r="I142"/>
  <c r="J142"/>
  <c r="L142"/>
  <c r="L147"/>
  <c r="H148"/>
  <c r="I148"/>
  <c r="J148"/>
  <c r="L148"/>
  <c r="L150"/>
  <c r="L151"/>
  <c r="L152"/>
  <c r="H153"/>
  <c r="I153"/>
  <c r="L153"/>
  <c r="J153"/>
  <c r="L155"/>
  <c r="H156"/>
  <c r="I156"/>
  <c r="J156"/>
  <c r="L156"/>
  <c r="L157"/>
  <c r="L158"/>
  <c r="L173"/>
  <c r="L159"/>
  <c r="L160"/>
  <c r="L161"/>
  <c r="L162"/>
  <c r="L163"/>
  <c r="L164"/>
  <c r="L165"/>
  <c r="L166"/>
  <c r="L167"/>
  <c r="L168"/>
  <c r="L169"/>
  <c r="L170"/>
  <c r="L171"/>
  <c r="L172"/>
  <c r="H173"/>
  <c r="I173"/>
  <c r="J173"/>
  <c r="L4" i="28"/>
  <c r="L8"/>
  <c r="L12"/>
  <c r="L17"/>
  <c r="L23"/>
  <c r="L19"/>
  <c r="L20"/>
  <c r="L21"/>
  <c r="L22"/>
  <c r="H23"/>
  <c r="I23"/>
  <c r="J23"/>
  <c r="K23"/>
  <c r="L24"/>
  <c r="L26"/>
  <c r="H30"/>
  <c r="I30"/>
  <c r="J30"/>
  <c r="L30"/>
  <c r="L37"/>
  <c r="H39"/>
  <c r="I39"/>
  <c r="I45"/>
  <c r="J39"/>
  <c r="J45"/>
  <c r="L44"/>
  <c r="H45"/>
  <c r="H55"/>
  <c r="I55"/>
  <c r="I75"/>
  <c r="I81"/>
  <c r="J55"/>
  <c r="L55"/>
  <c r="L57"/>
  <c r="H65"/>
  <c r="H75"/>
  <c r="H81"/>
  <c r="I65"/>
  <c r="J65"/>
  <c r="L65"/>
  <c r="L72"/>
  <c r="L73"/>
  <c r="L87"/>
  <c r="L89"/>
  <c r="L88"/>
  <c r="H89"/>
  <c r="I89"/>
  <c r="J89"/>
  <c r="L91"/>
  <c r="L92"/>
  <c r="L93"/>
  <c r="L94"/>
  <c r="H95"/>
  <c r="I95"/>
  <c r="L95"/>
  <c r="J95"/>
  <c r="L97"/>
  <c r="L98"/>
  <c r="L102"/>
  <c r="L99"/>
  <c r="L100"/>
  <c r="H102"/>
  <c r="I102"/>
  <c r="J102"/>
  <c r="K102"/>
  <c r="L110"/>
  <c r="L111"/>
  <c r="L113"/>
  <c r="L112"/>
  <c r="H113"/>
  <c r="I113"/>
  <c r="J113"/>
  <c r="L115"/>
  <c r="H123"/>
  <c r="I123"/>
  <c r="J123"/>
  <c r="L123"/>
  <c r="H128"/>
  <c r="I128"/>
  <c r="J128"/>
  <c r="L128"/>
  <c r="H136"/>
  <c r="I136"/>
  <c r="J136"/>
  <c r="L136"/>
  <c r="H143"/>
  <c r="I143"/>
  <c r="J143"/>
  <c r="L143"/>
  <c r="L148"/>
  <c r="H149"/>
  <c r="I149"/>
  <c r="J149"/>
  <c r="L149"/>
  <c r="L151"/>
  <c r="L152"/>
  <c r="L153"/>
  <c r="H154"/>
  <c r="I154"/>
  <c r="J154"/>
  <c r="L154"/>
  <c r="L157"/>
  <c r="H158"/>
  <c r="I158"/>
  <c r="J158"/>
  <c r="L158"/>
  <c r="L159"/>
  <c r="L160"/>
  <c r="L161"/>
  <c r="L179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H179"/>
  <c r="I179"/>
  <c r="J179"/>
  <c r="L4" i="27"/>
  <c r="L6"/>
  <c r="L10"/>
  <c r="L15"/>
  <c r="L21"/>
  <c r="H21"/>
  <c r="I21"/>
  <c r="J21"/>
  <c r="K21"/>
  <c r="L23"/>
  <c r="H26"/>
  <c r="I26"/>
  <c r="J26"/>
  <c r="L26"/>
  <c r="L33"/>
  <c r="H34"/>
  <c r="I34"/>
  <c r="J34"/>
  <c r="L34"/>
  <c r="L39"/>
  <c r="H40"/>
  <c r="I40"/>
  <c r="J40"/>
  <c r="L40"/>
  <c r="H49"/>
  <c r="I49"/>
  <c r="J49"/>
  <c r="L49"/>
  <c r="L51"/>
  <c r="H59"/>
  <c r="I59"/>
  <c r="J59"/>
  <c r="L59"/>
  <c r="L67"/>
  <c r="L70"/>
  <c r="L68"/>
  <c r="H70"/>
  <c r="H75"/>
  <c r="L75"/>
  <c r="I70"/>
  <c r="J70"/>
  <c r="I75"/>
  <c r="J75"/>
  <c r="H82"/>
  <c r="I82"/>
  <c r="J82"/>
  <c r="L82"/>
  <c r="L84"/>
  <c r="L85"/>
  <c r="L86"/>
  <c r="L87"/>
  <c r="H88"/>
  <c r="L88"/>
  <c r="I88"/>
  <c r="J88"/>
  <c r="L90"/>
  <c r="L91"/>
  <c r="L92"/>
  <c r="L93"/>
  <c r="L95"/>
  <c r="H95"/>
  <c r="I95"/>
  <c r="J95"/>
  <c r="K95"/>
  <c r="L103"/>
  <c r="L104"/>
  <c r="L106"/>
  <c r="L105"/>
  <c r="H106"/>
  <c r="I106"/>
  <c r="J106"/>
  <c r="L109"/>
  <c r="H117"/>
  <c r="I117"/>
  <c r="J117"/>
  <c r="L117"/>
  <c r="H124"/>
  <c r="I124"/>
  <c r="J124"/>
  <c r="L124"/>
  <c r="H131"/>
  <c r="I131"/>
  <c r="J131"/>
  <c r="L131"/>
  <c r="H138"/>
  <c r="I138"/>
  <c r="J138"/>
  <c r="L138"/>
  <c r="L143"/>
  <c r="H144"/>
  <c r="I144"/>
  <c r="J144"/>
  <c r="L144"/>
  <c r="L146"/>
  <c r="L147"/>
  <c r="L148"/>
  <c r="H149"/>
  <c r="I149"/>
  <c r="J149"/>
  <c r="L149"/>
  <c r="L152"/>
  <c r="H153"/>
  <c r="L153"/>
  <c r="I153"/>
  <c r="J153"/>
  <c r="L154"/>
  <c r="L155"/>
  <c r="L156"/>
  <c r="L157"/>
  <c r="L158"/>
  <c r="L159"/>
  <c r="L160"/>
  <c r="L161"/>
  <c r="L175"/>
  <c r="L162"/>
  <c r="L163"/>
  <c r="L164"/>
  <c r="L165"/>
  <c r="L166"/>
  <c r="L167"/>
  <c r="L168"/>
  <c r="L169"/>
  <c r="L170"/>
  <c r="L171"/>
  <c r="L172"/>
  <c r="L173"/>
  <c r="L174"/>
  <c r="H175"/>
  <c r="I175"/>
  <c r="J175"/>
  <c r="L4" i="25"/>
  <c r="L7"/>
  <c r="L11"/>
  <c r="L16"/>
  <c r="L22"/>
  <c r="H22"/>
  <c r="I22"/>
  <c r="J22"/>
  <c r="K22"/>
  <c r="L24"/>
  <c r="H27"/>
  <c r="I27"/>
  <c r="J27"/>
  <c r="L27"/>
  <c r="L34"/>
  <c r="H35"/>
  <c r="I35"/>
  <c r="J35"/>
  <c r="L35"/>
  <c r="L40"/>
  <c r="H41"/>
  <c r="I41"/>
  <c r="J41"/>
  <c r="L41"/>
  <c r="H50"/>
  <c r="I50"/>
  <c r="J50"/>
  <c r="L50"/>
  <c r="L52"/>
  <c r="H60"/>
  <c r="I60"/>
  <c r="J60"/>
  <c r="L60"/>
  <c r="L68"/>
  <c r="L71"/>
  <c r="L69"/>
  <c r="H71"/>
  <c r="H76"/>
  <c r="L76"/>
  <c r="I71"/>
  <c r="J71"/>
  <c r="I76"/>
  <c r="J76"/>
  <c r="H83"/>
  <c r="I83"/>
  <c r="J83"/>
  <c r="L83"/>
  <c r="L85"/>
  <c r="L86"/>
  <c r="L87"/>
  <c r="L88"/>
  <c r="H89"/>
  <c r="L89"/>
  <c r="I89"/>
  <c r="J89"/>
  <c r="L91"/>
  <c r="L92"/>
  <c r="L93"/>
  <c r="L94"/>
  <c r="L96"/>
  <c r="H96"/>
  <c r="I96"/>
  <c r="J96"/>
  <c r="K96"/>
  <c r="L104"/>
  <c r="L105"/>
  <c r="L107"/>
  <c r="L106"/>
  <c r="H107"/>
  <c r="I107"/>
  <c r="J107"/>
  <c r="L110"/>
  <c r="H118"/>
  <c r="I118"/>
  <c r="J118"/>
  <c r="L118"/>
  <c r="H125"/>
  <c r="I125"/>
  <c r="J125"/>
  <c r="L125"/>
  <c r="H132"/>
  <c r="I132"/>
  <c r="J132"/>
  <c r="L132"/>
  <c r="H139"/>
  <c r="I139"/>
  <c r="J139"/>
  <c r="L139"/>
  <c r="L144"/>
  <c r="H145"/>
  <c r="I145"/>
  <c r="J145"/>
  <c r="L145"/>
  <c r="L147"/>
  <c r="L148"/>
  <c r="L149"/>
  <c r="H150"/>
  <c r="I150"/>
  <c r="J150"/>
  <c r="L150"/>
  <c r="L153"/>
  <c r="H154"/>
  <c r="I154"/>
  <c r="J154"/>
  <c r="L154"/>
  <c r="L155"/>
  <c r="L156"/>
  <c r="L157"/>
  <c r="L158"/>
  <c r="L159"/>
  <c r="L160"/>
  <c r="L176"/>
  <c r="L161"/>
  <c r="L162"/>
  <c r="L163"/>
  <c r="L164"/>
  <c r="L165"/>
  <c r="L166"/>
  <c r="L167"/>
  <c r="L168"/>
  <c r="L169"/>
  <c r="L170"/>
  <c r="L171"/>
  <c r="L172"/>
  <c r="L173"/>
  <c r="L174"/>
  <c r="L175"/>
  <c r="H176"/>
  <c r="I176"/>
  <c r="J176"/>
  <c r="K4" i="24"/>
  <c r="K7"/>
  <c r="K12"/>
  <c r="K23"/>
  <c r="G23"/>
  <c r="H23"/>
  <c r="I23"/>
  <c r="J23"/>
  <c r="G28"/>
  <c r="H28"/>
  <c r="I28"/>
  <c r="K28"/>
  <c r="K36"/>
  <c r="K38"/>
  <c r="K37"/>
  <c r="G38"/>
  <c r="H38"/>
  <c r="I38"/>
  <c r="K43"/>
  <c r="G44"/>
  <c r="H44"/>
  <c r="I44"/>
  <c r="K44"/>
  <c r="G53"/>
  <c r="H53"/>
  <c r="I53"/>
  <c r="K53"/>
  <c r="G62"/>
  <c r="H62"/>
  <c r="I62"/>
  <c r="K62"/>
  <c r="K69"/>
  <c r="G72"/>
  <c r="H72"/>
  <c r="I72"/>
  <c r="K72"/>
  <c r="G78"/>
  <c r="H78"/>
  <c r="I78"/>
  <c r="K78"/>
  <c r="G85"/>
  <c r="H85"/>
  <c r="I85"/>
  <c r="K85"/>
  <c r="K87"/>
  <c r="K88"/>
  <c r="K89"/>
  <c r="G90"/>
  <c r="H90"/>
  <c r="K90"/>
  <c r="I90"/>
  <c r="K92"/>
  <c r="K93"/>
  <c r="K94"/>
  <c r="K95"/>
  <c r="K97"/>
  <c r="G97"/>
  <c r="H97"/>
  <c r="I97"/>
  <c r="J97"/>
  <c r="K105"/>
  <c r="K106"/>
  <c r="K108"/>
  <c r="K107"/>
  <c r="G108"/>
  <c r="H108"/>
  <c r="I108"/>
  <c r="K111"/>
  <c r="G119"/>
  <c r="H119"/>
  <c r="I119"/>
  <c r="K119"/>
  <c r="G127"/>
  <c r="H127"/>
  <c r="I127"/>
  <c r="K127"/>
  <c r="G134"/>
  <c r="H134"/>
  <c r="I134"/>
  <c r="K134"/>
  <c r="G141"/>
  <c r="H141"/>
  <c r="I141"/>
  <c r="K141"/>
  <c r="K146"/>
  <c r="G147"/>
  <c r="K147"/>
  <c r="H147"/>
  <c r="I147"/>
  <c r="K149"/>
  <c r="K150"/>
  <c r="K151"/>
  <c r="G152"/>
  <c r="H152"/>
  <c r="I152"/>
  <c r="K152"/>
  <c r="G156"/>
  <c r="H156"/>
  <c r="I156"/>
  <c r="K156"/>
  <c r="K157"/>
  <c r="K158"/>
  <c r="K159"/>
  <c r="K178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G178"/>
  <c r="H178"/>
  <c r="I178"/>
  <c r="M3" i="21"/>
  <c r="M4"/>
  <c r="M5"/>
  <c r="O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2" i="20"/>
  <c r="M4"/>
  <c r="M5"/>
  <c r="M6"/>
  <c r="M7"/>
  <c r="M8"/>
  <c r="M9"/>
  <c r="M10"/>
  <c r="M11"/>
  <c r="M12"/>
  <c r="M13"/>
  <c r="M14"/>
  <c r="M15"/>
  <c r="O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2"/>
  <c r="M63"/>
  <c r="L39" i="28"/>
  <c r="H106" i="31"/>
  <c r="H115" i="33"/>
  <c r="L45" i="28"/>
  <c r="L75"/>
  <c r="L98" i="31"/>
  <c r="L106"/>
  <c r="L38" i="29"/>
  <c r="L44"/>
  <c r="L74"/>
  <c r="I115" i="33"/>
  <c r="L44" i="30"/>
  <c r="L74"/>
  <c r="J75" i="28"/>
  <c r="J81"/>
  <c r="J74" i="30"/>
  <c r="J80"/>
  <c r="L46" i="31"/>
  <c r="L78"/>
  <c r="L50" i="33"/>
  <c r="L80"/>
  <c r="L81" i="28"/>
  <c r="L80" i="29"/>
  <c r="L85" i="31"/>
</calcChain>
</file>

<file path=xl/comments1.xml><?xml version="1.0" encoding="utf-8"?>
<comments xmlns="http://schemas.openxmlformats.org/spreadsheetml/2006/main">
  <authors>
    <author>HR Officer</author>
  </authors>
  <commentList>
    <comment ref="O35" authorId="0">
      <text>
        <r>
          <rPr>
            <b/>
            <sz val="8"/>
            <color indexed="81"/>
            <rFont val="Tahoma"/>
            <family val="2"/>
          </rPr>
          <t>HR Officer:</t>
        </r>
        <r>
          <rPr>
            <sz val="8"/>
            <color indexed="81"/>
            <rFont val="Tahoma"/>
            <family val="2"/>
          </rPr>
          <t xml:space="preserve">
Spoken to Mr. Shamsi for being on ASH visa.
</t>
        </r>
      </text>
    </comment>
    <comment ref="P38" authorId="0">
      <text>
        <r>
          <rPr>
            <b/>
            <sz val="8"/>
            <color indexed="81"/>
            <rFont val="Tahoma"/>
            <family val="2"/>
          </rPr>
          <t>HR Officer:</t>
        </r>
        <r>
          <rPr>
            <sz val="8"/>
            <color indexed="81"/>
            <rFont val="Tahoma"/>
            <family val="2"/>
          </rPr>
          <t xml:space="preserve">
Spoken to Mr. Shamsi for being on ASH visa.
</t>
        </r>
      </text>
    </comment>
    <comment ref="O50" authorId="0">
      <text>
        <r>
          <rPr>
            <b/>
            <sz val="8"/>
            <color indexed="81"/>
            <rFont val="Tahoma"/>
            <family val="2"/>
          </rPr>
          <t>HR Officer:</t>
        </r>
        <r>
          <rPr>
            <sz val="8"/>
            <color indexed="81"/>
            <rFont val="Tahoma"/>
            <family val="2"/>
          </rPr>
          <t xml:space="preserve">
Not submitted Resignation letter. Now in Pakistan</t>
        </r>
      </text>
    </comment>
    <comment ref="O55" authorId="0">
      <text>
        <r>
          <rPr>
            <b/>
            <sz val="8"/>
            <color indexed="81"/>
            <rFont val="Tahoma"/>
            <family val="2"/>
          </rPr>
          <t>HR Officer:</t>
        </r>
        <r>
          <rPr>
            <sz val="8"/>
            <color indexed="81"/>
            <rFont val="Tahoma"/>
            <family val="2"/>
          </rPr>
          <t xml:space="preserve">
If she finds a job, no ticket. If she doesn’t find then ticket will b given. Sameh to advise</t>
        </r>
      </text>
    </comment>
    <comment ref="O56" authorId="0">
      <text>
        <r>
          <rPr>
            <b/>
            <sz val="8"/>
            <color indexed="81"/>
            <rFont val="Tahoma"/>
            <family val="2"/>
          </rPr>
          <t>HR Officer:</t>
        </r>
        <r>
          <rPr>
            <sz val="8"/>
            <color indexed="81"/>
            <rFont val="Tahoma"/>
            <family val="2"/>
          </rPr>
          <t xml:space="preserve">
If she finds a job, no ticket. If she doesn’t find then ticket will b given. Sameh to advise</t>
        </r>
      </text>
    </comment>
  </commentList>
</comments>
</file>

<file path=xl/comments10.xml><?xml version="1.0" encoding="utf-8"?>
<comments xmlns="http://schemas.openxmlformats.org/spreadsheetml/2006/main">
  <authors>
    <author>Mona</author>
  </authors>
  <commentList>
    <comment ref="J4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W.E.F Sept 1, 08. Until then TA of AED 2500/- pm to be paid</t>
        </r>
      </text>
    </comment>
    <comment ref="K13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National Allowance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K23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B49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Promoted wef Aug 16, 08</t>
        </r>
      </text>
    </comment>
    <comment ref="B87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Promoted wef Aug 1, 08</t>
        </r>
      </text>
    </comment>
    <comment ref="K99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Temp allowance to be paid from Aug 20 - Sept 30</t>
        </r>
      </text>
    </comment>
    <comment ref="B173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Promoted from KP to Commis</t>
        </r>
      </text>
    </comment>
  </commentList>
</comments>
</file>

<file path=xl/comments11.xml><?xml version="1.0" encoding="utf-8"?>
<comments xmlns="http://schemas.openxmlformats.org/spreadsheetml/2006/main">
  <authors>
    <author>Mona</author>
  </authors>
  <commentList>
    <comment ref="J4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W.E.F mid Sept. Until then TA of AED 2500/- pm to be paid</t>
        </r>
      </text>
    </comment>
    <comment ref="K13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National Allowance
</t>
        </r>
      </text>
    </comment>
    <comment ref="D18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As per email of Ayat</t>
        </r>
      </text>
    </comment>
    <comment ref="K23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K25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K26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B53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Promoted wef Aug 16, 08</t>
        </r>
      </text>
    </comment>
    <comment ref="B97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Promoted wef Aug 1, 08</t>
        </r>
      </text>
    </comment>
    <comment ref="K109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Temp allowance to be paid from Aug 20 - Sept 30</t>
        </r>
      </text>
    </comment>
    <comment ref="B123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Tfd from DHG wef Oct 7, 07. Actual DOJ 1 Oct 06
</t>
        </r>
      </text>
    </comment>
    <comment ref="B189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Promoted from KP to Commis</t>
        </r>
      </text>
    </comment>
  </commentList>
</comments>
</file>

<file path=xl/comments12.xml><?xml version="1.0" encoding="utf-8"?>
<comments xmlns="http://schemas.openxmlformats.org/spreadsheetml/2006/main">
  <authors>
    <author>Mona</author>
  </authors>
  <commentList>
    <comment ref="J4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Until the car is ready TA of AED 2500/- pm to be paid</t>
        </r>
      </text>
    </comment>
    <comment ref="D6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New joining date. Actually joined on Jul 26 but since visa was not ready was sent to Philippines. Rejoined on Oct 3 </t>
        </r>
      </text>
    </comment>
    <comment ref="K12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National Allowance
</t>
        </r>
      </text>
    </comment>
    <comment ref="D17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As per email of Ayat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K23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K25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B55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Promoted wef Aug 16, 08</t>
        </r>
      </text>
    </comment>
    <comment ref="B97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Promoted wef Aug 1, 08</t>
        </r>
      </text>
    </comment>
    <comment ref="K108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Temp allowance to be paid until Dec 31</t>
        </r>
      </text>
    </comment>
    <comment ref="B124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Tfd from DHG wef Oct 7, 07. Actual DOJ 1 Oct 06
</t>
        </r>
      </text>
    </comment>
    <comment ref="B144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Promoted wef Oct 27, 08</t>
        </r>
      </text>
    </comment>
  </commentList>
</comments>
</file>

<file path=xl/comments2.xml><?xml version="1.0" encoding="utf-8"?>
<comments xmlns="http://schemas.openxmlformats.org/spreadsheetml/2006/main">
  <authors>
    <author>Mona</author>
  </authors>
  <commentList>
    <comment ref="B109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055-4622682</t>
        </r>
      </text>
    </comment>
    <comment ref="B119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Joined as SA</t>
        </r>
      </text>
    </comment>
    <comment ref="B126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Sr. Sales Asst</t>
        </r>
      </text>
    </comment>
    <comment ref="B140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original doj: 12/12/04</t>
        </r>
      </text>
    </comment>
  </commentList>
</comments>
</file>

<file path=xl/comments3.xml><?xml version="1.0" encoding="utf-8"?>
<comments xmlns="http://schemas.openxmlformats.org/spreadsheetml/2006/main">
  <authors>
    <author>Mona</author>
  </authors>
  <commentList>
    <comment ref="L19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L137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Acting allowance until Mar 08</t>
        </r>
      </text>
    </comment>
  </commentList>
</comments>
</file>

<file path=xl/comments4.xml><?xml version="1.0" encoding="utf-8"?>
<comments xmlns="http://schemas.openxmlformats.org/spreadsheetml/2006/main">
  <authors>
    <author>Mona</author>
  </authors>
  <commentList>
    <comment ref="J7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National Allowance
</t>
        </r>
      </text>
    </comment>
    <comment ref="J12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National Allowance
</t>
        </r>
      </text>
    </comment>
    <comment ref="J13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check if this has to be paid</t>
        </r>
      </text>
    </comment>
    <comment ref="J20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J21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J22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J158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Acting allowance until Mar 08</t>
        </r>
      </text>
    </comment>
  </commentList>
</comments>
</file>

<file path=xl/comments5.xml><?xml version="1.0" encoding="utf-8"?>
<comments xmlns="http://schemas.openxmlformats.org/spreadsheetml/2006/main">
  <authors>
    <author>Mona</author>
  </authors>
  <commentList>
    <comment ref="K7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National Allowance
</t>
        </r>
      </text>
    </comment>
    <comment ref="K11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National Allowance
</t>
        </r>
      </text>
    </comment>
    <comment ref="K12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check if this has to be paid</t>
        </r>
      </text>
    </comment>
    <comment ref="K19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K21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B109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055-4622682</t>
        </r>
      </text>
    </comment>
    <comment ref="B140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original doj: 12/12/04</t>
        </r>
      </text>
    </comment>
    <comment ref="K156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Acting allowance until Mar 08</t>
        </r>
      </text>
    </comment>
  </commentList>
</comments>
</file>

<file path=xl/comments6.xml><?xml version="1.0" encoding="utf-8"?>
<comments xmlns="http://schemas.openxmlformats.org/spreadsheetml/2006/main">
  <authors>
    <author>Mona</author>
  </authors>
  <commentList>
    <comment ref="K6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National Allowance
</t>
        </r>
      </text>
    </comment>
    <comment ref="K10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National Allowance
</t>
        </r>
      </text>
    </comment>
    <comment ref="K11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check if this has to be paid</t>
        </r>
      </text>
    </comment>
    <comment ref="K18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K19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B108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055-4622682</t>
        </r>
      </text>
    </comment>
    <comment ref="L123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Temp transfer to Promod until Apr 14</t>
        </r>
      </text>
    </comment>
    <comment ref="B139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original doj: 12/12/04</t>
        </r>
      </text>
    </comment>
    <comment ref="K155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Acting allowance until Mar 08</t>
        </r>
      </text>
    </comment>
  </commentList>
</comments>
</file>

<file path=xl/comments7.xml><?xml version="1.0" encoding="utf-8"?>
<comments xmlns="http://schemas.openxmlformats.org/spreadsheetml/2006/main">
  <authors>
    <author>Mona</author>
  </authors>
  <commentList>
    <comment ref="K8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National Allowance
</t>
        </r>
      </text>
    </comment>
    <comment ref="K12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National Allowance
</t>
        </r>
      </text>
    </comment>
    <comment ref="K13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check if this has to be paid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K21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B144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original doj: 12/12/04</t>
        </r>
      </text>
    </comment>
  </commentList>
</comments>
</file>

<file path=xl/comments8.xml><?xml version="1.0" encoding="utf-8"?>
<comments xmlns="http://schemas.openxmlformats.org/spreadsheetml/2006/main">
  <authors>
    <author>Mona</author>
  </authors>
  <commentList>
    <comment ref="K8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National Allowance
</t>
        </r>
      </text>
    </comment>
    <comment ref="K12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National Allowance
</t>
        </r>
      </text>
    </comment>
    <comment ref="K13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check if this has to be paid</t>
        </r>
      </text>
    </comment>
    <comment ref="K19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K21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B143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original doj: 12/12/04</t>
        </r>
      </text>
    </comment>
    <comment ref="B165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Promoted from KP to Commis</t>
        </r>
      </text>
    </comment>
    <comment ref="B168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055-9153887</t>
        </r>
      </text>
    </comment>
  </commentList>
</comments>
</file>

<file path=xl/comments9.xml><?xml version="1.0" encoding="utf-8"?>
<comments xmlns="http://schemas.openxmlformats.org/spreadsheetml/2006/main">
  <authors>
    <author>Mona</author>
  </authors>
  <commentList>
    <comment ref="K8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National Allowance
</t>
        </r>
      </text>
    </comment>
    <comment ref="K12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National Allowance
</t>
        </r>
      </text>
    </comment>
    <comment ref="K19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K21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Living Allowance</t>
        </r>
      </text>
    </comment>
    <comment ref="B163" authorId="0">
      <text>
        <r>
          <rPr>
            <b/>
            <sz val="8"/>
            <color indexed="81"/>
            <rFont val="Tahoma"/>
            <family val="2"/>
          </rPr>
          <t>Mona:</t>
        </r>
        <r>
          <rPr>
            <sz val="8"/>
            <color indexed="81"/>
            <rFont val="Tahoma"/>
            <family val="2"/>
          </rPr>
          <t xml:space="preserve">
Promoted from KP to Commis</t>
        </r>
      </text>
    </comment>
  </commentList>
</comments>
</file>

<file path=xl/sharedStrings.xml><?xml version="1.0" encoding="utf-8"?>
<sst xmlns="http://schemas.openxmlformats.org/spreadsheetml/2006/main" count="19372" uniqueCount="1174">
  <si>
    <t>Bus Devep &amp; Op.Mgr Retail</t>
  </si>
  <si>
    <t>Fahad Al Ajmi</t>
  </si>
  <si>
    <t>0063</t>
  </si>
  <si>
    <t>Seble M Belay</t>
  </si>
  <si>
    <t>0021</t>
  </si>
  <si>
    <t>Khalil Adnan El Betir</t>
  </si>
  <si>
    <t>0092</t>
  </si>
  <si>
    <t>Philip Varghese</t>
  </si>
  <si>
    <t>Resigning?</t>
  </si>
  <si>
    <t>0003</t>
  </si>
  <si>
    <t>Gigi George</t>
  </si>
  <si>
    <t>Follow Up Mgr</t>
  </si>
  <si>
    <t>Fotima Akhmedova</t>
  </si>
  <si>
    <t>Irene Francisco</t>
  </si>
  <si>
    <t>0114</t>
  </si>
  <si>
    <t>Mala Ishwar</t>
  </si>
  <si>
    <t>Khaloud Al Salti</t>
  </si>
  <si>
    <t>Carol Bautista</t>
  </si>
  <si>
    <t>Hostess/Cashier</t>
  </si>
  <si>
    <t>27/28 May 07</t>
  </si>
  <si>
    <t>Tamer Ismail</t>
  </si>
  <si>
    <t>Asst. Manager</t>
  </si>
  <si>
    <t>Egyptian</t>
  </si>
  <si>
    <t>Younes Bourouynes</t>
  </si>
  <si>
    <t>Mahmoud Reda Sorour</t>
  </si>
  <si>
    <t>Tarek Alkhouri</t>
  </si>
  <si>
    <t>Done</t>
  </si>
  <si>
    <t>0016</t>
  </si>
  <si>
    <t>Syed Farhan</t>
  </si>
  <si>
    <t>0032</t>
  </si>
  <si>
    <t>Bethelehem Mekonen Belay</t>
  </si>
  <si>
    <t>Ticket</t>
  </si>
  <si>
    <t>Amer to confirm her cancellation. Check with Jovar on her FFS</t>
  </si>
  <si>
    <t>0081</t>
  </si>
  <si>
    <t>Axel Brenger</t>
  </si>
  <si>
    <t>0070</t>
  </si>
  <si>
    <t xml:space="preserve">Fouad Daoui </t>
  </si>
  <si>
    <t>Trainee Asst. Store Manager</t>
  </si>
  <si>
    <t>0058</t>
  </si>
  <si>
    <t xml:space="preserve">Dagim Tedla </t>
  </si>
  <si>
    <t>Dejan Ukropina</t>
  </si>
  <si>
    <t>Pablito G. Argul</t>
  </si>
  <si>
    <t>Promotion effective 1 March</t>
  </si>
  <si>
    <t>Visa cancelled</t>
  </si>
  <si>
    <t>Kevin Farrington</t>
  </si>
  <si>
    <t>Britain</t>
  </si>
  <si>
    <t>Latifa Zaid Al Blushi</t>
  </si>
  <si>
    <t>Zelalam Yemiru Canyalew</t>
  </si>
  <si>
    <t>Noora Sharief Rashid</t>
  </si>
  <si>
    <t>Iraq</t>
  </si>
  <si>
    <t>Maryam Darwish Al Ajmi</t>
  </si>
  <si>
    <t>Sana Boumlaouah</t>
  </si>
  <si>
    <t>Absconding</t>
  </si>
  <si>
    <t>Jayson Albania</t>
  </si>
  <si>
    <t>Adrian Tofan</t>
  </si>
  <si>
    <t>Gabriel Sebastian Antal</t>
  </si>
  <si>
    <t>Ghazala Akbar</t>
  </si>
  <si>
    <t>Amer not recd any documentation. To give him tomorrow</t>
  </si>
  <si>
    <t>Fares Khames</t>
  </si>
  <si>
    <t>MOE</t>
  </si>
  <si>
    <t>Prasad Narayanan Kannath</t>
  </si>
  <si>
    <t>Okaidi Area Manager</t>
  </si>
  <si>
    <t>VI-091</t>
  </si>
  <si>
    <t>Rajwinder Kaur</t>
  </si>
  <si>
    <t>PF-076</t>
  </si>
  <si>
    <t>PF-079</t>
  </si>
  <si>
    <t>Wilma B Baretto</t>
  </si>
  <si>
    <t>VI-096</t>
  </si>
  <si>
    <t>050-9506503</t>
  </si>
  <si>
    <t>OK-047</t>
  </si>
  <si>
    <t>Non renewal of Contract by Co.</t>
  </si>
  <si>
    <t>British</t>
  </si>
  <si>
    <t>UAE</t>
  </si>
  <si>
    <t>Sri Lanka</t>
  </si>
  <si>
    <t>Nepal</t>
  </si>
  <si>
    <t>Bangladesh</t>
  </si>
  <si>
    <t>Designation</t>
  </si>
  <si>
    <t>Bindu Jayakrishnan</t>
  </si>
  <si>
    <t>NA</t>
  </si>
  <si>
    <t>Grade</t>
  </si>
  <si>
    <t>Ecode</t>
  </si>
  <si>
    <t>SA</t>
  </si>
  <si>
    <t>SA100</t>
  </si>
  <si>
    <t>SA101</t>
  </si>
  <si>
    <t>SA102</t>
  </si>
  <si>
    <t>SA103</t>
  </si>
  <si>
    <t>SA104</t>
  </si>
  <si>
    <t>SA105</t>
  </si>
  <si>
    <t>SA106</t>
  </si>
  <si>
    <t>SA107</t>
  </si>
  <si>
    <t>SA108</t>
  </si>
  <si>
    <t>SA109</t>
  </si>
  <si>
    <t>SA110</t>
  </si>
  <si>
    <t>SA111</t>
  </si>
  <si>
    <t>SA112</t>
  </si>
  <si>
    <t>SA113</t>
  </si>
  <si>
    <t>SA114</t>
  </si>
  <si>
    <t>SA115</t>
  </si>
  <si>
    <t>SA116</t>
  </si>
  <si>
    <t>SA117</t>
  </si>
  <si>
    <t>SA118</t>
  </si>
  <si>
    <t>SA119</t>
  </si>
  <si>
    <t>SA120</t>
  </si>
  <si>
    <t>SA121</t>
  </si>
  <si>
    <t>SA122</t>
  </si>
  <si>
    <t>SA123</t>
  </si>
  <si>
    <t>SA124</t>
  </si>
  <si>
    <t>SA125</t>
  </si>
  <si>
    <t>SA126</t>
  </si>
  <si>
    <t>SA127</t>
  </si>
  <si>
    <t>SA128</t>
  </si>
  <si>
    <t>SA129</t>
  </si>
  <si>
    <t>SA131</t>
  </si>
  <si>
    <t>SA132</t>
  </si>
  <si>
    <t>SA133</t>
  </si>
  <si>
    <t>SA134</t>
  </si>
  <si>
    <t>SA135</t>
  </si>
  <si>
    <t>SA136</t>
  </si>
  <si>
    <t>SA137</t>
  </si>
  <si>
    <t>SA138</t>
  </si>
  <si>
    <t>SA139</t>
  </si>
  <si>
    <t>SA140</t>
  </si>
  <si>
    <t>SA141</t>
  </si>
  <si>
    <t>SA142</t>
  </si>
  <si>
    <t>SA143</t>
  </si>
  <si>
    <t>SA144</t>
  </si>
  <si>
    <t>SA145</t>
  </si>
  <si>
    <t>SA146</t>
  </si>
  <si>
    <t>SA147</t>
  </si>
  <si>
    <t>SA148</t>
  </si>
  <si>
    <t>SA149</t>
  </si>
  <si>
    <t>SA150</t>
  </si>
  <si>
    <t>SA151</t>
  </si>
  <si>
    <t>SA152</t>
  </si>
  <si>
    <t>SA153</t>
  </si>
  <si>
    <t>SA154</t>
  </si>
  <si>
    <t>SA155</t>
  </si>
  <si>
    <t>SA156</t>
  </si>
  <si>
    <t>SA157</t>
  </si>
  <si>
    <t>SA158</t>
  </si>
  <si>
    <t>SA159</t>
  </si>
  <si>
    <t>SA160</t>
  </si>
  <si>
    <t>SA161</t>
  </si>
  <si>
    <t>SA162</t>
  </si>
  <si>
    <t>SA163</t>
  </si>
  <si>
    <t>SA164</t>
  </si>
  <si>
    <t>SA165</t>
  </si>
  <si>
    <t>SA166</t>
  </si>
  <si>
    <t>SA168</t>
  </si>
  <si>
    <t>SA169</t>
  </si>
  <si>
    <t>SA170</t>
  </si>
  <si>
    <t>SA171</t>
  </si>
  <si>
    <t>SA172</t>
  </si>
  <si>
    <t>SA173</t>
  </si>
  <si>
    <t>SA174</t>
  </si>
  <si>
    <t>SA175</t>
  </si>
  <si>
    <t>SA176</t>
  </si>
  <si>
    <t>SA177</t>
  </si>
  <si>
    <t>SA178</t>
  </si>
  <si>
    <t>SA179</t>
  </si>
  <si>
    <t>SSP</t>
  </si>
  <si>
    <t>SSP100</t>
  </si>
  <si>
    <t>SSP101</t>
  </si>
  <si>
    <t>SSP102</t>
  </si>
  <si>
    <t>WA</t>
  </si>
  <si>
    <t>WA100</t>
  </si>
  <si>
    <t>WA101</t>
  </si>
  <si>
    <t>WA102</t>
  </si>
  <si>
    <t>WA103</t>
  </si>
  <si>
    <t>WA104</t>
  </si>
  <si>
    <t>WA105</t>
  </si>
  <si>
    <t>WA106</t>
  </si>
  <si>
    <t>TSM</t>
  </si>
  <si>
    <t>TSM100</t>
  </si>
  <si>
    <t>TSM101</t>
  </si>
  <si>
    <t>TL</t>
  </si>
  <si>
    <t>TL100</t>
  </si>
  <si>
    <t>TL101</t>
  </si>
  <si>
    <t>SM</t>
  </si>
  <si>
    <t>SM100</t>
  </si>
  <si>
    <t>SM101</t>
  </si>
  <si>
    <t>SM102</t>
  </si>
  <si>
    <t>SM103</t>
  </si>
  <si>
    <t>SM104</t>
  </si>
  <si>
    <t>SM105</t>
  </si>
  <si>
    <t>SM106</t>
  </si>
  <si>
    <t>SM107</t>
  </si>
  <si>
    <t>SM108</t>
  </si>
  <si>
    <t>SM109</t>
  </si>
  <si>
    <t>SM110</t>
  </si>
  <si>
    <t>SM111</t>
  </si>
  <si>
    <t>SM112</t>
  </si>
  <si>
    <t>SM113</t>
  </si>
  <si>
    <t>SM114</t>
  </si>
  <si>
    <t>STK</t>
  </si>
  <si>
    <t>STK100</t>
  </si>
  <si>
    <t>STK101</t>
  </si>
  <si>
    <t>SC</t>
  </si>
  <si>
    <t>SC100</t>
  </si>
  <si>
    <t>SSA</t>
  </si>
  <si>
    <t>SSA100</t>
  </si>
  <si>
    <t>RM</t>
  </si>
  <si>
    <t>RM100</t>
  </si>
  <si>
    <t>REC</t>
  </si>
  <si>
    <t>REC100</t>
  </si>
  <si>
    <t>PR100</t>
  </si>
  <si>
    <t>PR101</t>
  </si>
  <si>
    <t>PR102</t>
  </si>
  <si>
    <t>OPM</t>
  </si>
  <si>
    <t>OB</t>
  </si>
  <si>
    <t>OB100</t>
  </si>
  <si>
    <t>MM</t>
  </si>
  <si>
    <t>MM100</t>
  </si>
  <si>
    <t>Managing Dir</t>
  </si>
  <si>
    <t>MD</t>
  </si>
  <si>
    <t>MD100</t>
  </si>
  <si>
    <t>KP</t>
  </si>
  <si>
    <t>KP100</t>
  </si>
  <si>
    <t>KP101</t>
  </si>
  <si>
    <t>KP102</t>
  </si>
  <si>
    <t>HRO</t>
  </si>
  <si>
    <t>HRO100</t>
  </si>
  <si>
    <t>EA</t>
  </si>
  <si>
    <t>EA100</t>
  </si>
  <si>
    <t>DRI</t>
  </si>
  <si>
    <t>DRI100</t>
  </si>
  <si>
    <t>DRI101</t>
  </si>
  <si>
    <t>COM</t>
  </si>
  <si>
    <t>COM100</t>
  </si>
  <si>
    <t>COM101</t>
  </si>
  <si>
    <t>COM102</t>
  </si>
  <si>
    <t>COM103</t>
  </si>
  <si>
    <t>CA</t>
  </si>
  <si>
    <t>CA100</t>
  </si>
  <si>
    <t>CDP</t>
  </si>
  <si>
    <t>CDP100</t>
  </si>
  <si>
    <t>BM</t>
  </si>
  <si>
    <t>BM100</t>
  </si>
  <si>
    <t>BAR</t>
  </si>
  <si>
    <t>BAR100</t>
  </si>
  <si>
    <t>ASM</t>
  </si>
  <si>
    <t>ASM100</t>
  </si>
  <si>
    <t>ASM101</t>
  </si>
  <si>
    <t>ASM102</t>
  </si>
  <si>
    <t>ASM103</t>
  </si>
  <si>
    <t>ASM104</t>
  </si>
  <si>
    <t>ASM105</t>
  </si>
  <si>
    <t>ASM106</t>
  </si>
  <si>
    <t>AM</t>
  </si>
  <si>
    <t>AM100</t>
  </si>
  <si>
    <t>ACC</t>
  </si>
  <si>
    <t>ACC100</t>
  </si>
  <si>
    <t>PR103</t>
  </si>
  <si>
    <t>SA180</t>
  </si>
  <si>
    <t>Ibrahim Chitayi Mukuye</t>
  </si>
  <si>
    <t>Urmat Jumaliev</t>
  </si>
  <si>
    <t>ACC101</t>
  </si>
  <si>
    <t>Ulmasjon Sharipov</t>
  </si>
  <si>
    <t>Acting allowance until Mar 08</t>
  </si>
  <si>
    <t>050-1511019</t>
  </si>
  <si>
    <t>050-7746108</t>
  </si>
  <si>
    <t>055-4622682</t>
  </si>
  <si>
    <t>050-7926680</t>
  </si>
  <si>
    <t>On training until Jan 15, 08. Will be transferred to BJM after training</t>
  </si>
  <si>
    <t>Hometown</t>
  </si>
  <si>
    <t>Country</t>
  </si>
  <si>
    <t xml:space="preserve">Nearest Airport </t>
  </si>
  <si>
    <t>City</t>
  </si>
  <si>
    <t>damascus</t>
  </si>
  <si>
    <t>manila</t>
  </si>
  <si>
    <t>almata</t>
  </si>
  <si>
    <t>Homs</t>
  </si>
  <si>
    <t>laguna</t>
  </si>
  <si>
    <t>concepuon thrlac</t>
  </si>
  <si>
    <t>ust-kamenogors</t>
  </si>
  <si>
    <t>Jinnah International Airport</t>
  </si>
  <si>
    <t>Karachi</t>
  </si>
  <si>
    <t>Chatrapati Shivaji Terminal</t>
  </si>
  <si>
    <t>Mumbai</t>
  </si>
  <si>
    <t>Bulacan</t>
  </si>
  <si>
    <t>Ninoy International Airport</t>
  </si>
  <si>
    <t>Manila</t>
  </si>
  <si>
    <t>Casablanca International Airport</t>
  </si>
  <si>
    <t>Casablanca</t>
  </si>
  <si>
    <t>Tashkent International Airport</t>
  </si>
  <si>
    <t>Chust</t>
  </si>
  <si>
    <t>Zarnesti</t>
  </si>
  <si>
    <t>Romania</t>
  </si>
  <si>
    <t>Otopeni International Airport</t>
  </si>
  <si>
    <t>Brasov</t>
  </si>
  <si>
    <t>Batangas</t>
  </si>
  <si>
    <t>Tanauan</t>
  </si>
  <si>
    <t>Kitab</t>
  </si>
  <si>
    <t>Tanger</t>
  </si>
  <si>
    <t xml:space="preserve">Mohamed 5th </t>
  </si>
  <si>
    <t>Ninoy (Naia)</t>
  </si>
  <si>
    <t>Antipolo</t>
  </si>
  <si>
    <t>Laguna</t>
  </si>
  <si>
    <t>San Pablo</t>
  </si>
  <si>
    <t>Cavite</t>
  </si>
  <si>
    <t>Imias</t>
  </si>
  <si>
    <t>Sum-bar</t>
  </si>
  <si>
    <t>Minang Kabau Int</t>
  </si>
  <si>
    <t>Padang</t>
  </si>
  <si>
    <t>COLOMBO</t>
  </si>
  <si>
    <t>ADEN</t>
  </si>
  <si>
    <t>HOMES</t>
  </si>
  <si>
    <t>DAMASCO</t>
  </si>
  <si>
    <t>AMMAN</t>
  </si>
  <si>
    <t>CASBLANKA</t>
  </si>
  <si>
    <t>MOH.AL KAMIS</t>
  </si>
  <si>
    <t>TARTUS</t>
  </si>
  <si>
    <t>LADAKIYA</t>
  </si>
  <si>
    <t>MANILA</t>
  </si>
  <si>
    <t>Seeb airport</t>
  </si>
  <si>
    <t>Ezzahra</t>
  </si>
  <si>
    <t>Tunis cartage</t>
  </si>
  <si>
    <t>Cartage</t>
  </si>
  <si>
    <t>Cairo</t>
  </si>
  <si>
    <t>Lahore</t>
  </si>
  <si>
    <t>Nueva ecija</t>
  </si>
  <si>
    <t>Gopan city</t>
  </si>
  <si>
    <t>Juana 3 a Blk 8 lot 1 bina Laguna</t>
  </si>
  <si>
    <t>Adis Ababa</t>
  </si>
  <si>
    <t>Bola</t>
  </si>
  <si>
    <t xml:space="preserve">India </t>
  </si>
  <si>
    <t>Mangalore</t>
  </si>
  <si>
    <t>Rabat</t>
  </si>
  <si>
    <t>Komsomolks</t>
  </si>
  <si>
    <t># 15 Ph-8 villanueva st. Bahayang Pag asa Subd. Barangay Maharlika Imus Cavite</t>
  </si>
  <si>
    <t>Damascus</t>
  </si>
  <si>
    <t>Fhilippine</t>
  </si>
  <si>
    <t>kenyatta</t>
  </si>
  <si>
    <t>pokhara</t>
  </si>
  <si>
    <t>kathmandu</t>
  </si>
  <si>
    <t xml:space="preserve"> Damascus </t>
  </si>
  <si>
    <t xml:space="preserve">Syria  </t>
  </si>
  <si>
    <t>Zamboanga City</t>
  </si>
  <si>
    <t>Ninoy Aquino Int'l Airport Mnl.</t>
  </si>
  <si>
    <t>Pampanga</t>
  </si>
  <si>
    <t xml:space="preserve">OZAMIZ CITY </t>
  </si>
  <si>
    <t>OZ.AIRPORT</t>
  </si>
  <si>
    <t>OZAMIZ.CITY</t>
  </si>
  <si>
    <t>ZAMBOANGA CITY</t>
  </si>
  <si>
    <t>CANELAR AIRPRT</t>
  </si>
  <si>
    <t>MANILA CITY</t>
  </si>
  <si>
    <t>N.AQUINO INTL.</t>
  </si>
  <si>
    <t>ADDIS ABEBA CITY</t>
  </si>
  <si>
    <t>BOLA AIRPORT</t>
  </si>
  <si>
    <t>NAIA</t>
  </si>
  <si>
    <t>Sharqiya</t>
  </si>
  <si>
    <t>swaida</t>
  </si>
  <si>
    <t>damscus</t>
  </si>
  <si>
    <t>naia</t>
  </si>
  <si>
    <t>mindoro</t>
  </si>
  <si>
    <t>addisababa</t>
  </si>
  <si>
    <t>JAKARTA</t>
  </si>
  <si>
    <t>sakatno-hotta</t>
  </si>
  <si>
    <t xml:space="preserve">CAVITE </t>
  </si>
  <si>
    <t xml:space="preserve">MANILA INT'L AIRPORT </t>
  </si>
  <si>
    <t>NAVOI</t>
  </si>
  <si>
    <t>TASHKENT AIRPORT</t>
  </si>
  <si>
    <t>TASHKENT</t>
  </si>
  <si>
    <t>BALI</t>
  </si>
  <si>
    <t>NGURAHRAI INT'L AIRPORT</t>
  </si>
  <si>
    <t>SOEKARNO HATTA INT'L AIRPORT</t>
  </si>
  <si>
    <t>PASIG CITY</t>
  </si>
  <si>
    <t>ADIS ABEBA</t>
  </si>
  <si>
    <t>ETHIOPIA INT'L AIRPORT</t>
  </si>
  <si>
    <t>BIZERTE</t>
  </si>
  <si>
    <t>TUNIS CARTHAGE</t>
  </si>
  <si>
    <t>TUNIS</t>
  </si>
  <si>
    <t>AZIZEYA</t>
  </si>
  <si>
    <t>ALIPPO INT'L AIRPORT</t>
  </si>
  <si>
    <t xml:space="preserve">SAIF AL DAWLA </t>
  </si>
  <si>
    <t>YENGON</t>
  </si>
  <si>
    <t>YENGON INT'L AIRPORT</t>
  </si>
  <si>
    <t>Mombasa</t>
  </si>
  <si>
    <t>Mombasa International</t>
  </si>
  <si>
    <t>Ninoy Aquino International</t>
  </si>
  <si>
    <t>Davao</t>
  </si>
  <si>
    <t>Davao International</t>
  </si>
  <si>
    <t>Kenitra</t>
  </si>
  <si>
    <t xml:space="preserve">Mohammed the 5th </t>
  </si>
  <si>
    <t>Bardo</t>
  </si>
  <si>
    <t>Tunis Carthage</t>
  </si>
  <si>
    <t>Tunis</t>
  </si>
  <si>
    <t>Adiss ababa</t>
  </si>
  <si>
    <t>Adiss Ababa airport</t>
  </si>
  <si>
    <t>Adiss Ababa</t>
  </si>
  <si>
    <t>Pototan</t>
  </si>
  <si>
    <t>Ivoivo airport</t>
  </si>
  <si>
    <t>Ivoivo</t>
  </si>
  <si>
    <t>MANILA INT'L AIRPORT</t>
  </si>
  <si>
    <t>AL-BARKA</t>
  </si>
  <si>
    <t>MUSCAT INT'L AIRPORT</t>
  </si>
  <si>
    <t>AL-KHOUDH</t>
  </si>
  <si>
    <t>AL-SEEB</t>
  </si>
  <si>
    <t>Damasco Airport</t>
  </si>
  <si>
    <t>Damasco</t>
  </si>
  <si>
    <t>Indonesia</t>
  </si>
  <si>
    <t>Kazakhstan</t>
  </si>
  <si>
    <t>Ukaraine</t>
  </si>
  <si>
    <t>Addis Ababa</t>
  </si>
  <si>
    <t>Aden</t>
  </si>
  <si>
    <t>Alexandria</t>
  </si>
  <si>
    <t>Aleppo</t>
  </si>
  <si>
    <t>Almata</t>
  </si>
  <si>
    <t>Amman</t>
  </si>
  <si>
    <t>Bali</t>
  </si>
  <si>
    <t>Bogota</t>
  </si>
  <si>
    <t>Colombo</t>
  </si>
  <si>
    <t>Goa</t>
  </si>
  <si>
    <t>Jakarta</t>
  </si>
  <si>
    <t>Tanta</t>
  </si>
  <si>
    <t>Baku</t>
  </si>
  <si>
    <t>Heyder Alied Airport</t>
  </si>
  <si>
    <t xml:space="preserve">Damascus </t>
  </si>
  <si>
    <t>damascus Airport</t>
  </si>
  <si>
    <t>Ja-Ela</t>
  </si>
  <si>
    <t>Sri lanka</t>
  </si>
  <si>
    <t>Katunayke Airport</t>
  </si>
  <si>
    <t>Hometoan la union</t>
  </si>
  <si>
    <t>philippines</t>
  </si>
  <si>
    <t>Ninoy aquino interntional</t>
  </si>
  <si>
    <t>Elsalam</t>
  </si>
  <si>
    <t>Helublese Airport</t>
  </si>
  <si>
    <t>Helublese</t>
  </si>
  <si>
    <t>On leave</t>
  </si>
  <si>
    <t>E-Queen Alia Airport</t>
  </si>
  <si>
    <t>Cochin</t>
  </si>
  <si>
    <t>Cochin International Airport</t>
  </si>
  <si>
    <t>Mangalore Intl Airport</t>
  </si>
  <si>
    <t>Kerala</t>
  </si>
  <si>
    <t>Calicut Intl Airport</t>
  </si>
  <si>
    <t>Calicut</t>
  </si>
  <si>
    <t>Kochi Intl Airport</t>
  </si>
  <si>
    <t>Kochi</t>
  </si>
  <si>
    <t>NAIA Airport</t>
  </si>
  <si>
    <t>Beirut</t>
  </si>
  <si>
    <t>Rafic Al Hariri</t>
  </si>
  <si>
    <t>Katunayke</t>
  </si>
  <si>
    <t>Calcutta</t>
  </si>
  <si>
    <t>Damdam</t>
  </si>
  <si>
    <t>Durban</t>
  </si>
  <si>
    <t>South Africa</t>
  </si>
  <si>
    <t>Durban Intnl.</t>
  </si>
  <si>
    <t>Nueva Ecija</t>
  </si>
  <si>
    <t>Phillipines</t>
  </si>
  <si>
    <t>Dhaka</t>
  </si>
  <si>
    <t>Gyia Intnl.</t>
  </si>
  <si>
    <t>Bicol</t>
  </si>
  <si>
    <t>Marrakesh</t>
  </si>
  <si>
    <t>Mohd.5</t>
  </si>
  <si>
    <t>Ilocos</t>
  </si>
  <si>
    <t>Vigan</t>
  </si>
  <si>
    <t>Angeles</t>
  </si>
  <si>
    <t>Clark</t>
  </si>
  <si>
    <t>Bandung</t>
  </si>
  <si>
    <t>Soekarno-Hatta</t>
  </si>
  <si>
    <t>Qezom</t>
  </si>
  <si>
    <t>Denpasar</t>
  </si>
  <si>
    <t>Ngurah Rai</t>
  </si>
  <si>
    <t>Bogor</t>
  </si>
  <si>
    <t>Makati</t>
  </si>
  <si>
    <t>Mahachkala</t>
  </si>
  <si>
    <t>Kaspiysk</t>
  </si>
  <si>
    <t>Dagetan</t>
  </si>
  <si>
    <t>Bataan</t>
  </si>
  <si>
    <t>Riad</t>
  </si>
  <si>
    <t>Suag</t>
  </si>
  <si>
    <t>Al Ksuor Airport</t>
  </si>
  <si>
    <t>Santa Cruz, Mumbai</t>
  </si>
  <si>
    <t>Karnataka</t>
  </si>
  <si>
    <t>Rajasthan</t>
  </si>
  <si>
    <t>Jaipur Intl Airport</t>
  </si>
  <si>
    <t>Ruqaya Ahmed Habib Dhaif Alnajjar</t>
  </si>
  <si>
    <t>A0320</t>
  </si>
  <si>
    <t>Jaipur</t>
  </si>
  <si>
    <t>Paris</t>
  </si>
  <si>
    <t>Paris Charles De Gaulle</t>
  </si>
  <si>
    <t>Santander</t>
  </si>
  <si>
    <t>El Dorado Intl Airport</t>
  </si>
  <si>
    <t>Alexandria Intl Airport</t>
  </si>
  <si>
    <t>Banha</t>
  </si>
  <si>
    <t>Cairo Intl Airport</t>
  </si>
  <si>
    <t>Elvira Brito</t>
  </si>
  <si>
    <t>Soufiane Aguezzoum</t>
  </si>
  <si>
    <t>Punjab</t>
  </si>
  <si>
    <t>Jalandhar</t>
  </si>
  <si>
    <t>Amritsar Airport</t>
  </si>
  <si>
    <t>Terminated. LWD Jan 20, 08. However, salary to be paid until end of this month</t>
  </si>
  <si>
    <t>Kripa Bhavan Jovar</t>
  </si>
  <si>
    <t>Tom Omolo</t>
  </si>
  <si>
    <t>Warehouse Supervisor</t>
  </si>
  <si>
    <t>Jiban Bhattarai</t>
  </si>
  <si>
    <t>AED 400/- Living Allowance</t>
  </si>
  <si>
    <t>Sudhakar Sivaraj</t>
  </si>
  <si>
    <t>Deepu Sreedharan Pillai</t>
  </si>
  <si>
    <t>CA101</t>
  </si>
  <si>
    <t>Display Manager</t>
  </si>
  <si>
    <t>Christopher Lawrence</t>
  </si>
  <si>
    <t>Wael AlGhareeb</t>
  </si>
  <si>
    <t>Desislava Karastoyanova</t>
  </si>
  <si>
    <t xml:space="preserve">Desislava </t>
  </si>
  <si>
    <t>HR Assistant</t>
  </si>
  <si>
    <t>PR Assistant</t>
  </si>
  <si>
    <t>Shimaa Hamed</t>
  </si>
  <si>
    <t>Sharifa Mohammad Jassim</t>
  </si>
  <si>
    <t>Emirati</t>
  </si>
  <si>
    <t>Alia Abdulla Mohammad Al Jassmi</t>
  </si>
  <si>
    <t>Transfer from BJM to DCC eff Mar 1, 08</t>
  </si>
  <si>
    <t>Transfer from DCC to BJM eff Mar 1, 08</t>
  </si>
  <si>
    <t>Temp transfer to GD Marina until Mar 24, 08</t>
  </si>
  <si>
    <t xml:space="preserve">Temp transfer to Promod until </t>
  </si>
  <si>
    <t>Rim Gommidh</t>
  </si>
  <si>
    <t>Mobile phone allowance wef Mar 9, 2008 or rejoining date</t>
  </si>
  <si>
    <t>Hold his salary until further notice</t>
  </si>
  <si>
    <t>Shaima Hamed</t>
  </si>
  <si>
    <t>Trivandrum</t>
  </si>
  <si>
    <t>Maeda Mnajaher Taganke</t>
  </si>
  <si>
    <t>Iranian</t>
  </si>
  <si>
    <t>Acting allowance until Mar 31,08</t>
  </si>
  <si>
    <t>Temp transfer from Jan 29 until April 25, 2008</t>
  </si>
  <si>
    <t>Temp transfer from Mar 11 until April 23, 2008</t>
  </si>
  <si>
    <t>Permanent transfer from BJM to Mega Mall</t>
  </si>
  <si>
    <t>Uzbek</t>
  </si>
  <si>
    <t>Maria Remedios</t>
  </si>
  <si>
    <t>Marital Status</t>
  </si>
  <si>
    <t>Airticket eligibility</t>
  </si>
  <si>
    <t>F</t>
  </si>
  <si>
    <t>S</t>
  </si>
  <si>
    <t>Gender</t>
  </si>
  <si>
    <t>M</t>
  </si>
  <si>
    <t>DOB</t>
  </si>
  <si>
    <t>20/2/1969</t>
  </si>
  <si>
    <t>15/5/1980</t>
  </si>
  <si>
    <t>27/6/1973</t>
  </si>
  <si>
    <t>21/8/1971</t>
  </si>
  <si>
    <t>HEAD OFFICE</t>
  </si>
  <si>
    <t>OK-BJM</t>
  </si>
  <si>
    <t>OK-DCC</t>
  </si>
  <si>
    <t>OK-DFC</t>
  </si>
  <si>
    <t>OK-MARINA MALL</t>
  </si>
  <si>
    <t>OK-MoE</t>
  </si>
  <si>
    <t xml:space="preserve">OK-SAHARA </t>
  </si>
  <si>
    <t>OK-MEGA MALL</t>
  </si>
  <si>
    <t>OK-MCT CITY CENTRE</t>
  </si>
  <si>
    <t>OK-ARRAYA</t>
  </si>
  <si>
    <t>OK-AL KOUT</t>
  </si>
  <si>
    <t>VINCCI-BJM</t>
  </si>
  <si>
    <t>VINCCI-DCC</t>
  </si>
  <si>
    <t>VINCCI-MARINA MALL</t>
  </si>
  <si>
    <t>VINCCI-MEGA MALL</t>
  </si>
  <si>
    <t>VINCCI-MCT CITY CENTRE</t>
  </si>
  <si>
    <t>PARFOIS-MARINA MALL</t>
  </si>
  <si>
    <t>PARFOIS-AL KOUT</t>
  </si>
  <si>
    <t>PARFOIS-MCT CITY CENTRE</t>
  </si>
  <si>
    <t>HIPPO - DUBAI MARINA</t>
  </si>
  <si>
    <t>Damascus Airport</t>
  </si>
  <si>
    <t>Birat Nagar</t>
  </si>
  <si>
    <t>Kathmandu International Airport</t>
  </si>
  <si>
    <t>Chennai (Tamil Nadu)</t>
  </si>
  <si>
    <t>Chennai International Airport</t>
  </si>
  <si>
    <t>Chennai</t>
  </si>
  <si>
    <t>Mavelikara (Kerala)</t>
  </si>
  <si>
    <t>Mavelikara</t>
  </si>
  <si>
    <t>Cairo Airport</t>
  </si>
  <si>
    <t>Nairobi</t>
  </si>
  <si>
    <t>Jomo Kenya Tta Airport</t>
  </si>
  <si>
    <t xml:space="preserve">Nairobi </t>
  </si>
  <si>
    <t>Bulgaria</t>
  </si>
  <si>
    <t>Sofia Intermational Airport</t>
  </si>
  <si>
    <t>Pomorie</t>
  </si>
  <si>
    <t>Manaf Airport</t>
  </si>
  <si>
    <t>Deshkat</t>
  </si>
  <si>
    <t>Virac Catantud Duanes</t>
  </si>
  <si>
    <t>Naia Airport</t>
  </si>
  <si>
    <t>Valenzuela</t>
  </si>
  <si>
    <t>Nino Aquino Airport</t>
  </si>
  <si>
    <t>Promotion effective April 1, 2008</t>
  </si>
  <si>
    <t>Temp transfer to Promod until Apr 14</t>
  </si>
  <si>
    <t>Anjelica Emurlaeva</t>
  </si>
  <si>
    <t>Accounts Assistant</t>
  </si>
  <si>
    <t>Temp transfer to GD Wafi from March 17 until May 1</t>
  </si>
  <si>
    <t>Samira Ahmed Said Al-Harthy</t>
  </si>
  <si>
    <t>Tanzanian</t>
  </si>
  <si>
    <t>D</t>
  </si>
  <si>
    <t>Merchandiser</t>
  </si>
  <si>
    <t>Geovani Torol</t>
  </si>
  <si>
    <t>Carl Jason</t>
  </si>
  <si>
    <t>resigned</t>
  </si>
  <si>
    <t>Yulia Fedoseveya</t>
  </si>
  <si>
    <t>year</t>
  </si>
  <si>
    <t>Jan</t>
  </si>
  <si>
    <t>Dec</t>
  </si>
  <si>
    <t>Nov</t>
  </si>
  <si>
    <t>Feb</t>
  </si>
  <si>
    <t>Oct</t>
  </si>
  <si>
    <t>Apr</t>
  </si>
  <si>
    <t>May</t>
  </si>
  <si>
    <t>Jun</t>
  </si>
  <si>
    <t>Airfare reimbursement</t>
  </si>
  <si>
    <t>March</t>
  </si>
  <si>
    <t>Aug</t>
  </si>
  <si>
    <t>Jul</t>
  </si>
  <si>
    <t>Sept</t>
  </si>
  <si>
    <t>LWD Apr 13, 08</t>
  </si>
  <si>
    <t>LWD April 19, 2008</t>
  </si>
  <si>
    <t>LWD May 14, 2008</t>
  </si>
  <si>
    <t>LWD May 06, 2008</t>
  </si>
  <si>
    <t>hhhhh</t>
  </si>
  <si>
    <t>LWD May 20, 2008</t>
  </si>
  <si>
    <t>LWD May 29, 08</t>
  </si>
  <si>
    <t>Acting Team Leader</t>
  </si>
  <si>
    <t>Acting allowance to be paid until Aug 31, 08</t>
  </si>
  <si>
    <t>Nino Y Pear</t>
  </si>
  <si>
    <t>Ajith Puthanveetil</t>
  </si>
  <si>
    <t>Kazakh</t>
  </si>
  <si>
    <t>Permanent transfer from Vincci-Marina to Promod effective Apr 1</t>
  </si>
  <si>
    <t>promo: Sep 07. Leave: May 07</t>
  </si>
  <si>
    <t>Temp transfer from May 08 until June 07, 2008 to Parfois MCT</t>
  </si>
  <si>
    <t>Carmelito Altajeros</t>
  </si>
  <si>
    <t>LWD June 11, 2008</t>
  </si>
  <si>
    <t>promo: May 07. Leave: Nov 07</t>
  </si>
  <si>
    <t>Jamila Harib Al-Harthy</t>
  </si>
  <si>
    <t>Lieu days: Mar 7 &amp; Apr 11</t>
  </si>
  <si>
    <t>LWD May 15, 2008</t>
  </si>
  <si>
    <t>LWD June 15, 2008</t>
  </si>
  <si>
    <t>Terminated. LWD May 23, 2008</t>
  </si>
  <si>
    <t>Transfer to DHG w.e.f June 1, 2008</t>
  </si>
  <si>
    <t>Bulgarian</t>
  </si>
  <si>
    <t>Absconding. LWD April 30</t>
  </si>
  <si>
    <t>LWD revised to May 26 from June 11</t>
  </si>
  <si>
    <t>LWD July 8, 2008</t>
  </si>
  <si>
    <t>Lucknow</t>
  </si>
  <si>
    <t>050-4787159</t>
  </si>
  <si>
    <t>050-3945040</t>
  </si>
  <si>
    <t>Jacintha Andrade</t>
  </si>
  <si>
    <t>00968-92655738</t>
  </si>
  <si>
    <t>Rwqiah Rahmatullah Guluam Al-Balushi</t>
  </si>
  <si>
    <t xml:space="preserve">Temp transfer from July 20 until Aug 20 to API Tower </t>
  </si>
  <si>
    <t>Salary to be on hold until further notice</t>
  </si>
  <si>
    <t>Absconding. LWD May 31, 2008</t>
  </si>
  <si>
    <t>Terminated. LWD Jul 3, 08</t>
  </si>
  <si>
    <t>Terminated. LWD June 19, 08</t>
  </si>
  <si>
    <t>Resigned. LWD Jun 24, 08</t>
  </si>
  <si>
    <t>Transfer to HR Division w.e.f June 17, 08</t>
  </si>
  <si>
    <t>Resigned. LWD Jul 15, 08</t>
  </si>
  <si>
    <t>Assistant Store Manager</t>
  </si>
  <si>
    <t>Staff Driver</t>
  </si>
  <si>
    <t>Redesignated to Staff Driver</t>
  </si>
  <si>
    <t>1 lieu day  - June 08</t>
  </si>
  <si>
    <t xml:space="preserve">Absconding. LWD Jul </t>
  </si>
  <si>
    <t>050-9884933</t>
  </si>
  <si>
    <t>Maryam Sharafuddin</t>
  </si>
  <si>
    <t>Mohammed Salman AB Khan</t>
  </si>
  <si>
    <t>Project Coordinator</t>
  </si>
  <si>
    <t>Khaldoun Ahad Al Kordy</t>
  </si>
  <si>
    <t>Redesignated as Staff Driver</t>
  </si>
  <si>
    <t>Edwin Reyes</t>
  </si>
  <si>
    <t>Desigual</t>
  </si>
  <si>
    <t xml:space="preserve">Ayman Ahmed </t>
  </si>
  <si>
    <t>Neil Sunido</t>
  </si>
  <si>
    <t>Samira Musallam Hadaib Al-Mamari</t>
  </si>
  <si>
    <t>Udhav Raj Joshi</t>
  </si>
  <si>
    <t>Deepak Uprety</t>
  </si>
  <si>
    <t>Durga Shrestha</t>
  </si>
  <si>
    <t>Deepak Khadka</t>
  </si>
  <si>
    <r>
      <t>Temporarily assigned to Okaidi  - DFC until Dubai Mall opens</t>
    </r>
    <r>
      <rPr>
        <sz val="9"/>
        <rFont val="Arial"/>
        <family val="2"/>
      </rPr>
      <t> </t>
    </r>
  </si>
  <si>
    <t>Temporarily assigned to Vincci – DCC until Dubai Mall opens</t>
  </si>
  <si>
    <t>Kathmandu</t>
  </si>
  <si>
    <t>Nabin Sharma Paudel</t>
  </si>
  <si>
    <t>Kamal Raj Ghimire</t>
  </si>
  <si>
    <r>
      <t>Temporarily assigned to Okaidi  - MoE until Dubai Mall opens</t>
    </r>
    <r>
      <rPr>
        <sz val="9"/>
        <rFont val="Arial"/>
        <family val="2"/>
      </rPr>
      <t> </t>
    </r>
  </si>
  <si>
    <t>Mary Salve Jerusalem</t>
  </si>
  <si>
    <t>Wasseem Abu Ali</t>
  </si>
  <si>
    <t>Brand Manager Desigual</t>
  </si>
  <si>
    <t>Co. maintained car</t>
  </si>
  <si>
    <t>Rachel Martinez. Prado</t>
  </si>
  <si>
    <t>Naia</t>
  </si>
  <si>
    <t>OKAIDI-BUR JUMAN</t>
  </si>
  <si>
    <t>OKAIDI-DEIRA CITY CENTRE</t>
  </si>
  <si>
    <t>OKAIDI-DUBAI FESTIVAL CITY</t>
  </si>
  <si>
    <t>OKAIDI-MARINA MALL</t>
  </si>
  <si>
    <t>OKAIDI-MALL OF EMIRATES</t>
  </si>
  <si>
    <t>OKAIDI-SAHARA CENTRE</t>
  </si>
  <si>
    <t>OKAIDI-MUSCAT CITY CENTRE</t>
  </si>
  <si>
    <t>OKAIDI-ARRAYA</t>
  </si>
  <si>
    <t>OKAIDI-AL KOUT</t>
  </si>
  <si>
    <t>VINCCI-BUR JUMAN</t>
  </si>
  <si>
    <t>VINCCI-DEIRA CITY CENTRE</t>
  </si>
  <si>
    <t>VINCCI-SHARJAH MEGA MALL</t>
  </si>
  <si>
    <t>OKAIDI-SHARJAH MEGA MALL</t>
  </si>
  <si>
    <t>VINCCI-MUSCAT CITY CENTRE</t>
  </si>
  <si>
    <t>PARFOIS-MUSCAT CITY CENTRE</t>
  </si>
  <si>
    <t>HIPPOPOTAMUS-DUBAI MARINA</t>
  </si>
  <si>
    <t>Bhairahawa</t>
  </si>
  <si>
    <t>Katmandu</t>
  </si>
  <si>
    <t>Chitwan</t>
  </si>
  <si>
    <t>Colombian</t>
  </si>
  <si>
    <t>Pakistani</t>
  </si>
  <si>
    <t>Nepalese</t>
  </si>
  <si>
    <t>Sri Lankan</t>
  </si>
  <si>
    <t>Somalian</t>
  </si>
  <si>
    <t>Moroccan</t>
  </si>
  <si>
    <t>Palestinian</t>
  </si>
  <si>
    <t>Omani</t>
  </si>
  <si>
    <t>Lebanese</t>
  </si>
  <si>
    <t>Kozhikode</t>
  </si>
  <si>
    <t xml:space="preserve">Kozhikode </t>
  </si>
  <si>
    <t>Hyderabad</t>
  </si>
  <si>
    <t>Hyderabad Intl Airport</t>
  </si>
  <si>
    <t>Astana</t>
  </si>
  <si>
    <t>Tashkent</t>
  </si>
  <si>
    <t>Iran</t>
  </si>
  <si>
    <t>Temp transfer from Okaidi - Arraya to Okaidi - Al Kout from Aug 20 - Sep 30</t>
  </si>
  <si>
    <t>Temp transfer from Okaidi - Al Kout to Okaidi - Arraya from Aug 20 - Sep 30</t>
  </si>
  <si>
    <t>Temp transfer from Okaidi - DCC to Okaidi - Sharjah Mega Mall from Aug 13 - Sep 30</t>
  </si>
  <si>
    <t>Transferred from Vincci - DCC to Okaidi - DCC wef Aug 15, 08</t>
  </si>
  <si>
    <t>Probation</t>
  </si>
  <si>
    <t>Agustin Amozo</t>
  </si>
  <si>
    <t>Rasheeda Murad Hamood Al-Balushi</t>
  </si>
  <si>
    <t>Absconding. LWD Jul 28</t>
  </si>
  <si>
    <t>Gina Mananillo Natividad</t>
  </si>
  <si>
    <t>A0314</t>
  </si>
  <si>
    <t>Absconding. LWD Aug 12, 08</t>
  </si>
  <si>
    <t>To be transferred to Bahrain wef Aug 22, 08</t>
  </si>
  <si>
    <t>Resiged. LWD Aug 28, 08</t>
  </si>
  <si>
    <t>Transferred from Zara - Ladies to Desigual wef Aug 1, 08</t>
  </si>
  <si>
    <t xml:space="preserve">Absconding. LWD </t>
  </si>
  <si>
    <t>John Mark</t>
  </si>
  <si>
    <t>Transferred from Hippo to Head Office wef Aug 24, 08</t>
  </si>
  <si>
    <t>Mohammad Amir</t>
  </si>
  <si>
    <t>Helper</t>
  </si>
  <si>
    <t>Transferred from Hippo to Vincci - Dubai Mall however he will be on training in BJM wef Aug 28, 08</t>
  </si>
  <si>
    <t>Temporarily assigned to Okaidi - DCC until Dubai Mall opens wef Aug 27</t>
  </si>
  <si>
    <t>Has to be paid Transport allowance of AED 2500/- p.m  till the car is ready</t>
  </si>
  <si>
    <t>Promoted to the level of Sales Supervisor wef Sept 1, 08</t>
  </si>
  <si>
    <t>Salary on hold until further notice</t>
  </si>
  <si>
    <t>Temp transfer to STR-DCC for 1 week wef Sept 9, 08</t>
  </si>
  <si>
    <t>Karim Ali Saleh</t>
  </si>
  <si>
    <t>Rachelle Ruth Villagonzalo</t>
  </si>
  <si>
    <t>Lis Susanti</t>
  </si>
  <si>
    <t>Adiba Labaq</t>
  </si>
  <si>
    <t>Jannalia Lagramada</t>
  </si>
  <si>
    <t>Rozina Kassaye</t>
  </si>
  <si>
    <t>Temporarily assigned to Vincci – BJM until Parfois Dubai Mall opens</t>
  </si>
  <si>
    <t>Bahrain City Centre</t>
  </si>
  <si>
    <t>Zahra Merza Abdulredha Albasri</t>
  </si>
  <si>
    <t>Talavera Nueva Ecija</t>
  </si>
  <si>
    <t>Lennie Santiago Reyes</t>
  </si>
  <si>
    <t>OKAIDI-BAHRAIN CITY CENTRE</t>
  </si>
  <si>
    <t>Transferred from WS-DCC wef Sept 7, 2008</t>
  </si>
  <si>
    <t>AED 1000/- Living Allowance</t>
  </si>
  <si>
    <t>Abdelkader Labidi</t>
  </si>
  <si>
    <t>AED 240/- Living Allowance</t>
  </si>
  <si>
    <t>Promoted as Sales Supervisor w.e.f Sept 10, 08</t>
  </si>
  <si>
    <t>Resigned w.e.f Sept 10, 08</t>
  </si>
  <si>
    <t>Transferred from Okaidi - DCC w.e.f Sept 22, 08</t>
  </si>
  <si>
    <t>Mercy Remolar Tangalin</t>
  </si>
  <si>
    <t>Hashil Said Ahmed</t>
  </si>
  <si>
    <t>Mahmood Moosa Jaafar Yusuf AlFatlawi</t>
  </si>
  <si>
    <t>Bahraini</t>
  </si>
  <si>
    <t>Irene Muega</t>
  </si>
  <si>
    <t>Meliza Giylyn Lafrades</t>
  </si>
  <si>
    <t>Abdulla Ebrahim Ahmed Yusuf AlHajairi</t>
  </si>
  <si>
    <t>Saeeda Malalla Idrees Mubarak</t>
  </si>
  <si>
    <t>Pushpa Hira Lovely</t>
  </si>
  <si>
    <t>Layla Abduljalil Khalil Meelad Abdulla</t>
  </si>
  <si>
    <t>Sharon Gallardo Maningas</t>
  </si>
  <si>
    <t>Temporarily assigned to Vincci – DCC until Dubai Mall opens. HRA &amp; TA will be paid once company premises are vacated</t>
  </si>
  <si>
    <t>Entisar Salman Ali Salman Yusuf</t>
  </si>
  <si>
    <t xml:space="preserve">Cheryl Lago Aricayos </t>
  </si>
  <si>
    <t>Bahaauldin Fudda Radwan</t>
  </si>
  <si>
    <t>Every Isidro Sanciangco</t>
  </si>
  <si>
    <t>Temp transfer from Okaidi - Al Kout to Okaidi - Arraya from Oct 1 until Nov 1</t>
  </si>
  <si>
    <t>PARFOIS-DUBAI MALL</t>
  </si>
  <si>
    <t>Nina Garcia</t>
  </si>
  <si>
    <t>Dubai Mall</t>
  </si>
  <si>
    <t>Temporarily assigned to STR-MoE until Parfois commences operations in Dubai Mall. HRA &amp; TA will be paid once company premises are vacated</t>
  </si>
  <si>
    <t>Has to be paid Transport allowance of AED 2500/- p.m  till the co. maintained car is ready</t>
  </si>
  <si>
    <t>Temp transfer from Okaidi - DCC to Okaidi - Sharjah Mega Mall from Aug 13 - Sep 30. Presently on leave Oct 1 until Nov 3</t>
  </si>
  <si>
    <t>Temp transfer from Okaidi - Al Kout to Okaidi - Arraya from Aug 20 - Dec 31</t>
  </si>
  <si>
    <t>Temp transfer from Okaidi - Arraya to Okaidi - Al Kout from Aug 20 - Dec 31</t>
  </si>
  <si>
    <t>Transferred from Hippo to Vincci - Dubai Mall however he will be on training in BJM wef Aug 28, 08 until Dubai Mall opens</t>
  </si>
  <si>
    <t>Temp transfer from Vincci - DCC from Sept 13 until Oct 30</t>
  </si>
  <si>
    <t>PARFOIS-BAHRAIN CITY CENTRE</t>
  </si>
  <si>
    <t>DESIGUAL-DUBAI MALL</t>
  </si>
  <si>
    <t>Temp transferred to Bahrain w.e.f Sep 25 until Lennie's visa is available</t>
  </si>
  <si>
    <t>Salary to be on hold until Emp Visa for Bahrain is ready</t>
  </si>
  <si>
    <t>Bangladeshi</t>
  </si>
  <si>
    <t>Transferred from Vincci - BJM w.e.f Aug 13, 08</t>
  </si>
  <si>
    <t>Resigned. LWD Sept 30, 08</t>
  </si>
  <si>
    <t>Edith Grace</t>
  </si>
  <si>
    <t>Lakpa Sherpa</t>
  </si>
  <si>
    <t>Fadhel Hassan Mirza Radhi</t>
  </si>
  <si>
    <t>Reham Yusuf Ahmed Yusuf Hasan Yateem</t>
  </si>
  <si>
    <t>Hussain Abdulla Dawood Salman</t>
  </si>
  <si>
    <t>Rejoined on Oct 3</t>
  </si>
  <si>
    <t>AED 500/- Living Allowance</t>
  </si>
  <si>
    <t>Resigned. LWD Nov 30, 08.                                                                    Transferred from Okaidi - DCC to Okaidi - BJM until Nov 30</t>
  </si>
  <si>
    <t>Temporarily transferred to Okaidi - DCC until UAE Residence visa is cancelled.</t>
  </si>
  <si>
    <t>Temporarily assigned to Okaidi - DCC until Dubai Mall opens. HRA &amp; TA will be paid once company premises are vacated. however on temporary training in Okaidi - DFC w.e.f Oct 12 for 2 weeks</t>
  </si>
  <si>
    <t>Temporarily assigned to Okaidi - DCC until Dubai Mall opens wef Aug 27. however on temporary training in Okaidi - DFC w.e.f Oct 12 for 2 weeks</t>
  </si>
  <si>
    <t>Temporarily assigned to Okaidi - DCC until Dubai Mall opens however on temporary training in Okaidi - DFC w.e.f Oct 7 for 2 weeks</t>
  </si>
  <si>
    <t>Chiryl Ybanez</t>
  </si>
  <si>
    <t xml:space="preserve">Temporarily assigned to Okaidi  - DFC until Dubai Mall opens. </t>
  </si>
  <si>
    <t>Transferred from Vincci - Marina Mall until Dubai Mall commences operations</t>
  </si>
  <si>
    <t>Promoted to the level of Store Manager w.e.f Oct 27, 08</t>
  </si>
  <si>
    <t>Transferred from Promod - RAK to Vincci – Mega Mall wef joining date since it has not opened</t>
  </si>
  <si>
    <t>Temporarily assigned to Vincci - DCC w.e.f Oct 15 until Dubai Mall commences operations</t>
  </si>
  <si>
    <t>Salary change effective 24 July'08</t>
  </si>
  <si>
    <t>Permanently placed in DCC wef 01 Nov'08</t>
  </si>
  <si>
    <t>Temporarily assigned to Okaidi  - MoE until Parfois Dubai Mall opens. HRA &amp; TA will be paid once company premises are vacated however on temporary training in Okaidi - DFC w.e.f Oct 14 for 2 weeks</t>
  </si>
  <si>
    <t>Transferred to DCC wef 04 Nov'08</t>
  </si>
  <si>
    <t>Russelle Ravelo Liwayway</t>
  </si>
  <si>
    <t>A0281</t>
  </si>
  <si>
    <t>A0288</t>
  </si>
  <si>
    <t>Annaliza Cusipag Cauilan</t>
  </si>
  <si>
    <t>Ma. Karla Cristobal</t>
  </si>
  <si>
    <t>A0301</t>
  </si>
  <si>
    <t>A0186</t>
  </si>
  <si>
    <t>A0047</t>
  </si>
  <si>
    <t>A0187</t>
  </si>
  <si>
    <t>A0070</t>
  </si>
  <si>
    <t>A0073</t>
  </si>
  <si>
    <t>A0158</t>
  </si>
  <si>
    <t>A0165</t>
  </si>
  <si>
    <t>A0075</t>
  </si>
  <si>
    <t>A0076</t>
  </si>
  <si>
    <t>A0077</t>
  </si>
  <si>
    <t>A0074</t>
  </si>
  <si>
    <t>A0081</t>
  </si>
  <si>
    <t>A0080</t>
  </si>
  <si>
    <t>A0195</t>
  </si>
  <si>
    <t>A0084</t>
  </si>
  <si>
    <t>Sales Assistant</t>
  </si>
  <si>
    <t>TOTAL</t>
  </si>
  <si>
    <t>Projects</t>
  </si>
  <si>
    <t>DOJ</t>
  </si>
  <si>
    <t>SN</t>
  </si>
  <si>
    <t>Staff Name</t>
  </si>
  <si>
    <t>Position</t>
  </si>
  <si>
    <t>Location</t>
  </si>
  <si>
    <t>Basic</t>
  </si>
  <si>
    <t>H.R.A</t>
  </si>
  <si>
    <t>T.A.</t>
  </si>
  <si>
    <t>Other Allow.</t>
  </si>
  <si>
    <t>Gross</t>
  </si>
  <si>
    <t>Nationality</t>
  </si>
  <si>
    <t>Remarks</t>
  </si>
  <si>
    <t>Shamis Al Shamsi</t>
  </si>
  <si>
    <t>M.D</t>
  </si>
  <si>
    <t>Management</t>
  </si>
  <si>
    <t>Head Office</t>
  </si>
  <si>
    <t>N/A</t>
  </si>
  <si>
    <t>Nicolas Talon</t>
  </si>
  <si>
    <t>Operations Manager-Hippo</t>
  </si>
  <si>
    <t>Operations - F&amp;B</t>
  </si>
  <si>
    <t>France</t>
  </si>
  <si>
    <t>Amer El Behari</t>
  </si>
  <si>
    <t>P.R.O.</t>
  </si>
  <si>
    <t>PR</t>
  </si>
  <si>
    <t>Egypt</t>
  </si>
  <si>
    <t>Emma Smith</t>
  </si>
  <si>
    <t>Merchandise Manager</t>
  </si>
  <si>
    <t>Merchandising</t>
  </si>
  <si>
    <t>Abdul Gani</t>
  </si>
  <si>
    <t>Chief Accountant</t>
  </si>
  <si>
    <t>Finance</t>
  </si>
  <si>
    <t>India</t>
  </si>
  <si>
    <t>Ayat Essam</t>
  </si>
  <si>
    <t>Exective Office Admin.</t>
  </si>
  <si>
    <t>Administration</t>
  </si>
  <si>
    <t>Abrar Ahmed</t>
  </si>
  <si>
    <t>Driver</t>
  </si>
  <si>
    <t xml:space="preserve"> </t>
  </si>
  <si>
    <t>Abdullah Sukhoor</t>
  </si>
  <si>
    <t>Asst. PRO</t>
  </si>
  <si>
    <t>Pakistan</t>
  </si>
  <si>
    <t>Shakoor Ummer</t>
  </si>
  <si>
    <t>Office Boy</t>
  </si>
  <si>
    <t>Sayyid Pallikkal</t>
  </si>
  <si>
    <t>Accountant</t>
  </si>
  <si>
    <t>Mona Bhatia</t>
  </si>
  <si>
    <t>HR Officer</t>
  </si>
  <si>
    <t>HR</t>
  </si>
  <si>
    <t>Hazel Harder</t>
  </si>
  <si>
    <t>Receptionist</t>
  </si>
  <si>
    <t>Philippines</t>
  </si>
  <si>
    <t>Mahmoud Khader</t>
  </si>
  <si>
    <t>Brand Manager Okaidi</t>
  </si>
  <si>
    <t>Operations</t>
  </si>
  <si>
    <t>Jordan</t>
  </si>
  <si>
    <t>Hosam Helal</t>
  </si>
  <si>
    <t>Store Manager</t>
  </si>
  <si>
    <t>Okaidi</t>
  </si>
  <si>
    <t>Sahara Centre</t>
  </si>
  <si>
    <t>Maria Claronino</t>
  </si>
  <si>
    <t>Asst Store Manager</t>
  </si>
  <si>
    <t>Anthony Soliman Santiago</t>
  </si>
  <si>
    <t>Isbella Makandi</t>
  </si>
  <si>
    <t>Kenyan</t>
  </si>
  <si>
    <t>Syria</t>
  </si>
  <si>
    <t>Amal Metwally</t>
  </si>
  <si>
    <t>Hari Bahadur Khattri</t>
  </si>
  <si>
    <t>Msallam Amini</t>
  </si>
  <si>
    <t>Elizabeth El Gohari</t>
  </si>
  <si>
    <t>SHJ Mega Mall</t>
  </si>
  <si>
    <t>Isaam El Mughayar</t>
  </si>
  <si>
    <t>Palestine</t>
  </si>
  <si>
    <t>Indira Taczirova</t>
  </si>
  <si>
    <t>Russia</t>
  </si>
  <si>
    <t>Adil Farssi</t>
  </si>
  <si>
    <t>Morocco</t>
  </si>
  <si>
    <t>Lucia Perona Toribio</t>
  </si>
  <si>
    <t>Syed Kamran Ali Tirmizi</t>
  </si>
  <si>
    <t>Deira City Centre</t>
  </si>
  <si>
    <t>Anita Alphonso</t>
  </si>
  <si>
    <t>Asst. Store Manager</t>
  </si>
  <si>
    <t>Rowel Ruiz</t>
  </si>
  <si>
    <t>Younes Elbouhli Lahnine</t>
  </si>
  <si>
    <t>Robert Adam</t>
  </si>
  <si>
    <t>Romanian</t>
  </si>
  <si>
    <t>Davron Normizayev</t>
  </si>
  <si>
    <t>Uzbekistan</t>
  </si>
  <si>
    <t>Olga Khudayakova</t>
  </si>
  <si>
    <t>Catherine Doria</t>
  </si>
  <si>
    <t>Filipino</t>
  </si>
  <si>
    <t>Alaa Ahmed Al Sadi</t>
  </si>
  <si>
    <t>Bur Juman</t>
  </si>
  <si>
    <t>Handika Sepsi Domi</t>
  </si>
  <si>
    <t>CP</t>
  </si>
  <si>
    <t>Indonesian</t>
  </si>
  <si>
    <t>Jocelyn Langosta Yu</t>
  </si>
  <si>
    <t>Jordan Mantala</t>
  </si>
  <si>
    <t>Jeany Macabali</t>
  </si>
  <si>
    <t>Ronnie Mallari</t>
  </si>
  <si>
    <t>MOTE</t>
  </si>
  <si>
    <t>Parvana Karimova</t>
  </si>
  <si>
    <t>Marina Mall</t>
  </si>
  <si>
    <t>Azerbaijan</t>
  </si>
  <si>
    <t>Asmaa Tehmani</t>
  </si>
  <si>
    <t>Fawaz Africa</t>
  </si>
  <si>
    <t>Nardos Aswaf Taffse</t>
  </si>
  <si>
    <t>Ethiopia</t>
  </si>
  <si>
    <t>Hannah Macaranas</t>
  </si>
  <si>
    <t>Oksana Marchenko</t>
  </si>
  <si>
    <t>Ukraine</t>
  </si>
  <si>
    <t>Ahmed Dewan</t>
  </si>
  <si>
    <t>Bhon Villanueva</t>
  </si>
  <si>
    <t>Khalid Anouj</t>
  </si>
  <si>
    <t>DFC</t>
  </si>
  <si>
    <t>Desiree Bamba</t>
  </si>
  <si>
    <t>Eliseo Plata</t>
  </si>
  <si>
    <t>Gennalyn Ynalvez</t>
  </si>
  <si>
    <t>Indika Dilshan Subasingha</t>
  </si>
  <si>
    <t>Suad Othman</t>
  </si>
  <si>
    <t>Somalia</t>
  </si>
  <si>
    <t>Rami Abdulmaoula</t>
  </si>
  <si>
    <t>Olfat Albess</t>
  </si>
  <si>
    <t>Chona Pangasian</t>
  </si>
  <si>
    <t>Bouchra Mouratib</t>
  </si>
  <si>
    <t>Mohd. Al Jouhari</t>
  </si>
  <si>
    <t>Elias Naddour</t>
  </si>
  <si>
    <t>Sameh Mohammed</t>
  </si>
  <si>
    <t>PRO</t>
  </si>
  <si>
    <t>Kuwait</t>
  </si>
  <si>
    <t>Mhd Wael Moubarak</t>
  </si>
  <si>
    <t>KWT - Al Kout</t>
  </si>
  <si>
    <t>Michaela Punzalan Reyes</t>
  </si>
  <si>
    <t>Shanti Hettarachachi</t>
  </si>
  <si>
    <t>Heba Elshikh</t>
  </si>
  <si>
    <t>Manar Moussa</t>
  </si>
  <si>
    <t>KWT - Arraya</t>
  </si>
  <si>
    <t>Lebanon</t>
  </si>
  <si>
    <t>Reham Elsaad</t>
  </si>
  <si>
    <t>Chaminda Ranaweera</t>
  </si>
  <si>
    <t>Ahmed Abdelaty</t>
  </si>
  <si>
    <t>Anindita Ray (Majumder)</t>
  </si>
  <si>
    <t>Abdul Aziz</t>
  </si>
  <si>
    <t xml:space="preserve">Oman </t>
  </si>
  <si>
    <t>Oman</t>
  </si>
  <si>
    <t>Hassan Ghafri</t>
  </si>
  <si>
    <t>MCT City Centre</t>
  </si>
  <si>
    <t>Hajer Dridi</t>
  </si>
  <si>
    <t>Tunisia</t>
  </si>
  <si>
    <t>Walaa Abdelhakeem Ahmed</t>
  </si>
  <si>
    <t>Sharon Azarcon</t>
  </si>
  <si>
    <t>Khadija Al-Balushi</t>
  </si>
  <si>
    <t>Sidra Nishan Ali</t>
  </si>
  <si>
    <t>Mary Ann Rodriguez</t>
  </si>
  <si>
    <t>Parfois</t>
  </si>
  <si>
    <t>Remy Capulong</t>
  </si>
  <si>
    <t>Chellito Amores</t>
  </si>
  <si>
    <t>Darwisa Maulod</t>
  </si>
  <si>
    <t>Trainee Store Manager</t>
  </si>
  <si>
    <t>Maylin Lopez De Guzman</t>
  </si>
  <si>
    <t>Michelle B Serra</t>
  </si>
  <si>
    <t>Nursima Ahajan</t>
  </si>
  <si>
    <t>Amna Al-Muslami</t>
  </si>
  <si>
    <t xml:space="preserve">Yasmina Al Amri </t>
  </si>
  <si>
    <t>Ali Khador</t>
  </si>
  <si>
    <t xml:space="preserve">Vincci </t>
  </si>
  <si>
    <t>Fahed Obaid</t>
  </si>
  <si>
    <t>Sales Supervisor</t>
  </si>
  <si>
    <t>Abner Arceo</t>
  </si>
  <si>
    <t>Ronette Ednave</t>
  </si>
  <si>
    <t>Ailyn Ferrolino</t>
  </si>
  <si>
    <t>Yemsrach Bereke</t>
  </si>
  <si>
    <t>Sherif El Ramady</t>
  </si>
  <si>
    <t>Jay-r Domingo Perez</t>
  </si>
  <si>
    <t>DCC</t>
  </si>
  <si>
    <t xml:space="preserve">Ekaterina Kovalik </t>
  </si>
  <si>
    <t>IIP Bahtiar</t>
  </si>
  <si>
    <t>Ni Kadek Tina Dwijayanthi</t>
  </si>
  <si>
    <t>Iman Sabdo Aji</t>
  </si>
  <si>
    <t>Marie Joy Ibarra</t>
  </si>
  <si>
    <t>Sai Aung</t>
  </si>
  <si>
    <t>Stockroom Attendant</t>
  </si>
  <si>
    <t>Myanmar</t>
  </si>
  <si>
    <t>Alicia Ramos</t>
  </si>
  <si>
    <t>Colombia</t>
  </si>
  <si>
    <t>Hanen Dhaouadi</t>
  </si>
  <si>
    <t>Badr Darwish</t>
  </si>
  <si>
    <t>Brooktait Yemru</t>
  </si>
  <si>
    <t>Hasan Abdulatif</t>
  </si>
  <si>
    <t>Muna Muhammed Said</t>
  </si>
  <si>
    <t>Charito P Estreba</t>
  </si>
  <si>
    <t>Senior Sales Assistant</t>
  </si>
  <si>
    <t>Melanie Lim</t>
  </si>
  <si>
    <t>Mohamed Hamed</t>
  </si>
  <si>
    <t>Nowayer Aldousari</t>
  </si>
  <si>
    <t>Saudi Arabia</t>
  </si>
  <si>
    <t>Divnic Igor</t>
  </si>
  <si>
    <t>Yugoslavia</t>
  </si>
  <si>
    <t>Slimane El Atrassi</t>
  </si>
  <si>
    <t>Anthonio Bautista Coloma</t>
  </si>
  <si>
    <t>Siham Lahbichi</t>
  </si>
  <si>
    <t>Myline Dionisio</t>
  </si>
  <si>
    <t>Eleanor Labajo</t>
  </si>
  <si>
    <t>Mohammed Samir</t>
  </si>
  <si>
    <t>Kenn Alvi Bartolome</t>
  </si>
  <si>
    <t>Zayid Al Hasani</t>
  </si>
  <si>
    <t>Majid Al Bulushi</t>
  </si>
  <si>
    <t>Samia Al Saadi</t>
  </si>
  <si>
    <t>Omaya Ismail</t>
  </si>
  <si>
    <t>Restaurant Manager</t>
  </si>
  <si>
    <t>Hippo</t>
  </si>
  <si>
    <t>Dubai Marina</t>
  </si>
  <si>
    <t>South African</t>
  </si>
  <si>
    <t>Ramon Muyot</t>
  </si>
  <si>
    <t>Sous Chef</t>
  </si>
  <si>
    <t>Mofizul Islam</t>
  </si>
  <si>
    <t>Chef de Partie</t>
  </si>
  <si>
    <t>Agusni Septiana</t>
  </si>
  <si>
    <t xml:space="preserve">Waiter </t>
  </si>
  <si>
    <t>Iman Wilmansyah</t>
  </si>
  <si>
    <t>Team Leader</t>
  </si>
  <si>
    <t>I Gusti Made Ari Setiawan</t>
  </si>
  <si>
    <t>Waiter</t>
  </si>
  <si>
    <t>Gunawan Septemiyono</t>
  </si>
  <si>
    <t>Agus Setiawan</t>
  </si>
  <si>
    <t>Gunawan Wibisono</t>
  </si>
  <si>
    <t>Nandra Hakiki</t>
  </si>
  <si>
    <t>Ni Wayan Kasiani</t>
  </si>
  <si>
    <t>I Nyoman Kurniawan</t>
  </si>
  <si>
    <t>Ahmed El Ibrahim</t>
  </si>
  <si>
    <t>Barrister</t>
  </si>
  <si>
    <t>Achmad Priyatna</t>
  </si>
  <si>
    <t>Commis</t>
  </si>
  <si>
    <t>Omel Bing</t>
  </si>
  <si>
    <t>Maricel Nerona</t>
  </si>
  <si>
    <t>Lemuel Agbuya</t>
  </si>
  <si>
    <t>Nurmayadi</t>
  </si>
  <si>
    <t>Kitchen Porter</t>
  </si>
  <si>
    <t>Saiful Nizar</t>
  </si>
  <si>
    <t>Marlito Villaruel</t>
  </si>
  <si>
    <t>Deliveryman</t>
  </si>
  <si>
    <t>Joaquin R. Cabalsa, Jr.</t>
  </si>
  <si>
    <t>Accounts Manager</t>
  </si>
  <si>
    <t>Indian</t>
  </si>
  <si>
    <t>Mahesh Cholayil</t>
  </si>
  <si>
    <t>Storekeeper</t>
  </si>
  <si>
    <t>Warehouse</t>
  </si>
  <si>
    <t>Stock Assistant</t>
  </si>
  <si>
    <t>Visual Merchandiser</t>
  </si>
  <si>
    <t>Head Chef</t>
  </si>
  <si>
    <t>Muscat</t>
  </si>
  <si>
    <t>Chokri Ferchichi</t>
  </si>
  <si>
    <t>Ghandi Ftefka</t>
  </si>
  <si>
    <t>Mahlet Lema</t>
  </si>
  <si>
    <t>MoE</t>
  </si>
  <si>
    <t>-</t>
  </si>
  <si>
    <t>Ethiopian</t>
  </si>
  <si>
    <t>Tunisian</t>
  </si>
  <si>
    <t>Russian</t>
  </si>
  <si>
    <t>Terminated</t>
  </si>
  <si>
    <t>Resigned</t>
  </si>
  <si>
    <t>Awaiting signature from sponsor</t>
  </si>
  <si>
    <t>Shella Nerona</t>
  </si>
  <si>
    <t>Linda Tandi</t>
  </si>
  <si>
    <t>#</t>
  </si>
  <si>
    <t>Syrian</t>
  </si>
  <si>
    <t>Jordanian</t>
  </si>
  <si>
    <t>Cherry Miranda</t>
  </si>
  <si>
    <t>Rupesh Agarwadekar</t>
  </si>
  <si>
    <t>Okaidi - DCC</t>
  </si>
  <si>
    <t>Shj Mega Mall</t>
  </si>
  <si>
    <t>Name</t>
  </si>
  <si>
    <t>Status</t>
  </si>
  <si>
    <t>Brand</t>
  </si>
  <si>
    <t>Count of Brand</t>
  </si>
  <si>
    <t>Grand Total</t>
  </si>
  <si>
    <t>(blank)</t>
  </si>
  <si>
    <t>Month</t>
  </si>
  <si>
    <t>Employee No.</t>
  </si>
  <si>
    <t>Last working day</t>
  </si>
  <si>
    <t>Joining Date</t>
  </si>
  <si>
    <t>Department</t>
  </si>
  <si>
    <t>Ticket eligibility</t>
  </si>
  <si>
    <t>Visa Cancellation date</t>
  </si>
  <si>
    <t>0112</t>
  </si>
  <si>
    <t>Omar Ahmed Sharof</t>
  </si>
  <si>
    <t>Yemen</t>
  </si>
  <si>
    <t>Amro Alsarraj</t>
  </si>
  <si>
    <t>0012</t>
  </si>
  <si>
    <t>Hamira Nizamuddin</t>
  </si>
  <si>
    <t>Recruitment Manager</t>
  </si>
  <si>
    <t>0009</t>
  </si>
  <si>
    <t>Manraj Bindra</t>
  </si>
  <si>
    <t>C.F.O</t>
  </si>
  <si>
    <t>Australia</t>
  </si>
  <si>
    <t>0007</t>
  </si>
  <si>
    <t>Mohammed Nasir</t>
  </si>
  <si>
    <t>Logistics Account Mgr.</t>
  </si>
  <si>
    <t>0020</t>
  </si>
  <si>
    <t>Zakariya Jamal Armani</t>
  </si>
  <si>
    <t>0054</t>
  </si>
  <si>
    <t>Almaz Tezera</t>
  </si>
  <si>
    <t>0047</t>
  </si>
  <si>
    <t>Omar Fakher</t>
  </si>
  <si>
    <t>0091</t>
  </si>
  <si>
    <t>Jenalyn Mito</t>
  </si>
  <si>
    <t>0056</t>
  </si>
  <si>
    <t>Saada Said Abdalla</t>
  </si>
  <si>
    <t>Kenya</t>
  </si>
  <si>
    <t>Marichu Ignacio</t>
  </si>
  <si>
    <t>For termination 23rd March</t>
  </si>
  <si>
    <t>Abderrahmane Chachou</t>
  </si>
  <si>
    <t>Algerian</t>
  </si>
  <si>
    <t>Went on emergency leave, did not come back</t>
  </si>
  <si>
    <t>Sara Hussein Al Rahim</t>
  </si>
  <si>
    <t>0090</t>
  </si>
  <si>
    <t>Manar Moussa Ali</t>
  </si>
  <si>
    <t>Shadi Elddin</t>
  </si>
  <si>
    <t>0050</t>
  </si>
  <si>
    <t>Chris Miano</t>
  </si>
  <si>
    <t>wants to move to DFC</t>
  </si>
  <si>
    <t>0059</t>
  </si>
  <si>
    <t>Eyob Alemu Gudeta</t>
  </si>
  <si>
    <t>0006</t>
  </si>
  <si>
    <t>Jamila Zahir</t>
  </si>
  <si>
    <t>Smitha Vadakkekuzhy Gopi</t>
  </si>
  <si>
    <t>A0344</t>
  </si>
  <si>
    <t>Emp. Code</t>
  </si>
  <si>
    <t>Emp. Name</t>
  </si>
  <si>
    <t>Baisc</t>
  </si>
  <si>
    <t>HRA</t>
  </si>
  <si>
    <t>TA</t>
  </si>
  <si>
    <t>LA</t>
  </si>
  <si>
    <t>Dear chandoo. Here is a question.There are 1,000 of data line available in this data and the objective is to transfer basic, HRA and TA column, below every Employee Name. How can I do that.</t>
  </si>
  <si>
    <t>Row Labels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</si>
</sst>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mm/dd/yy;@"/>
    <numFmt numFmtId="165" formatCode="#,##0;[Red]#,##0"/>
    <numFmt numFmtId="166" formatCode="[$-409]d\-mmm\-yy;@"/>
    <numFmt numFmtId="167" formatCode="_(* #,##0_);_(* \(#,##0\);_(* &quot;-&quot;??_);_(@_)"/>
    <numFmt numFmtId="168" formatCode="[$-409]mmm\-yy;@"/>
  </numFmts>
  <fonts count="33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color indexed="9"/>
      <name val="CG Omega"/>
      <family val="2"/>
    </font>
    <font>
      <sz val="10"/>
      <name val="CG Omega"/>
      <family val="2"/>
    </font>
    <font>
      <b/>
      <sz val="10"/>
      <color indexed="9"/>
      <name val="CG Omeg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9"/>
      <color indexed="9"/>
      <name val="CG Omega"/>
      <family val="2"/>
    </font>
    <font>
      <b/>
      <sz val="11"/>
      <name val="CG Omega"/>
      <family val="2"/>
    </font>
    <font>
      <b/>
      <sz val="10"/>
      <color indexed="48"/>
      <name val="CG Omega"/>
      <family val="2"/>
    </font>
    <font>
      <b/>
      <sz val="10"/>
      <color indexed="48"/>
      <name val="Arial"/>
      <family val="2"/>
    </font>
    <font>
      <sz val="10"/>
      <color indexed="48"/>
      <name val="CG Omega"/>
      <family val="2"/>
    </font>
    <font>
      <sz val="10"/>
      <name val="Arial"/>
      <family val="2"/>
    </font>
    <font>
      <sz val="14"/>
      <name val="Agency FB"/>
      <family val="2"/>
    </font>
    <font>
      <sz val="7"/>
      <name val="Arial"/>
      <family val="2"/>
    </font>
    <font>
      <sz val="10"/>
      <color indexed="48"/>
      <name val="Arial"/>
      <family val="2"/>
    </font>
    <font>
      <sz val="8"/>
      <name val="Arial"/>
      <family val="2"/>
    </font>
    <font>
      <b/>
      <sz val="10"/>
      <name val="CG Omega"/>
      <family val="2"/>
    </font>
    <font>
      <b/>
      <sz val="12"/>
      <name val="CG Omega"/>
      <family val="2"/>
    </font>
    <font>
      <sz val="10"/>
      <name val="Arial"/>
      <family val="2"/>
    </font>
    <font>
      <sz val="10"/>
      <name val="CG Omega"/>
      <family val="2"/>
    </font>
    <font>
      <sz val="10"/>
      <name val="Arial"/>
      <family val="2"/>
    </font>
    <font>
      <sz val="12"/>
      <color indexed="9"/>
      <name val="CG Omega"/>
      <family val="2"/>
    </font>
    <font>
      <sz val="11"/>
      <name val="CG Omega"/>
      <family val="2"/>
    </font>
    <font>
      <sz val="9"/>
      <name val="Arial"/>
      <family val="2"/>
    </font>
    <font>
      <sz val="12"/>
      <name val="Arial Narrow"/>
      <family val="2"/>
    </font>
    <font>
      <sz val="10"/>
      <name val="Calibri"/>
      <family val="2"/>
    </font>
    <font>
      <b/>
      <sz val="10"/>
      <color indexed="48"/>
      <name val="Calibri"/>
      <family val="2"/>
    </font>
    <font>
      <b/>
      <sz val="10"/>
      <name val="Calibri"/>
      <family val="2"/>
    </font>
    <font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4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48"/>
      </bottom>
      <diagonal/>
    </border>
    <border>
      <left style="thin">
        <color indexed="64"/>
      </left>
      <right style="double">
        <color indexed="48"/>
      </right>
      <top style="thin">
        <color indexed="64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4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48"/>
      </top>
      <bottom style="double">
        <color indexed="48"/>
      </bottom>
      <diagonal/>
    </border>
    <border>
      <left style="thin">
        <color indexed="64"/>
      </left>
      <right style="double">
        <color indexed="48"/>
      </right>
      <top style="double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48"/>
      </right>
      <top style="thin">
        <color indexed="64"/>
      </top>
      <bottom/>
      <diagonal/>
    </border>
    <border>
      <left/>
      <right style="double">
        <color indexed="48"/>
      </right>
      <top style="thin">
        <color indexed="64"/>
      </top>
      <bottom style="thin">
        <color indexed="64"/>
      </bottom>
      <diagonal/>
    </border>
    <border>
      <left style="double">
        <color indexed="48"/>
      </left>
      <right style="thin">
        <color indexed="48"/>
      </right>
      <top style="double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double">
        <color indexed="48"/>
      </top>
      <bottom style="thin">
        <color indexed="48"/>
      </bottom>
      <diagonal/>
    </border>
    <border>
      <left style="thin">
        <color indexed="48"/>
      </left>
      <right style="double">
        <color indexed="48"/>
      </right>
      <top style="double">
        <color indexed="48"/>
      </top>
      <bottom style="thin">
        <color indexed="48"/>
      </bottom>
      <diagonal/>
    </border>
    <border>
      <left style="double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double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double">
        <color indexed="48"/>
      </bottom>
      <diagonal/>
    </border>
    <border>
      <left style="thin">
        <color indexed="48"/>
      </left>
      <right style="double">
        <color indexed="48"/>
      </right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48"/>
      </right>
      <top/>
      <bottom/>
      <diagonal/>
    </border>
    <border>
      <left style="double">
        <color indexed="48"/>
      </left>
      <right style="double">
        <color indexed="48"/>
      </right>
      <top style="double">
        <color indexed="48"/>
      </top>
      <bottom style="double">
        <color indexed="48"/>
      </bottom>
      <diagonal/>
    </border>
    <border>
      <left style="thin">
        <color indexed="48"/>
      </left>
      <right style="thin">
        <color indexed="48"/>
      </right>
      <top style="double">
        <color indexed="48"/>
      </top>
      <bottom style="double">
        <color indexed="48"/>
      </bottom>
      <diagonal/>
    </border>
    <border>
      <left style="thin">
        <color indexed="48"/>
      </left>
      <right style="double">
        <color indexed="48"/>
      </right>
      <top style="double">
        <color indexed="48"/>
      </top>
      <bottom style="double">
        <color indexed="48"/>
      </bottom>
      <diagonal/>
    </border>
    <border>
      <left style="thin">
        <color indexed="48"/>
      </left>
      <right style="thin">
        <color indexed="48"/>
      </right>
      <top/>
      <bottom/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 style="thin">
        <color indexed="48"/>
      </left>
      <right style="double">
        <color indexed="48"/>
      </right>
      <top/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  <border>
      <left style="thin">
        <color indexed="48"/>
      </left>
      <right style="double">
        <color indexed="48"/>
      </right>
      <top/>
      <bottom/>
      <diagonal/>
    </border>
    <border>
      <left style="thin">
        <color indexed="48"/>
      </left>
      <right/>
      <top style="thin">
        <color indexed="48"/>
      </top>
      <bottom/>
      <diagonal/>
    </border>
    <border>
      <left style="double">
        <color indexed="48"/>
      </left>
      <right style="thin">
        <color indexed="48"/>
      </right>
      <top style="thin">
        <color indexed="48"/>
      </top>
      <bottom style="double">
        <color indexed="48"/>
      </bottom>
      <diagonal/>
    </border>
    <border>
      <left/>
      <right style="thin">
        <color indexed="64"/>
      </right>
      <top style="double">
        <color indexed="48"/>
      </top>
      <bottom style="double">
        <color indexed="48"/>
      </bottom>
      <diagonal/>
    </border>
    <border>
      <left/>
      <right style="thin">
        <color indexed="48"/>
      </right>
      <top style="double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48"/>
      </bottom>
      <diagonal/>
    </border>
    <border>
      <left/>
      <right style="double">
        <color indexed="48"/>
      </right>
      <top/>
      <bottom style="double">
        <color indexed="48"/>
      </bottom>
      <diagonal/>
    </border>
    <border>
      <left/>
      <right style="double">
        <color indexed="48"/>
      </right>
      <top style="double">
        <color indexed="48"/>
      </top>
      <bottom style="double">
        <color indexed="48"/>
      </bottom>
      <diagonal/>
    </border>
    <border>
      <left style="thin">
        <color indexed="48"/>
      </left>
      <right style="double">
        <color indexed="48"/>
      </right>
      <top style="thin">
        <color indexed="48"/>
      </top>
      <bottom/>
      <diagonal/>
    </border>
    <border>
      <left style="double">
        <color indexed="48"/>
      </left>
      <right style="thin">
        <color indexed="48"/>
      </right>
      <top style="double">
        <color indexed="48"/>
      </top>
      <bottom style="double">
        <color indexed="48"/>
      </bottom>
      <diagonal/>
    </border>
    <border>
      <left style="double">
        <color indexed="48"/>
      </left>
      <right style="thin">
        <color indexed="48"/>
      </right>
      <top/>
      <bottom style="thin">
        <color indexed="48"/>
      </bottom>
      <diagonal/>
    </border>
    <border>
      <left style="double">
        <color indexed="48"/>
      </left>
      <right style="thin">
        <color indexed="48"/>
      </right>
      <top style="thin">
        <color indexed="48"/>
      </top>
      <bottom/>
      <diagonal/>
    </border>
    <border>
      <left style="thin">
        <color indexed="48"/>
      </left>
      <right/>
      <top style="thin">
        <color indexed="48"/>
      </top>
      <bottom style="thin">
        <color indexed="48"/>
      </bottom>
      <diagonal/>
    </border>
    <border>
      <left style="thin">
        <color indexed="48"/>
      </left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48"/>
      </left>
      <right/>
      <top style="double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48"/>
      </bottom>
      <diagonal/>
    </border>
    <border>
      <left style="thin">
        <color indexed="48"/>
      </left>
      <right style="thin">
        <color indexed="48"/>
      </right>
      <top/>
      <bottom style="double">
        <color indexed="48"/>
      </bottom>
      <diagonal/>
    </border>
    <border>
      <left style="thin">
        <color indexed="48"/>
      </left>
      <right style="double">
        <color indexed="48"/>
      </right>
      <top/>
      <bottom style="double">
        <color indexed="48"/>
      </bottom>
      <diagonal/>
    </border>
    <border>
      <left/>
      <right style="thin">
        <color indexed="64"/>
      </right>
      <top/>
      <bottom style="double">
        <color indexed="48"/>
      </bottom>
      <diagonal/>
    </border>
    <border>
      <left style="thin">
        <color indexed="64"/>
      </left>
      <right style="double">
        <color indexed="48"/>
      </right>
      <top/>
      <bottom style="double">
        <color indexed="48"/>
      </bottom>
      <diagonal/>
    </border>
    <border>
      <left style="thin">
        <color indexed="48"/>
      </left>
      <right/>
      <top/>
      <bottom style="double">
        <color indexed="48"/>
      </bottom>
      <diagonal/>
    </border>
    <border>
      <left style="thin">
        <color indexed="48"/>
      </left>
      <right style="thin">
        <color indexed="48"/>
      </right>
      <top style="double">
        <color indexed="48"/>
      </top>
      <bottom/>
      <diagonal/>
    </border>
    <border>
      <left style="thin">
        <color indexed="48"/>
      </left>
      <right style="double">
        <color indexed="48"/>
      </right>
      <top style="double">
        <color indexed="48"/>
      </top>
      <bottom/>
      <diagonal/>
    </border>
    <border>
      <left/>
      <right style="thin">
        <color indexed="64"/>
      </right>
      <top style="double">
        <color indexed="48"/>
      </top>
      <bottom/>
      <diagonal/>
    </border>
    <border>
      <left style="thin">
        <color indexed="64"/>
      </left>
      <right style="double">
        <color indexed="48"/>
      </right>
      <top style="double">
        <color indexed="48"/>
      </top>
      <bottom/>
      <diagonal/>
    </border>
    <border>
      <left style="thin">
        <color indexed="48"/>
      </left>
      <right/>
      <top style="double">
        <color indexed="48"/>
      </top>
      <bottom/>
      <diagonal/>
    </border>
    <border>
      <left/>
      <right style="double">
        <color indexed="48"/>
      </right>
      <top/>
      <bottom style="thin">
        <color indexed="64"/>
      </bottom>
      <diagonal/>
    </border>
    <border>
      <left/>
      <right style="thin">
        <color indexed="48"/>
      </right>
      <top style="thin">
        <color indexed="48"/>
      </top>
      <bottom/>
      <diagonal/>
    </border>
    <border>
      <left/>
      <right style="medium">
        <color indexed="48"/>
      </right>
      <top/>
      <bottom style="medium">
        <color indexed="48"/>
      </bottom>
      <diagonal/>
    </border>
    <border>
      <left/>
      <right style="medium">
        <color indexed="48"/>
      </right>
      <top/>
      <bottom style="double">
        <color indexed="48"/>
      </bottom>
      <diagonal/>
    </border>
    <border>
      <left style="double">
        <color indexed="48"/>
      </left>
      <right style="double">
        <color indexed="48"/>
      </right>
      <top style="double">
        <color indexed="48"/>
      </top>
      <bottom/>
      <diagonal/>
    </border>
    <border>
      <left style="double">
        <color indexed="48"/>
      </left>
      <right style="double">
        <color indexed="48"/>
      </right>
      <top/>
      <bottom style="double">
        <color indexed="48"/>
      </bottom>
      <diagonal/>
    </border>
    <border>
      <left/>
      <right style="double">
        <color indexed="48"/>
      </right>
      <top/>
      <bottom/>
      <diagonal/>
    </border>
    <border>
      <left/>
      <right style="thin">
        <color indexed="48"/>
      </right>
      <top/>
      <bottom style="double">
        <color indexed="48"/>
      </bottom>
      <diagonal/>
    </border>
    <border>
      <left/>
      <right style="thin">
        <color indexed="48"/>
      </right>
      <top style="double">
        <color indexed="48"/>
      </top>
      <bottom style="double">
        <color indexed="48"/>
      </bottom>
      <diagonal/>
    </border>
    <border>
      <left/>
      <right style="thin">
        <color indexed="48"/>
      </right>
      <top style="double">
        <color indexed="48"/>
      </top>
      <bottom/>
      <diagonal/>
    </border>
    <border>
      <left/>
      <right style="thin">
        <color indexed="48"/>
      </right>
      <top/>
      <bottom style="thin">
        <color indexed="48"/>
      </bottom>
      <diagonal/>
    </border>
    <border>
      <left style="double">
        <color indexed="48"/>
      </left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double">
        <color indexed="48"/>
      </right>
      <top style="thin">
        <color indexed="48"/>
      </top>
      <bottom style="double">
        <color indexed="48"/>
      </bottom>
      <diagonal/>
    </border>
    <border>
      <left style="double">
        <color indexed="48"/>
      </left>
      <right style="double">
        <color indexed="48"/>
      </right>
      <top style="thin">
        <color indexed="48"/>
      </top>
      <bottom style="double">
        <color indexed="48"/>
      </bottom>
      <diagonal/>
    </border>
    <border>
      <left style="thin">
        <color indexed="4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64"/>
      </right>
      <top style="thin">
        <color indexed="64"/>
      </top>
      <bottom style="double">
        <color indexed="48"/>
      </bottom>
      <diagonal/>
    </border>
    <border>
      <left/>
      <right style="thin">
        <color indexed="4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/>
      <top/>
      <bottom/>
      <diagonal/>
    </border>
    <border>
      <left/>
      <right/>
      <top style="thin">
        <color indexed="48"/>
      </top>
      <bottom/>
      <diagonal/>
    </border>
    <border>
      <left/>
      <right style="medium">
        <color indexed="48"/>
      </right>
      <top/>
      <bottom/>
      <diagonal/>
    </border>
    <border>
      <left style="double">
        <color indexed="48"/>
      </left>
      <right style="double">
        <color indexed="48"/>
      </right>
      <top/>
      <bottom/>
      <diagonal/>
    </border>
    <border>
      <left style="double">
        <color indexed="48"/>
      </left>
      <right style="thin">
        <color indexed="48"/>
      </right>
      <top style="double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48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64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double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double">
        <color indexed="48"/>
      </top>
      <bottom style="double">
        <color indexed="48"/>
      </bottom>
      <diagonal/>
    </border>
    <border>
      <left style="double">
        <color indexed="48"/>
      </left>
      <right/>
      <top style="double">
        <color indexed="48"/>
      </top>
      <bottom style="double">
        <color indexed="48"/>
      </bottom>
      <diagonal/>
    </border>
    <border>
      <left style="double">
        <color indexed="48"/>
      </left>
      <right/>
      <top/>
      <bottom style="double">
        <color indexed="48"/>
      </bottom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4" fillId="0" borderId="0">
      <alignment wrapText="1"/>
    </xf>
  </cellStyleXfs>
  <cellXfs count="672">
    <xf numFmtId="0" fontId="0" fillId="0" borderId="0" xfId="0"/>
    <xf numFmtId="0" fontId="5" fillId="0" borderId="0" xfId="0" applyFont="1" applyBorder="1"/>
    <xf numFmtId="0" fontId="5" fillId="0" borderId="0" xfId="0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left"/>
    </xf>
    <xf numFmtId="167" fontId="5" fillId="0" borderId="0" xfId="1" applyNumberFormat="1" applyFont="1" applyFill="1" applyBorder="1" applyAlignment="1">
      <alignment horizontal="left"/>
    </xf>
    <xf numFmtId="165" fontId="5" fillId="0" borderId="0" xfId="1" applyNumberFormat="1" applyFont="1" applyFill="1" applyBorder="1" applyAlignment="1">
      <alignment horizontal="center"/>
    </xf>
    <xf numFmtId="0" fontId="5" fillId="0" borderId="0" xfId="0" applyFont="1" applyFill="1" applyBorder="1"/>
    <xf numFmtId="165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5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left"/>
    </xf>
    <xf numFmtId="0" fontId="4" fillId="2" borderId="0" xfId="0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center" wrapText="1"/>
    </xf>
    <xf numFmtId="165" fontId="4" fillId="2" borderId="0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/>
    </xf>
    <xf numFmtId="166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0" fillId="0" borderId="0" xfId="0" applyFill="1"/>
    <xf numFmtId="0" fontId="0" fillId="0" borderId="0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0" fillId="0" borderId="3" xfId="0" pivotButton="1" applyBorder="1"/>
    <xf numFmtId="0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pivotButton="1" applyBorder="1"/>
    <xf numFmtId="0" fontId="0" fillId="0" borderId="7" xfId="0" applyBorder="1"/>
    <xf numFmtId="0" fontId="0" fillId="0" borderId="7" xfId="0" applyBorder="1" applyAlignment="1">
      <alignment vertical="center" wrapText="1"/>
    </xf>
    <xf numFmtId="0" fontId="0" fillId="0" borderId="8" xfId="0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/>
    <xf numFmtId="0" fontId="0" fillId="0" borderId="12" xfId="0" applyNumberFormat="1" applyBorder="1"/>
    <xf numFmtId="0" fontId="0" fillId="0" borderId="13" xfId="0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7" xfId="0" applyNumberFormat="1" applyBorder="1"/>
    <xf numFmtId="0" fontId="0" fillId="0" borderId="16" xfId="0" applyNumberFormat="1" applyBorder="1"/>
    <xf numFmtId="49" fontId="6" fillId="2" borderId="0" xfId="0" applyNumberFormat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49" fontId="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left"/>
    </xf>
    <xf numFmtId="15" fontId="0" fillId="0" borderId="0" xfId="0" applyNumberFormat="1" applyBorder="1" applyAlignment="1">
      <alignment horizontal="center"/>
    </xf>
    <xf numFmtId="165" fontId="5" fillId="0" borderId="0" xfId="0" applyNumberFormat="1" applyFont="1" applyFill="1" applyBorder="1"/>
    <xf numFmtId="0" fontId="5" fillId="0" borderId="17" xfId="0" applyFont="1" applyFill="1" applyBorder="1" applyAlignment="1">
      <alignment horizontal="left"/>
    </xf>
    <xf numFmtId="166" fontId="5" fillId="0" borderId="17" xfId="0" applyNumberFormat="1" applyFont="1" applyFill="1" applyBorder="1" applyAlignment="1">
      <alignment horizontal="center"/>
    </xf>
    <xf numFmtId="165" fontId="5" fillId="0" borderId="17" xfId="0" applyNumberFormat="1" applyFont="1" applyFill="1" applyBorder="1" applyAlignment="1">
      <alignment horizontal="left"/>
    </xf>
    <xf numFmtId="165" fontId="5" fillId="0" borderId="17" xfId="0" applyNumberFormat="1" applyFont="1" applyFill="1" applyBorder="1" applyAlignment="1">
      <alignment horizontal="center"/>
    </xf>
    <xf numFmtId="0" fontId="0" fillId="0" borderId="0" xfId="0" applyFill="1" applyBorder="1"/>
    <xf numFmtId="1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165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left"/>
    </xf>
    <xf numFmtId="0" fontId="0" fillId="0" borderId="1" xfId="0" applyBorder="1"/>
    <xf numFmtId="0" fontId="13" fillId="0" borderId="0" xfId="0" applyFont="1"/>
    <xf numFmtId="0" fontId="9" fillId="0" borderId="0" xfId="0" applyFont="1"/>
    <xf numFmtId="0" fontId="5" fillId="0" borderId="18" xfId="0" applyFont="1" applyFill="1" applyBorder="1"/>
    <xf numFmtId="0" fontId="0" fillId="0" borderId="18" xfId="0" applyBorder="1"/>
    <xf numFmtId="0" fontId="5" fillId="0" borderId="19" xfId="0" applyFont="1" applyFill="1" applyBorder="1" applyAlignment="1">
      <alignment horizontal="left"/>
    </xf>
    <xf numFmtId="166" fontId="5" fillId="0" borderId="19" xfId="0" applyNumberFormat="1" applyFont="1" applyFill="1" applyBorder="1" applyAlignment="1">
      <alignment horizontal="center"/>
    </xf>
    <xf numFmtId="165" fontId="5" fillId="0" borderId="19" xfId="1" applyNumberFormat="1" applyFont="1" applyFill="1" applyBorder="1" applyAlignment="1">
      <alignment horizontal="left"/>
    </xf>
    <xf numFmtId="165" fontId="5" fillId="0" borderId="19" xfId="0" applyNumberFormat="1" applyFont="1" applyFill="1" applyBorder="1" applyAlignment="1">
      <alignment horizontal="center"/>
    </xf>
    <xf numFmtId="0" fontId="5" fillId="0" borderId="20" xfId="0" applyFont="1" applyFill="1" applyBorder="1"/>
    <xf numFmtId="165" fontId="5" fillId="0" borderId="19" xfId="0" applyNumberFormat="1" applyFont="1" applyFill="1" applyBorder="1" applyAlignment="1">
      <alignment horizontal="left"/>
    </xf>
    <xf numFmtId="0" fontId="5" fillId="0" borderId="21" xfId="0" applyFont="1" applyFill="1" applyBorder="1" applyAlignment="1">
      <alignment horizontal="left"/>
    </xf>
    <xf numFmtId="166" fontId="5" fillId="0" borderId="21" xfId="0" applyNumberFormat="1" applyFont="1" applyFill="1" applyBorder="1" applyAlignment="1">
      <alignment horizontal="center"/>
    </xf>
    <xf numFmtId="165" fontId="5" fillId="0" borderId="21" xfId="0" applyNumberFormat="1" applyFont="1" applyFill="1" applyBorder="1" applyAlignment="1">
      <alignment horizontal="left"/>
    </xf>
    <xf numFmtId="165" fontId="5" fillId="0" borderId="21" xfId="0" applyNumberFormat="1" applyFont="1" applyFill="1" applyBorder="1" applyAlignment="1">
      <alignment horizontal="center"/>
    </xf>
    <xf numFmtId="0" fontId="0" fillId="0" borderId="22" xfId="0" applyBorder="1"/>
    <xf numFmtId="0" fontId="12" fillId="0" borderId="23" xfId="0" applyFont="1" applyFill="1" applyBorder="1" applyAlignment="1">
      <alignment horizontal="left"/>
    </xf>
    <xf numFmtId="166" fontId="12" fillId="0" borderId="23" xfId="0" applyNumberFormat="1" applyFont="1" applyFill="1" applyBorder="1" applyAlignment="1">
      <alignment horizontal="center"/>
    </xf>
    <xf numFmtId="165" fontId="12" fillId="0" borderId="23" xfId="0" applyNumberFormat="1" applyFont="1" applyFill="1" applyBorder="1" applyAlignment="1">
      <alignment horizontal="left"/>
    </xf>
    <xf numFmtId="165" fontId="12" fillId="0" borderId="23" xfId="0" applyNumberFormat="1" applyFont="1" applyFill="1" applyBorder="1" applyAlignment="1">
      <alignment horizontal="center"/>
    </xf>
    <xf numFmtId="0" fontId="13" fillId="0" borderId="24" xfId="0" applyFont="1" applyBorder="1"/>
    <xf numFmtId="0" fontId="5" fillId="0" borderId="22" xfId="0" applyFont="1" applyFill="1" applyBorder="1"/>
    <xf numFmtId="165" fontId="12" fillId="0" borderId="23" xfId="1" applyNumberFormat="1" applyFont="1" applyFill="1" applyBorder="1" applyAlignment="1">
      <alignment horizontal="left"/>
    </xf>
    <xf numFmtId="0" fontId="12" fillId="0" borderId="24" xfId="0" applyFont="1" applyFill="1" applyBorder="1"/>
    <xf numFmtId="0" fontId="5" fillId="0" borderId="25" xfId="0" applyFont="1" applyFill="1" applyBorder="1" applyAlignment="1">
      <alignment horizontal="left"/>
    </xf>
    <xf numFmtId="166" fontId="5" fillId="0" borderId="25" xfId="0" applyNumberFormat="1" applyFont="1" applyFill="1" applyBorder="1" applyAlignment="1">
      <alignment horizontal="center"/>
    </xf>
    <xf numFmtId="165" fontId="5" fillId="0" borderId="25" xfId="0" applyNumberFormat="1" applyFont="1" applyFill="1" applyBorder="1" applyAlignment="1">
      <alignment horizontal="left"/>
    </xf>
    <xf numFmtId="165" fontId="5" fillId="0" borderId="25" xfId="0" applyNumberFormat="1" applyFont="1" applyFill="1" applyBorder="1" applyAlignment="1">
      <alignment horizontal="center"/>
    </xf>
    <xf numFmtId="0" fontId="0" fillId="0" borderId="26" xfId="0" applyBorder="1"/>
    <xf numFmtId="165" fontId="5" fillId="0" borderId="21" xfId="1" applyNumberFormat="1" applyFont="1" applyFill="1" applyBorder="1" applyAlignment="1">
      <alignment horizontal="left"/>
    </xf>
    <xf numFmtId="0" fontId="13" fillId="0" borderId="27" xfId="0" applyFont="1" applyBorder="1"/>
    <xf numFmtId="165" fontId="5" fillId="0" borderId="25" xfId="1" applyNumberFormat="1" applyFont="1" applyFill="1" applyBorder="1" applyAlignment="1">
      <alignment horizontal="left"/>
    </xf>
    <xf numFmtId="0" fontId="12" fillId="0" borderId="24" xfId="0" applyFont="1" applyFill="1" applyBorder="1" applyAlignment="1">
      <alignment horizontal="left"/>
    </xf>
    <xf numFmtId="165" fontId="5" fillId="0" borderId="25" xfId="0" applyNumberFormat="1" applyFont="1" applyBorder="1" applyAlignment="1">
      <alignment horizontal="left"/>
    </xf>
    <xf numFmtId="0" fontId="5" fillId="0" borderId="26" xfId="0" applyFont="1" applyFill="1" applyBorder="1"/>
    <xf numFmtId="0" fontId="0" fillId="0" borderId="25" xfId="0" applyBorder="1"/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164" fontId="4" fillId="3" borderId="29" xfId="0" applyNumberFormat="1" applyFont="1" applyFill="1" applyBorder="1" applyAlignment="1">
      <alignment horizontal="center" vertical="center" wrapText="1"/>
    </xf>
    <xf numFmtId="165" fontId="4" fillId="3" borderId="29" xfId="0" applyNumberFormat="1" applyFont="1" applyFill="1" applyBorder="1" applyAlignment="1">
      <alignment horizontal="center" vertical="center" wrapText="1"/>
    </xf>
    <xf numFmtId="165" fontId="4" fillId="3" borderId="29" xfId="0" applyNumberFormat="1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5" fillId="0" borderId="31" xfId="0" applyFont="1" applyBorder="1"/>
    <xf numFmtId="0" fontId="5" fillId="0" borderId="32" xfId="0" applyFont="1" applyFill="1" applyBorder="1" applyAlignment="1">
      <alignment horizontal="left"/>
    </xf>
    <xf numFmtId="166" fontId="5" fillId="0" borderId="32" xfId="0" applyNumberFormat="1" applyFont="1" applyFill="1" applyBorder="1" applyAlignment="1">
      <alignment horizontal="center"/>
    </xf>
    <xf numFmtId="165" fontId="5" fillId="0" borderId="32" xfId="1" applyNumberFormat="1" applyFont="1" applyFill="1" applyBorder="1" applyAlignment="1">
      <alignment horizontal="left"/>
    </xf>
    <xf numFmtId="167" fontId="5" fillId="0" borderId="32" xfId="1" applyNumberFormat="1" applyFont="1" applyFill="1" applyBorder="1" applyAlignment="1">
      <alignment horizontal="left"/>
    </xf>
    <xf numFmtId="165" fontId="5" fillId="0" borderId="32" xfId="1" applyNumberFormat="1" applyFont="1" applyFill="1" applyBorder="1" applyAlignment="1">
      <alignment horizontal="center"/>
    </xf>
    <xf numFmtId="0" fontId="5" fillId="0" borderId="33" xfId="0" applyFont="1" applyFill="1" applyBorder="1"/>
    <xf numFmtId="0" fontId="12" fillId="0" borderId="31" xfId="0" applyFont="1" applyBorder="1"/>
    <xf numFmtId="0" fontId="12" fillId="0" borderId="32" xfId="0" applyFont="1" applyFill="1" applyBorder="1" applyAlignment="1">
      <alignment horizontal="left"/>
    </xf>
    <xf numFmtId="166" fontId="12" fillId="0" borderId="32" xfId="0" applyNumberFormat="1" applyFont="1" applyFill="1" applyBorder="1" applyAlignment="1">
      <alignment horizontal="center"/>
    </xf>
    <xf numFmtId="165" fontId="12" fillId="0" borderId="32" xfId="0" applyNumberFormat="1" applyFont="1" applyFill="1" applyBorder="1" applyAlignment="1">
      <alignment horizontal="left"/>
    </xf>
    <xf numFmtId="165" fontId="12" fillId="0" borderId="32" xfId="0" applyNumberFormat="1" applyFont="1" applyFill="1" applyBorder="1" applyAlignment="1">
      <alignment horizontal="center"/>
    </xf>
    <xf numFmtId="0" fontId="13" fillId="0" borderId="33" xfId="0" applyFont="1" applyBorder="1"/>
    <xf numFmtId="0" fontId="0" fillId="0" borderId="33" xfId="0" applyBorder="1"/>
    <xf numFmtId="0" fontId="5" fillId="0" borderId="34" xfId="0" applyFont="1" applyFill="1" applyBorder="1" applyAlignment="1">
      <alignment horizontal="left"/>
    </xf>
    <xf numFmtId="166" fontId="5" fillId="0" borderId="34" xfId="0" applyNumberFormat="1" applyFont="1" applyFill="1" applyBorder="1" applyAlignment="1">
      <alignment horizontal="center"/>
    </xf>
    <xf numFmtId="165" fontId="5" fillId="0" borderId="34" xfId="1" applyNumberFormat="1" applyFont="1" applyFill="1" applyBorder="1" applyAlignment="1">
      <alignment horizontal="left"/>
    </xf>
    <xf numFmtId="167" fontId="5" fillId="0" borderId="34" xfId="1" applyNumberFormat="1" applyFont="1" applyFill="1" applyBorder="1" applyAlignment="1">
      <alignment horizontal="left"/>
    </xf>
    <xf numFmtId="0" fontId="5" fillId="0" borderId="35" xfId="0" applyFont="1" applyFill="1" applyBorder="1"/>
    <xf numFmtId="0" fontId="5" fillId="0" borderId="32" xfId="1" applyNumberFormat="1" applyFont="1" applyFill="1" applyBorder="1" applyAlignment="1">
      <alignment horizontal="left"/>
    </xf>
    <xf numFmtId="1" fontId="12" fillId="0" borderId="32" xfId="0" applyNumberFormat="1" applyFont="1" applyFill="1" applyBorder="1" applyAlignment="1">
      <alignment horizontal="left"/>
    </xf>
    <xf numFmtId="17" fontId="0" fillId="0" borderId="0" xfId="0" applyNumberFormat="1"/>
    <xf numFmtId="0" fontId="5" fillId="0" borderId="36" xfId="0" applyFont="1" applyFill="1" applyBorder="1" applyAlignment="1">
      <alignment horizontal="left"/>
    </xf>
    <xf numFmtId="166" fontId="5" fillId="0" borderId="36" xfId="0" applyNumberFormat="1" applyFont="1" applyFill="1" applyBorder="1" applyAlignment="1">
      <alignment horizontal="center"/>
    </xf>
    <xf numFmtId="165" fontId="5" fillId="0" borderId="36" xfId="0" applyNumberFormat="1" applyFont="1" applyFill="1" applyBorder="1" applyAlignment="1">
      <alignment horizontal="left"/>
    </xf>
    <xf numFmtId="165" fontId="5" fillId="0" borderId="36" xfId="0" applyNumberFormat="1" applyFont="1" applyFill="1" applyBorder="1" applyAlignment="1">
      <alignment horizontal="center"/>
    </xf>
    <xf numFmtId="0" fontId="5" fillId="0" borderId="37" xfId="0" applyFont="1" applyFill="1" applyBorder="1" applyAlignment="1">
      <alignment horizontal="left"/>
    </xf>
    <xf numFmtId="0" fontId="0" fillId="0" borderId="38" xfId="0" applyBorder="1" applyAlignment="1">
      <alignment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0" fontId="0" fillId="0" borderId="34" xfId="0" applyBorder="1"/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/>
    <xf numFmtId="0" fontId="0" fillId="0" borderId="32" xfId="0" applyBorder="1" applyAlignment="1">
      <alignment wrapText="1"/>
    </xf>
    <xf numFmtId="0" fontId="15" fillId="0" borderId="0" xfId="0" applyFont="1"/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5" fillId="0" borderId="42" xfId="0" applyFont="1" applyFill="1" applyBorder="1" applyAlignment="1">
      <alignment horizontal="left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6" fillId="0" borderId="32" xfId="0" applyFont="1" applyBorder="1"/>
    <xf numFmtId="0" fontId="16" fillId="0" borderId="33" xfId="0" applyFont="1" applyBorder="1"/>
    <xf numFmtId="0" fontId="16" fillId="0" borderId="34" xfId="0" applyFont="1" applyBorder="1"/>
    <xf numFmtId="0" fontId="16" fillId="0" borderId="35" xfId="0" applyFont="1" applyBorder="1"/>
    <xf numFmtId="0" fontId="2" fillId="0" borderId="32" xfId="0" applyFont="1" applyBorder="1"/>
    <xf numFmtId="0" fontId="17" fillId="0" borderId="32" xfId="0" applyFont="1" applyBorder="1"/>
    <xf numFmtId="0" fontId="17" fillId="0" borderId="33" xfId="0" applyFont="1" applyBorder="1"/>
    <xf numFmtId="0" fontId="2" fillId="0" borderId="34" xfId="0" applyFont="1" applyBorder="1"/>
    <xf numFmtId="0" fontId="17" fillId="0" borderId="34" xfId="0" applyFont="1" applyBorder="1"/>
    <xf numFmtId="0" fontId="17" fillId="0" borderId="35" xfId="0" applyFont="1" applyBorder="1"/>
    <xf numFmtId="0" fontId="0" fillId="0" borderId="42" xfId="0" applyFill="1" applyBorder="1"/>
    <xf numFmtId="0" fontId="0" fillId="0" borderId="43" xfId="0" applyBorder="1"/>
    <xf numFmtId="0" fontId="0" fillId="0" borderId="44" xfId="0" applyBorder="1"/>
    <xf numFmtId="0" fontId="18" fillId="0" borderId="33" xfId="0" applyFont="1" applyBorder="1"/>
    <xf numFmtId="0" fontId="18" fillId="0" borderId="32" xfId="0" applyFont="1" applyBorder="1"/>
    <xf numFmtId="0" fontId="13" fillId="0" borderId="32" xfId="0" applyFont="1" applyBorder="1"/>
    <xf numFmtId="0" fontId="0" fillId="0" borderId="45" xfId="0" applyBorder="1"/>
    <xf numFmtId="0" fontId="0" fillId="0" borderId="42" xfId="0" applyBorder="1"/>
    <xf numFmtId="0" fontId="0" fillId="0" borderId="46" xfId="0" applyBorder="1"/>
    <xf numFmtId="0" fontId="0" fillId="0" borderId="47" xfId="0" applyBorder="1"/>
    <xf numFmtId="0" fontId="5" fillId="0" borderId="28" xfId="0" applyFont="1" applyBorder="1"/>
    <xf numFmtId="0" fontId="5" fillId="0" borderId="29" xfId="0" applyFont="1" applyFill="1" applyBorder="1" applyAlignment="1">
      <alignment horizontal="left"/>
    </xf>
    <xf numFmtId="166" fontId="5" fillId="0" borderId="29" xfId="0" applyNumberFormat="1" applyFont="1" applyFill="1" applyBorder="1" applyAlignment="1">
      <alignment horizontal="center"/>
    </xf>
    <xf numFmtId="165" fontId="5" fillId="0" borderId="29" xfId="1" applyNumberFormat="1" applyFont="1" applyFill="1" applyBorder="1" applyAlignment="1">
      <alignment horizontal="left"/>
    </xf>
    <xf numFmtId="167" fontId="5" fillId="0" borderId="29" xfId="1" applyNumberFormat="1" applyFont="1" applyFill="1" applyBorder="1" applyAlignment="1">
      <alignment horizontal="left"/>
    </xf>
    <xf numFmtId="165" fontId="5" fillId="0" borderId="29" xfId="1" applyNumberFormat="1" applyFont="1" applyFill="1" applyBorder="1" applyAlignment="1">
      <alignment horizontal="center"/>
    </xf>
    <xf numFmtId="0" fontId="5" fillId="0" borderId="30" xfId="0" applyFont="1" applyFill="1" applyBorder="1"/>
    <xf numFmtId="0" fontId="0" fillId="0" borderId="33" xfId="0" applyBorder="1" applyAlignment="1">
      <alignment vertical="justify" wrapText="1"/>
    </xf>
    <xf numFmtId="14" fontId="19" fillId="0" borderId="32" xfId="0" applyNumberFormat="1" applyFont="1" applyBorder="1" applyAlignment="1">
      <alignment horizontal="center"/>
    </xf>
    <xf numFmtId="0" fontId="0" fillId="0" borderId="33" xfId="0" applyBorder="1" applyAlignment="1">
      <alignment vertical="center" wrapText="1"/>
    </xf>
    <xf numFmtId="0" fontId="12" fillId="0" borderId="48" xfId="0" applyFont="1" applyBorder="1"/>
    <xf numFmtId="165" fontId="5" fillId="0" borderId="34" xfId="1" applyNumberFormat="1" applyFont="1" applyFill="1" applyBorder="1" applyAlignment="1">
      <alignment horizontal="center"/>
    </xf>
    <xf numFmtId="165" fontId="5" fillId="0" borderId="33" xfId="0" applyNumberFormat="1" applyFont="1" applyFill="1" applyBorder="1"/>
    <xf numFmtId="0" fontId="12" fillId="0" borderId="40" xfId="0" applyFont="1" applyFill="1" applyBorder="1" applyAlignment="1">
      <alignment horizontal="left"/>
    </xf>
    <xf numFmtId="166" fontId="12" fillId="0" borderId="40" xfId="0" applyNumberFormat="1" applyFont="1" applyFill="1" applyBorder="1" applyAlignment="1">
      <alignment horizontal="center"/>
    </xf>
    <xf numFmtId="165" fontId="20" fillId="0" borderId="40" xfId="0" applyNumberFormat="1" applyFont="1" applyFill="1" applyBorder="1" applyAlignment="1">
      <alignment horizontal="center"/>
    </xf>
    <xf numFmtId="0" fontId="20" fillId="0" borderId="40" xfId="0" applyFont="1" applyFill="1" applyBorder="1" applyAlignment="1">
      <alignment horizontal="center"/>
    </xf>
    <xf numFmtId="165" fontId="20" fillId="0" borderId="41" xfId="0" applyNumberFormat="1" applyFont="1" applyFill="1" applyBorder="1" applyAlignment="1">
      <alignment horizontal="center"/>
    </xf>
    <xf numFmtId="0" fontId="12" fillId="0" borderId="49" xfId="0" applyFont="1" applyFill="1" applyBorder="1" applyAlignment="1">
      <alignment horizontal="left"/>
    </xf>
    <xf numFmtId="165" fontId="21" fillId="3" borderId="29" xfId="0" applyNumberFormat="1" applyFont="1" applyFill="1" applyBorder="1" applyAlignment="1">
      <alignment horizontal="center" vertical="center" wrapText="1"/>
    </xf>
    <xf numFmtId="165" fontId="21" fillId="3" borderId="29" xfId="0" applyNumberFormat="1" applyFont="1" applyFill="1" applyBorder="1" applyAlignment="1">
      <alignment horizontal="center" wrapText="1"/>
    </xf>
    <xf numFmtId="0" fontId="21" fillId="3" borderId="29" xfId="0" applyFont="1" applyFill="1" applyBorder="1" applyAlignment="1">
      <alignment horizontal="center" vertical="center" wrapText="1"/>
    </xf>
    <xf numFmtId="165" fontId="21" fillId="3" borderId="30" xfId="0" applyNumberFormat="1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167" fontId="5" fillId="0" borderId="32" xfId="1" applyNumberFormat="1" applyFont="1" applyFill="1" applyBorder="1" applyAlignment="1">
      <alignment horizontal="center"/>
    </xf>
    <xf numFmtId="165" fontId="5" fillId="0" borderId="33" xfId="1" applyNumberFormat="1" applyFont="1" applyFill="1" applyBorder="1" applyAlignment="1">
      <alignment horizontal="center"/>
    </xf>
    <xf numFmtId="0" fontId="5" fillId="0" borderId="50" xfId="0" applyFont="1" applyFill="1" applyBorder="1" applyAlignment="1">
      <alignment horizontal="left"/>
    </xf>
    <xf numFmtId="165" fontId="20" fillId="0" borderId="32" xfId="0" applyNumberFormat="1" applyFont="1" applyFill="1" applyBorder="1" applyAlignment="1">
      <alignment horizontal="center"/>
    </xf>
    <xf numFmtId="1" fontId="20" fillId="0" borderId="32" xfId="0" applyNumberFormat="1" applyFont="1" applyFill="1" applyBorder="1" applyAlignment="1">
      <alignment horizontal="center"/>
    </xf>
    <xf numFmtId="165" fontId="20" fillId="0" borderId="33" xfId="0" applyNumberFormat="1" applyFont="1" applyFill="1" applyBorder="1" applyAlignment="1">
      <alignment horizontal="center"/>
    </xf>
    <xf numFmtId="0" fontId="12" fillId="0" borderId="51" xfId="0" applyFont="1" applyFill="1" applyBorder="1" applyAlignment="1">
      <alignment horizontal="left"/>
    </xf>
    <xf numFmtId="0" fontId="5" fillId="0" borderId="51" xfId="0" applyFont="1" applyFill="1" applyBorder="1" applyAlignment="1">
      <alignment horizontal="left"/>
    </xf>
    <xf numFmtId="0" fontId="5" fillId="0" borderId="32" xfId="1" applyNumberFormat="1" applyFont="1" applyFill="1" applyBorder="1" applyAlignment="1">
      <alignment horizontal="center"/>
    </xf>
    <xf numFmtId="167" fontId="5" fillId="4" borderId="32" xfId="1" applyNumberFormat="1" applyFont="1" applyFill="1" applyBorder="1" applyAlignment="1">
      <alignment horizontal="center"/>
    </xf>
    <xf numFmtId="0" fontId="5" fillId="0" borderId="52" xfId="0" applyFont="1" applyFill="1" applyBorder="1" applyAlignment="1">
      <alignment horizontal="left"/>
    </xf>
    <xf numFmtId="167" fontId="5" fillId="0" borderId="34" xfId="1" applyNumberFormat="1" applyFont="1" applyFill="1" applyBorder="1" applyAlignment="1">
      <alignment horizontal="center"/>
    </xf>
    <xf numFmtId="165" fontId="20" fillId="0" borderId="35" xfId="0" applyNumberFormat="1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165" fontId="5" fillId="0" borderId="30" xfId="1" applyNumberFormat="1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165" fontId="5" fillId="0" borderId="35" xfId="1" applyNumberFormat="1" applyFont="1" applyFill="1" applyBorder="1" applyAlignment="1">
      <alignment horizontal="center"/>
    </xf>
    <xf numFmtId="0" fontId="5" fillId="5" borderId="40" xfId="0" applyFont="1" applyFill="1" applyBorder="1" applyAlignment="1">
      <alignment horizontal="left"/>
    </xf>
    <xf numFmtId="165" fontId="20" fillId="5" borderId="40" xfId="0" applyNumberFormat="1" applyFont="1" applyFill="1" applyBorder="1" applyAlignment="1">
      <alignment horizontal="center"/>
    </xf>
    <xf numFmtId="165" fontId="20" fillId="5" borderId="41" xfId="0" applyNumberFormat="1" applyFont="1" applyFill="1" applyBorder="1" applyAlignment="1">
      <alignment horizontal="center"/>
    </xf>
    <xf numFmtId="0" fontId="5" fillId="5" borderId="53" xfId="0" applyFont="1" applyFill="1" applyBorder="1" applyAlignment="1">
      <alignment horizontal="left"/>
    </xf>
    <xf numFmtId="0" fontId="5" fillId="5" borderId="54" xfId="0" applyFont="1" applyFill="1" applyBorder="1"/>
    <xf numFmtId="0" fontId="0" fillId="5" borderId="0" xfId="0" applyFill="1"/>
    <xf numFmtId="165" fontId="20" fillId="0" borderId="43" xfId="0" applyNumberFormat="1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165" fontId="20" fillId="0" borderId="45" xfId="0" applyNumberFormat="1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165" fontId="5" fillId="0" borderId="43" xfId="0" applyNumberFormat="1" applyFont="1" applyFill="1" applyBorder="1" applyAlignment="1">
      <alignment horizontal="center"/>
    </xf>
    <xf numFmtId="165" fontId="5" fillId="5" borderId="40" xfId="0" applyNumberFormat="1" applyFont="1" applyFill="1" applyBorder="1" applyAlignment="1">
      <alignment horizontal="center"/>
    </xf>
    <xf numFmtId="165" fontId="5" fillId="5" borderId="41" xfId="0" applyNumberFormat="1" applyFont="1" applyFill="1" applyBorder="1" applyAlignment="1">
      <alignment horizontal="center"/>
    </xf>
    <xf numFmtId="165" fontId="5" fillId="0" borderId="21" xfId="1" applyNumberFormat="1" applyFont="1" applyFill="1" applyBorder="1" applyAlignment="1">
      <alignment horizontal="center"/>
    </xf>
    <xf numFmtId="165" fontId="5" fillId="0" borderId="1" xfId="1" applyNumberFormat="1" applyFont="1" applyFill="1" applyBorder="1" applyAlignment="1">
      <alignment horizontal="center"/>
    </xf>
    <xf numFmtId="165" fontId="5" fillId="0" borderId="25" xfId="1" applyNumberFormat="1" applyFont="1" applyFill="1" applyBorder="1" applyAlignment="1">
      <alignment horizontal="center"/>
    </xf>
    <xf numFmtId="0" fontId="12" fillId="0" borderId="55" xfId="0" applyFont="1" applyFill="1" applyBorder="1" applyAlignment="1">
      <alignment horizontal="left"/>
    </xf>
    <xf numFmtId="165" fontId="5" fillId="0" borderId="25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165" fontId="20" fillId="0" borderId="40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40" xfId="0" applyFont="1" applyFill="1" applyBorder="1" applyAlignment="1">
      <alignment horizontal="left"/>
    </xf>
    <xf numFmtId="166" fontId="5" fillId="0" borderId="40" xfId="0" applyNumberFormat="1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165" fontId="5" fillId="0" borderId="41" xfId="0" applyNumberFormat="1" applyFont="1" applyFill="1" applyBorder="1" applyAlignment="1">
      <alignment horizontal="center"/>
    </xf>
    <xf numFmtId="0" fontId="13" fillId="0" borderId="0" xfId="0" applyFont="1" applyFill="1"/>
    <xf numFmtId="0" fontId="5" fillId="0" borderId="1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5" fillId="0" borderId="32" xfId="0" applyNumberFormat="1" applyFont="1" applyFill="1" applyBorder="1" applyAlignment="1">
      <alignment horizontal="center"/>
    </xf>
    <xf numFmtId="0" fontId="0" fillId="0" borderId="18" xfId="0" applyFill="1" applyBorder="1"/>
    <xf numFmtId="0" fontId="15" fillId="0" borderId="0" xfId="0" applyFont="1" applyFill="1"/>
    <xf numFmtId="0" fontId="0" fillId="0" borderId="56" xfId="0" applyFill="1" applyBorder="1"/>
    <xf numFmtId="165" fontId="20" fillId="0" borderId="0" xfId="0" applyNumberFormat="1" applyFont="1" applyFill="1" applyBorder="1" applyAlignment="1">
      <alignment horizontal="center"/>
    </xf>
    <xf numFmtId="0" fontId="0" fillId="0" borderId="45" xfId="0" applyFill="1" applyBorder="1"/>
    <xf numFmtId="0" fontId="0" fillId="0" borderId="32" xfId="0" applyFill="1" applyBorder="1"/>
    <xf numFmtId="0" fontId="0" fillId="0" borderId="34" xfId="0" applyFill="1" applyBorder="1"/>
    <xf numFmtId="0" fontId="0" fillId="0" borderId="33" xfId="0" applyFill="1" applyBorder="1"/>
    <xf numFmtId="0" fontId="13" fillId="0" borderId="33" xfId="0" applyFont="1" applyFill="1" applyBorder="1"/>
    <xf numFmtId="0" fontId="12" fillId="0" borderId="40" xfId="0" applyFont="1" applyFill="1" applyBorder="1" applyAlignment="1">
      <alignment horizontal="left" indent="1"/>
    </xf>
    <xf numFmtId="0" fontId="5" fillId="0" borderId="21" xfId="0" applyFont="1" applyFill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0" fontId="5" fillId="0" borderId="25" xfId="0" applyFont="1" applyFill="1" applyBorder="1" applyAlignment="1">
      <alignment horizontal="left" indent="1"/>
    </xf>
    <xf numFmtId="0" fontId="13" fillId="0" borderId="38" xfId="0" applyFont="1" applyBorder="1"/>
    <xf numFmtId="0" fontId="0" fillId="0" borderId="18" xfId="0" applyBorder="1" applyAlignment="1">
      <alignment vertical="center" wrapText="1" shrinkToFit="1"/>
    </xf>
    <xf numFmtId="0" fontId="5" fillId="0" borderId="18" xfId="0" applyFont="1" applyFill="1" applyBorder="1" applyAlignment="1">
      <alignment vertical="center" wrapText="1"/>
    </xf>
    <xf numFmtId="0" fontId="21" fillId="3" borderId="28" xfId="0" applyFont="1" applyFill="1" applyBorder="1" applyAlignment="1">
      <alignment horizontal="right" vertical="center" wrapText="1"/>
    </xf>
    <xf numFmtId="0" fontId="5" fillId="0" borderId="31" xfId="0" applyFont="1" applyBorder="1" applyAlignment="1">
      <alignment horizontal="right"/>
    </xf>
    <xf numFmtId="0" fontId="20" fillId="0" borderId="31" xfId="0" applyFont="1" applyBorder="1" applyAlignment="1">
      <alignment horizontal="right"/>
    </xf>
    <xf numFmtId="0" fontId="5" fillId="0" borderId="48" xfId="0" applyFont="1" applyBorder="1" applyAlignment="1">
      <alignment horizontal="right"/>
    </xf>
    <xf numFmtId="0" fontId="20" fillId="0" borderId="28" xfId="0" applyFont="1" applyBorder="1" applyAlignment="1">
      <alignment horizontal="right"/>
    </xf>
    <xf numFmtId="0" fontId="20" fillId="0" borderId="48" xfId="0" applyFont="1" applyBorder="1" applyAlignment="1">
      <alignment horizontal="right"/>
    </xf>
    <xf numFmtId="0" fontId="5" fillId="0" borderId="57" xfId="0" applyFont="1" applyBorder="1" applyAlignment="1">
      <alignment horizontal="right"/>
    </xf>
    <xf numFmtId="0" fontId="20" fillId="0" borderId="58" xfId="0" applyFont="1" applyBorder="1" applyAlignment="1">
      <alignment horizontal="right"/>
    </xf>
    <xf numFmtId="0" fontId="20" fillId="0" borderId="59" xfId="0" applyFont="1" applyBorder="1" applyAlignment="1">
      <alignment horizontal="right"/>
    </xf>
    <xf numFmtId="0" fontId="5" fillId="0" borderId="58" xfId="0" applyFont="1" applyBorder="1" applyAlignment="1">
      <alignment horizontal="right"/>
    </xf>
    <xf numFmtId="0" fontId="5" fillId="0" borderId="59" xfId="0" applyFont="1" applyBorder="1" applyAlignment="1">
      <alignment horizontal="right"/>
    </xf>
    <xf numFmtId="0" fontId="20" fillId="0" borderId="57" xfId="0" applyFont="1" applyBorder="1" applyAlignment="1">
      <alignment horizontal="right"/>
    </xf>
    <xf numFmtId="0" fontId="20" fillId="0" borderId="59" xfId="0" applyFont="1" applyFill="1" applyBorder="1" applyAlignment="1">
      <alignment horizontal="right"/>
    </xf>
    <xf numFmtId="0" fontId="5" fillId="0" borderId="59" xfId="0" applyFont="1" applyFill="1" applyBorder="1" applyAlignment="1">
      <alignment horizontal="right"/>
    </xf>
    <xf numFmtId="0" fontId="5" fillId="0" borderId="32" xfId="0" applyFont="1" applyFill="1" applyBorder="1" applyAlignment="1">
      <alignment horizontal="right"/>
    </xf>
    <xf numFmtId="0" fontId="22" fillId="0" borderId="0" xfId="0" applyFont="1" applyAlignment="1">
      <alignment horizontal="right"/>
    </xf>
    <xf numFmtId="0" fontId="12" fillId="0" borderId="0" xfId="0" applyFont="1" applyFill="1" applyBorder="1" applyAlignment="1">
      <alignment horizontal="left"/>
    </xf>
    <xf numFmtId="165" fontId="12" fillId="0" borderId="0" xfId="0" applyNumberFormat="1" applyFont="1" applyFill="1" applyBorder="1" applyAlignment="1">
      <alignment horizontal="left"/>
    </xf>
    <xf numFmtId="165" fontId="12" fillId="0" borderId="0" xfId="0" applyNumberFormat="1" applyFont="1" applyFill="1" applyBorder="1" applyAlignment="1">
      <alignment horizontal="center"/>
    </xf>
    <xf numFmtId="0" fontId="13" fillId="0" borderId="60" xfId="0" applyFont="1" applyBorder="1"/>
    <xf numFmtId="0" fontId="13" fillId="0" borderId="53" xfId="0" applyFont="1" applyBorder="1"/>
    <xf numFmtId="14" fontId="12" fillId="0" borderId="0" xfId="0" applyNumberFormat="1" applyFont="1" applyFill="1" applyBorder="1" applyAlignment="1">
      <alignment horizontal="left"/>
    </xf>
    <xf numFmtId="0" fontId="13" fillId="0" borderId="24" xfId="0" applyFont="1" applyBorder="1" applyAlignment="1">
      <alignment vertical="justify" wrapText="1"/>
    </xf>
    <xf numFmtId="0" fontId="5" fillId="0" borderId="22" xfId="0" applyFont="1" applyFill="1" applyBorder="1" applyAlignment="1">
      <alignment vertical="justify" wrapText="1"/>
    </xf>
    <xf numFmtId="167" fontId="5" fillId="0" borderId="60" xfId="1" applyNumberFormat="1" applyFont="1" applyFill="1" applyBorder="1" applyAlignment="1">
      <alignment horizontal="center"/>
    </xf>
    <xf numFmtId="1" fontId="20" fillId="0" borderId="60" xfId="0" applyNumberFormat="1" applyFont="1" applyFill="1" applyBorder="1" applyAlignment="1">
      <alignment horizontal="center"/>
    </xf>
    <xf numFmtId="0" fontId="5" fillId="0" borderId="60" xfId="1" applyNumberFormat="1" applyFont="1" applyFill="1" applyBorder="1" applyAlignment="1">
      <alignment horizontal="center"/>
    </xf>
    <xf numFmtId="167" fontId="5" fillId="4" borderId="60" xfId="1" applyNumberFormat="1" applyFont="1" applyFill="1" applyBorder="1" applyAlignment="1">
      <alignment horizontal="center"/>
    </xf>
    <xf numFmtId="167" fontId="5" fillId="0" borderId="61" xfId="1" applyNumberFormat="1" applyFont="1" applyFill="1" applyBorder="1" applyAlignment="1">
      <alignment horizontal="center"/>
    </xf>
    <xf numFmtId="0" fontId="5" fillId="0" borderId="62" xfId="0" applyFont="1" applyFill="1" applyBorder="1" applyAlignment="1">
      <alignment horizontal="center"/>
    </xf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 applyAlignment="1">
      <alignment horizontal="center"/>
    </xf>
    <xf numFmtId="0" fontId="20" fillId="0" borderId="65" xfId="0" applyFont="1" applyFill="1" applyBorder="1" applyAlignment="1">
      <alignment horizontal="center"/>
    </xf>
    <xf numFmtId="0" fontId="5" fillId="0" borderId="66" xfId="0" applyFont="1" applyFill="1" applyBorder="1" applyAlignment="1">
      <alignment horizontal="center"/>
    </xf>
    <xf numFmtId="165" fontId="5" fillId="0" borderId="66" xfId="0" applyNumberFormat="1" applyFont="1" applyFill="1" applyBorder="1" applyAlignment="1">
      <alignment horizontal="center"/>
    </xf>
    <xf numFmtId="165" fontId="5" fillId="5" borderId="65" xfId="0" applyNumberFormat="1" applyFont="1" applyFill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5" fillId="0" borderId="67" xfId="0" applyFont="1" applyFill="1" applyBorder="1" applyAlignment="1">
      <alignment horizontal="center"/>
    </xf>
    <xf numFmtId="167" fontId="5" fillId="0" borderId="33" xfId="1" applyNumberFormat="1" applyFont="1" applyFill="1" applyBorder="1" applyAlignment="1">
      <alignment horizontal="center"/>
    </xf>
    <xf numFmtId="1" fontId="20" fillId="0" borderId="33" xfId="0" applyNumberFormat="1" applyFont="1" applyFill="1" applyBorder="1" applyAlignment="1">
      <alignment horizontal="center"/>
    </xf>
    <xf numFmtId="0" fontId="5" fillId="0" borderId="33" xfId="1" applyNumberFormat="1" applyFont="1" applyFill="1" applyBorder="1" applyAlignment="1">
      <alignment horizontal="center"/>
    </xf>
    <xf numFmtId="167" fontId="5" fillId="4" borderId="33" xfId="1" applyNumberFormat="1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20" fillId="0" borderId="33" xfId="0" applyFont="1" applyFill="1" applyBorder="1" applyAlignment="1">
      <alignment horizontal="center"/>
    </xf>
    <xf numFmtId="165" fontId="5" fillId="0" borderId="33" xfId="0" applyNumberFormat="1" applyFont="1" applyFill="1" applyBorder="1" applyAlignment="1">
      <alignment horizontal="center"/>
    </xf>
    <xf numFmtId="0" fontId="1" fillId="0" borderId="33" xfId="0" applyFont="1" applyBorder="1" applyAlignment="1">
      <alignment horizontal="center"/>
    </xf>
    <xf numFmtId="165" fontId="5" fillId="5" borderId="35" xfId="0" applyNumberFormat="1" applyFont="1" applyFill="1" applyBorder="1" applyAlignment="1">
      <alignment horizontal="center"/>
    </xf>
    <xf numFmtId="17" fontId="5" fillId="0" borderId="25" xfId="0" applyNumberFormat="1" applyFont="1" applyFill="1" applyBorder="1" applyAlignment="1">
      <alignment horizontal="center"/>
    </xf>
    <xf numFmtId="166" fontId="5" fillId="0" borderId="45" xfId="0" applyNumberFormat="1" applyFont="1" applyFill="1" applyBorder="1" applyAlignment="1">
      <alignment horizontal="center"/>
    </xf>
    <xf numFmtId="0" fontId="5" fillId="0" borderId="56" xfId="0" applyFont="1" applyFill="1" applyBorder="1" applyAlignment="1">
      <alignment horizontal="center"/>
    </xf>
    <xf numFmtId="0" fontId="12" fillId="0" borderId="68" xfId="0" applyFont="1" applyFill="1" applyBorder="1" applyAlignment="1">
      <alignment horizontal="left"/>
    </xf>
    <xf numFmtId="166" fontId="12" fillId="0" borderId="68" xfId="0" applyNumberFormat="1" applyFont="1" applyFill="1" applyBorder="1" applyAlignment="1">
      <alignment horizontal="center"/>
    </xf>
    <xf numFmtId="166" fontId="5" fillId="0" borderId="43" xfId="0" applyNumberFormat="1" applyFont="1" applyFill="1" applyBorder="1" applyAlignment="1">
      <alignment horizontal="center"/>
    </xf>
    <xf numFmtId="165" fontId="20" fillId="0" borderId="68" xfId="0" applyNumberFormat="1" applyFont="1" applyFill="1" applyBorder="1" applyAlignment="1">
      <alignment horizontal="center"/>
    </xf>
    <xf numFmtId="0" fontId="20" fillId="0" borderId="68" xfId="0" applyFont="1" applyFill="1" applyBorder="1" applyAlignment="1">
      <alignment horizontal="center"/>
    </xf>
    <xf numFmtId="165" fontId="20" fillId="0" borderId="69" xfId="0" applyNumberFormat="1" applyFont="1" applyFill="1" applyBorder="1" applyAlignment="1">
      <alignment horizontal="center"/>
    </xf>
    <xf numFmtId="0" fontId="12" fillId="0" borderId="70" xfId="0" applyFont="1" applyFill="1" applyBorder="1" applyAlignment="1">
      <alignment horizontal="left"/>
    </xf>
    <xf numFmtId="0" fontId="12" fillId="0" borderId="71" xfId="0" applyFont="1" applyFill="1" applyBorder="1"/>
    <xf numFmtId="0" fontId="20" fillId="0" borderId="72" xfId="0" applyFont="1" applyFill="1" applyBorder="1" applyAlignment="1">
      <alignment horizontal="center"/>
    </xf>
    <xf numFmtId="0" fontId="20" fillId="0" borderId="44" xfId="0" applyFont="1" applyFill="1" applyBorder="1" applyAlignment="1">
      <alignment horizontal="center"/>
    </xf>
    <xf numFmtId="165" fontId="5" fillId="5" borderId="39" xfId="0" applyNumberFormat="1" applyFont="1" applyFill="1" applyBorder="1" applyAlignment="1">
      <alignment horizontal="center"/>
    </xf>
    <xf numFmtId="0" fontId="5" fillId="5" borderId="39" xfId="0" applyFont="1" applyFill="1" applyBorder="1" applyAlignment="1">
      <alignment horizontal="left"/>
    </xf>
    <xf numFmtId="0" fontId="5" fillId="5" borderId="39" xfId="0" applyFont="1" applyFill="1" applyBorder="1"/>
    <xf numFmtId="0" fontId="1" fillId="0" borderId="56" xfId="0" applyFont="1" applyBorder="1" applyAlignment="1">
      <alignment horizontal="center"/>
    </xf>
    <xf numFmtId="0" fontId="12" fillId="0" borderId="73" xfId="0" applyFont="1" applyFill="1" applyBorder="1" applyAlignment="1">
      <alignment horizontal="left"/>
    </xf>
    <xf numFmtId="166" fontId="12" fillId="0" borderId="73" xfId="0" applyNumberFormat="1" applyFont="1" applyFill="1" applyBorder="1" applyAlignment="1">
      <alignment horizontal="center"/>
    </xf>
    <xf numFmtId="165" fontId="20" fillId="0" borderId="73" xfId="1" applyNumberFormat="1" applyFont="1" applyFill="1" applyBorder="1" applyAlignment="1">
      <alignment horizontal="center"/>
    </xf>
    <xf numFmtId="0" fontId="20" fillId="0" borderId="73" xfId="0" applyFont="1" applyFill="1" applyBorder="1" applyAlignment="1">
      <alignment horizontal="center"/>
    </xf>
    <xf numFmtId="165" fontId="20" fillId="0" borderId="74" xfId="0" applyNumberFormat="1" applyFont="1" applyFill="1" applyBorder="1" applyAlignment="1">
      <alignment horizontal="center"/>
    </xf>
    <xf numFmtId="0" fontId="12" fillId="0" borderId="75" xfId="0" applyFont="1" applyFill="1" applyBorder="1" applyAlignment="1">
      <alignment horizontal="left"/>
    </xf>
    <xf numFmtId="0" fontId="12" fillId="0" borderId="76" xfId="0" applyFont="1" applyFill="1" applyBorder="1"/>
    <xf numFmtId="0" fontId="20" fillId="0" borderId="77" xfId="0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0" fontId="12" fillId="0" borderId="54" xfId="0" applyFont="1" applyFill="1" applyBorder="1" applyAlignment="1">
      <alignment horizontal="left"/>
    </xf>
    <xf numFmtId="0" fontId="13" fillId="0" borderId="78" xfId="0" applyFont="1" applyBorder="1"/>
    <xf numFmtId="0" fontId="12" fillId="0" borderId="68" xfId="0" applyFont="1" applyFill="1" applyBorder="1" applyAlignment="1">
      <alignment horizontal="left" indent="1"/>
    </xf>
    <xf numFmtId="0" fontId="13" fillId="0" borderId="71" xfId="0" applyFont="1" applyBorder="1"/>
    <xf numFmtId="0" fontId="13" fillId="0" borderId="71" xfId="0" applyFont="1" applyBorder="1" applyAlignment="1">
      <alignment vertical="justify" wrapText="1"/>
    </xf>
    <xf numFmtId="0" fontId="0" fillId="0" borderId="26" xfId="0" applyBorder="1" applyAlignment="1">
      <alignment vertical="center" wrapText="1" shrinkToFit="1"/>
    </xf>
    <xf numFmtId="165" fontId="20" fillId="5" borderId="39" xfId="0" applyNumberFormat="1" applyFont="1" applyFill="1" applyBorder="1" applyAlignment="1">
      <alignment horizontal="center"/>
    </xf>
    <xf numFmtId="0" fontId="5" fillId="0" borderId="45" xfId="0" applyFont="1" applyFill="1" applyBorder="1" applyAlignment="1">
      <alignment horizontal="left"/>
    </xf>
    <xf numFmtId="0" fontId="5" fillId="0" borderId="45" xfId="0" applyFont="1" applyFill="1" applyBorder="1" applyAlignment="1">
      <alignment horizontal="center"/>
    </xf>
    <xf numFmtId="165" fontId="5" fillId="0" borderId="56" xfId="1" applyNumberFormat="1" applyFont="1" applyFill="1" applyBorder="1" applyAlignment="1">
      <alignment horizontal="center"/>
    </xf>
    <xf numFmtId="0" fontId="5" fillId="0" borderId="79" xfId="0" applyFont="1" applyFill="1" applyBorder="1" applyAlignment="1">
      <alignment horizontal="left"/>
    </xf>
    <xf numFmtId="0" fontId="5" fillId="0" borderId="56" xfId="0" applyFont="1" applyFill="1" applyBorder="1"/>
    <xf numFmtId="0" fontId="5" fillId="0" borderId="44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left" vertical="center" wrapText="1"/>
    </xf>
    <xf numFmtId="0" fontId="0" fillId="0" borderId="39" xfId="0" applyBorder="1" applyAlignment="1">
      <alignment horizontal="left"/>
    </xf>
    <xf numFmtId="0" fontId="23" fillId="6" borderId="80" xfId="0" applyFont="1" applyFill="1" applyBorder="1" applyAlignment="1">
      <alignment horizontal="center"/>
    </xf>
    <xf numFmtId="0" fontId="23" fillId="6" borderId="81" xfId="0" applyFont="1" applyFill="1" applyBorder="1" applyAlignment="1">
      <alignment horizontal="center"/>
    </xf>
    <xf numFmtId="0" fontId="5" fillId="5" borderId="39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left"/>
    </xf>
    <xf numFmtId="0" fontId="5" fillId="0" borderId="22" xfId="0" applyFont="1" applyFill="1" applyBorder="1" applyAlignment="1">
      <alignment wrapText="1"/>
    </xf>
    <xf numFmtId="15" fontId="0" fillId="0" borderId="0" xfId="0" applyNumberFormat="1"/>
    <xf numFmtId="0" fontId="0" fillId="0" borderId="18" xfId="0" applyBorder="1" applyAlignment="1">
      <alignment horizontal="center" vertical="center" wrapText="1" shrinkToFit="1"/>
    </xf>
    <xf numFmtId="165" fontId="20" fillId="0" borderId="39" xfId="0" applyNumberFormat="1" applyFont="1" applyFill="1" applyBorder="1" applyAlignment="1">
      <alignment horizontal="center"/>
    </xf>
    <xf numFmtId="165" fontId="20" fillId="0" borderId="82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 shrinkToFit="1"/>
    </xf>
    <xf numFmtId="165" fontId="20" fillId="0" borderId="83" xfId="0" applyNumberFormat="1" applyFont="1" applyFill="1" applyBorder="1" applyAlignment="1">
      <alignment horizontal="center"/>
    </xf>
    <xf numFmtId="165" fontId="20" fillId="0" borderId="1" xfId="0" applyNumberFormat="1" applyFont="1" applyFill="1" applyBorder="1" applyAlignment="1">
      <alignment horizontal="center"/>
    </xf>
    <xf numFmtId="167" fontId="5" fillId="0" borderId="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/>
    <xf numFmtId="0" fontId="13" fillId="0" borderId="0" xfId="0" applyFont="1" applyBorder="1"/>
    <xf numFmtId="0" fontId="4" fillId="3" borderId="42" xfId="0" applyFont="1" applyFill="1" applyBorder="1" applyAlignment="1">
      <alignment horizontal="center" vertical="center" wrapText="1"/>
    </xf>
    <xf numFmtId="168" fontId="20" fillId="0" borderId="32" xfId="0" applyNumberFormat="1" applyFont="1" applyFill="1" applyBorder="1" applyAlignment="1">
      <alignment horizontal="center"/>
    </xf>
    <xf numFmtId="17" fontId="5" fillId="0" borderId="32" xfId="1" applyNumberFormat="1" applyFont="1" applyFill="1" applyBorder="1" applyAlignment="1">
      <alignment horizontal="center"/>
    </xf>
    <xf numFmtId="17" fontId="20" fillId="0" borderId="68" xfId="0" applyNumberFormat="1" applyFont="1" applyFill="1" applyBorder="1" applyAlignment="1">
      <alignment horizontal="center"/>
    </xf>
    <xf numFmtId="17" fontId="5" fillId="0" borderId="1" xfId="0" applyNumberFormat="1" applyFont="1" applyFill="1" applyBorder="1" applyAlignment="1">
      <alignment horizontal="center"/>
    </xf>
    <xf numFmtId="0" fontId="5" fillId="0" borderId="84" xfId="0" applyFont="1" applyFill="1" applyBorder="1"/>
    <xf numFmtId="0" fontId="12" fillId="0" borderId="85" xfId="0" applyFont="1" applyFill="1" applyBorder="1" applyAlignment="1">
      <alignment horizontal="left"/>
    </xf>
    <xf numFmtId="0" fontId="12" fillId="0" borderId="86" xfId="0" applyFont="1" applyFill="1" applyBorder="1" applyAlignment="1">
      <alignment horizontal="left"/>
    </xf>
    <xf numFmtId="0" fontId="12" fillId="0" borderId="87" xfId="0" applyFont="1" applyFill="1" applyBorder="1" applyAlignment="1">
      <alignment horizontal="left"/>
    </xf>
    <xf numFmtId="0" fontId="5" fillId="0" borderId="88" xfId="0" applyFont="1" applyFill="1" applyBorder="1" applyAlignment="1">
      <alignment horizontal="left"/>
    </xf>
    <xf numFmtId="0" fontId="5" fillId="0" borderId="44" xfId="0" applyFont="1" applyFill="1" applyBorder="1"/>
    <xf numFmtId="0" fontId="5" fillId="0" borderId="31" xfId="0" applyFont="1" applyFill="1" applyBorder="1" applyAlignment="1">
      <alignment horizontal="left"/>
    </xf>
    <xf numFmtId="167" fontId="5" fillId="0" borderId="43" xfId="1" applyNumberFormat="1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89" xfId="0" applyFont="1" applyFill="1" applyBorder="1" applyAlignment="1">
      <alignment horizontal="left"/>
    </xf>
    <xf numFmtId="0" fontId="5" fillId="0" borderId="90" xfId="0" applyFont="1" applyFill="1" applyBorder="1"/>
    <xf numFmtId="167" fontId="5" fillId="0" borderId="90" xfId="1" applyNumberFormat="1" applyFont="1" applyFill="1" applyBorder="1" applyAlignment="1">
      <alignment horizontal="center"/>
    </xf>
    <xf numFmtId="167" fontId="5" fillId="0" borderId="91" xfId="1" applyNumberFormat="1" applyFont="1" applyFill="1" applyBorder="1" applyAlignment="1">
      <alignment horizontal="center"/>
    </xf>
    <xf numFmtId="0" fontId="4" fillId="3" borderId="29" xfId="0" applyFont="1" applyFill="1" applyBorder="1" applyAlignment="1">
      <alignment vertical="center" wrapText="1"/>
    </xf>
    <xf numFmtId="0" fontId="5" fillId="0" borderId="32" xfId="0" applyFont="1" applyFill="1" applyBorder="1" applyAlignment="1"/>
    <xf numFmtId="0" fontId="20" fillId="0" borderId="32" xfId="0" applyFont="1" applyFill="1" applyBorder="1" applyAlignment="1"/>
    <xf numFmtId="0" fontId="20" fillId="0" borderId="92" xfId="0" applyFont="1" applyFill="1" applyBorder="1" applyAlignment="1"/>
    <xf numFmtId="0" fontId="5" fillId="0" borderId="43" xfId="0" applyFont="1" applyFill="1" applyBorder="1" applyAlignment="1"/>
    <xf numFmtId="165" fontId="20" fillId="5" borderId="39" xfId="0" applyNumberFormat="1" applyFont="1" applyFill="1" applyBorder="1" applyAlignment="1"/>
    <xf numFmtId="0" fontId="12" fillId="0" borderId="39" xfId="0" applyFont="1" applyFill="1" applyBorder="1" applyAlignment="1"/>
    <xf numFmtId="0" fontId="5" fillId="0" borderId="39" xfId="0" applyFont="1" applyFill="1" applyBorder="1" applyAlignment="1"/>
    <xf numFmtId="0" fontId="20" fillId="0" borderId="43" xfId="0" applyFont="1" applyFill="1" applyBorder="1" applyAlignment="1"/>
    <xf numFmtId="0" fontId="20" fillId="0" borderId="39" xfId="0" applyFont="1" applyFill="1" applyBorder="1" applyAlignment="1"/>
    <xf numFmtId="0" fontId="5" fillId="0" borderId="45" xfId="0" applyFont="1" applyFill="1" applyBorder="1" applyAlignment="1"/>
    <xf numFmtId="0" fontId="22" fillId="0" borderId="0" xfId="0" applyFont="1" applyAlignment="1"/>
    <xf numFmtId="0" fontId="5" fillId="0" borderId="0" xfId="0" applyFont="1" applyFill="1" applyBorder="1" applyAlignment="1"/>
    <xf numFmtId="0" fontId="0" fillId="0" borderId="84" xfId="0" applyBorder="1"/>
    <xf numFmtId="0" fontId="5" fillId="0" borderId="84" xfId="0" applyFont="1" applyFill="1" applyBorder="1" applyAlignment="1">
      <alignment horizontal="center"/>
    </xf>
    <xf numFmtId="166" fontId="1" fillId="0" borderId="1" xfId="0" applyNumberFormat="1" applyFont="1" applyFill="1" applyBorder="1"/>
    <xf numFmtId="0" fontId="1" fillId="0" borderId="84" xfId="0" applyFont="1" applyBorder="1" applyAlignment="1">
      <alignment horizontal="center"/>
    </xf>
    <xf numFmtId="0" fontId="0" fillId="0" borderId="84" xfId="0" applyBorder="1" applyAlignment="1">
      <alignment vertical="center" wrapText="1" shrinkToFit="1"/>
    </xf>
    <xf numFmtId="166" fontId="1" fillId="0" borderId="1" xfId="3" applyNumberFormat="1" applyFont="1" applyFill="1" applyBorder="1">
      <alignment wrapText="1"/>
    </xf>
    <xf numFmtId="0" fontId="25" fillId="3" borderId="29" xfId="0" applyFont="1" applyFill="1" applyBorder="1" applyAlignment="1">
      <alignment vertical="center" wrapText="1"/>
    </xf>
    <xf numFmtId="0" fontId="5" fillId="0" borderId="92" xfId="0" applyFont="1" applyFill="1" applyBorder="1" applyAlignment="1"/>
    <xf numFmtId="165" fontId="5" fillId="5" borderId="39" xfId="0" applyNumberFormat="1" applyFont="1" applyFill="1" applyBorder="1" applyAlignment="1"/>
    <xf numFmtId="0" fontId="14" fillId="0" borderId="39" xfId="0" applyFont="1" applyFill="1" applyBorder="1" applyAlignment="1"/>
    <xf numFmtId="0" fontId="9" fillId="0" borderId="0" xfId="0" applyFont="1" applyAlignment="1"/>
    <xf numFmtId="0" fontId="26" fillId="0" borderId="0" xfId="0" applyFont="1"/>
    <xf numFmtId="0" fontId="1" fillId="0" borderId="0" xfId="0" applyFont="1" applyAlignment="1"/>
    <xf numFmtId="0" fontId="5" fillId="7" borderId="32" xfId="0" applyFont="1" applyFill="1" applyBorder="1" applyAlignment="1"/>
    <xf numFmtId="0" fontId="5" fillId="7" borderId="1" xfId="0" applyFont="1" applyFill="1" applyBorder="1" applyAlignment="1">
      <alignment horizontal="left"/>
    </xf>
    <xf numFmtId="166" fontId="5" fillId="7" borderId="1" xfId="0" applyNumberFormat="1" applyFont="1" applyFill="1" applyBorder="1" applyAlignment="1">
      <alignment horizontal="center"/>
    </xf>
    <xf numFmtId="166" fontId="5" fillId="7" borderId="32" xfId="0" applyNumberFormat="1" applyFont="1" applyFill="1" applyBorder="1" applyAlignment="1">
      <alignment horizontal="center"/>
    </xf>
    <xf numFmtId="165" fontId="20" fillId="7" borderId="32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165" fontId="5" fillId="7" borderId="1" xfId="0" applyNumberFormat="1" applyFont="1" applyFill="1" applyBorder="1" applyAlignment="1">
      <alignment horizontal="center"/>
    </xf>
    <xf numFmtId="0" fontId="0" fillId="7" borderId="18" xfId="0" applyFill="1" applyBorder="1"/>
    <xf numFmtId="165" fontId="20" fillId="7" borderId="1" xfId="0" applyNumberFormat="1" applyFont="1" applyFill="1" applyBorder="1" applyAlignment="1">
      <alignment horizontal="center"/>
    </xf>
    <xf numFmtId="0" fontId="5" fillId="7" borderId="66" xfId="0" applyFont="1" applyFill="1" applyBorder="1" applyAlignment="1">
      <alignment horizontal="center"/>
    </xf>
    <xf numFmtId="0" fontId="5" fillId="7" borderId="33" xfId="0" applyFont="1" applyFill="1" applyBorder="1" applyAlignment="1">
      <alignment horizontal="center"/>
    </xf>
    <xf numFmtId="165" fontId="5" fillId="0" borderId="32" xfId="2" applyNumberFormat="1" applyFont="1" applyFill="1" applyBorder="1" applyAlignment="1">
      <alignment horizontal="center"/>
    </xf>
    <xf numFmtId="167" fontId="5" fillId="0" borderId="32" xfId="2" applyNumberFormat="1" applyFont="1" applyFill="1" applyBorder="1" applyAlignment="1">
      <alignment horizontal="center"/>
    </xf>
    <xf numFmtId="167" fontId="5" fillId="0" borderId="33" xfId="2" applyNumberFormat="1" applyFont="1" applyFill="1" applyBorder="1" applyAlignment="1">
      <alignment horizontal="center"/>
    </xf>
    <xf numFmtId="0" fontId="5" fillId="0" borderId="32" xfId="2" applyNumberFormat="1" applyFont="1" applyFill="1" applyBorder="1" applyAlignment="1">
      <alignment horizontal="center"/>
    </xf>
    <xf numFmtId="0" fontId="5" fillId="0" borderId="33" xfId="2" applyNumberFormat="1" applyFont="1" applyFill="1" applyBorder="1" applyAlignment="1">
      <alignment horizontal="center"/>
    </xf>
    <xf numFmtId="167" fontId="5" fillId="4" borderId="32" xfId="2" applyNumberFormat="1" applyFont="1" applyFill="1" applyBorder="1" applyAlignment="1">
      <alignment horizontal="center"/>
    </xf>
    <xf numFmtId="167" fontId="5" fillId="4" borderId="33" xfId="2" applyNumberFormat="1" applyFont="1" applyFill="1" applyBorder="1" applyAlignment="1">
      <alignment horizontal="center"/>
    </xf>
    <xf numFmtId="165" fontId="5" fillId="0" borderId="34" xfId="2" applyNumberFormat="1" applyFont="1" applyFill="1" applyBorder="1" applyAlignment="1">
      <alignment horizontal="center"/>
    </xf>
    <xf numFmtId="167" fontId="5" fillId="0" borderId="34" xfId="2" applyNumberFormat="1" applyFont="1" applyFill="1" applyBorder="1" applyAlignment="1">
      <alignment horizontal="center"/>
    </xf>
    <xf numFmtId="166" fontId="9" fillId="0" borderId="1" xfId="3" applyNumberFormat="1" applyFont="1" applyFill="1" applyBorder="1">
      <alignment wrapText="1"/>
    </xf>
    <xf numFmtId="0" fontId="9" fillId="0" borderId="1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165" fontId="20" fillId="0" borderId="46" xfId="0" applyNumberFormat="1" applyFont="1" applyFill="1" applyBorder="1" applyAlignment="1">
      <alignment horizontal="center"/>
    </xf>
    <xf numFmtId="0" fontId="5" fillId="0" borderId="93" xfId="0" applyFont="1" applyFill="1" applyBorder="1" applyAlignment="1"/>
    <xf numFmtId="165" fontId="20" fillId="0" borderId="19" xfId="0" applyNumberFormat="1" applyFont="1" applyFill="1" applyBorder="1" applyAlignment="1">
      <alignment horizontal="center"/>
    </xf>
    <xf numFmtId="165" fontId="5" fillId="0" borderId="68" xfId="0" applyNumberFormat="1" applyFont="1" applyFill="1" applyBorder="1" applyAlignment="1">
      <alignment horizontal="center"/>
    </xf>
    <xf numFmtId="165" fontId="5" fillId="0" borderId="45" xfId="0" applyNumberFormat="1" applyFont="1" applyFill="1" applyBorder="1" applyAlignment="1">
      <alignment horizontal="center"/>
    </xf>
    <xf numFmtId="165" fontId="5" fillId="0" borderId="40" xfId="0" applyNumberFormat="1" applyFont="1" applyFill="1" applyBorder="1" applyAlignment="1">
      <alignment horizontal="center"/>
    </xf>
    <xf numFmtId="165" fontId="20" fillId="0" borderId="25" xfId="0" applyNumberFormat="1" applyFont="1" applyFill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5" fillId="0" borderId="94" xfId="0" applyFont="1" applyFill="1" applyBorder="1" applyAlignment="1"/>
    <xf numFmtId="0" fontId="9" fillId="0" borderId="19" xfId="0" applyFont="1" applyBorder="1" applyAlignment="1">
      <alignment horizontal="center"/>
    </xf>
    <xf numFmtId="0" fontId="5" fillId="0" borderId="19" xfId="0" applyFont="1" applyFill="1" applyBorder="1"/>
    <xf numFmtId="0" fontId="9" fillId="0" borderId="20" xfId="0" applyFont="1" applyBorder="1" applyAlignment="1">
      <alignment horizontal="center"/>
    </xf>
    <xf numFmtId="0" fontId="5" fillId="0" borderId="82" xfId="0" applyFont="1" applyFill="1" applyBorder="1" applyAlignment="1"/>
    <xf numFmtId="0" fontId="12" fillId="0" borderId="95" xfId="0" applyFont="1" applyFill="1" applyBorder="1" applyAlignment="1">
      <alignment horizontal="left"/>
    </xf>
    <xf numFmtId="0" fontId="12" fillId="0" borderId="42" xfId="0" applyFont="1" applyFill="1" applyBorder="1" applyAlignment="1">
      <alignment horizontal="left"/>
    </xf>
    <xf numFmtId="166" fontId="12" fillId="0" borderId="42" xfId="0" applyNumberFormat="1" applyFont="1" applyFill="1" applyBorder="1" applyAlignment="1">
      <alignment horizontal="center"/>
    </xf>
    <xf numFmtId="165" fontId="5" fillId="0" borderId="42" xfId="0" applyNumberFormat="1" applyFont="1" applyFill="1" applyBorder="1" applyAlignment="1">
      <alignment horizontal="center"/>
    </xf>
    <xf numFmtId="0" fontId="20" fillId="0" borderId="42" xfId="0" applyFont="1" applyFill="1" applyBorder="1" applyAlignment="1">
      <alignment horizontal="center"/>
    </xf>
    <xf numFmtId="0" fontId="12" fillId="0" borderId="96" xfId="0" applyFont="1" applyFill="1" applyBorder="1" applyAlignment="1">
      <alignment horizontal="left"/>
    </xf>
    <xf numFmtId="0" fontId="12" fillId="0" borderId="38" xfId="0" applyFont="1" applyFill="1" applyBorder="1"/>
    <xf numFmtId="0" fontId="20" fillId="0" borderId="97" xfId="0" applyFont="1" applyFill="1" applyBorder="1" applyAlignment="1">
      <alignment horizontal="center"/>
    </xf>
    <xf numFmtId="0" fontId="20" fillId="0" borderId="46" xfId="0" applyFont="1" applyFill="1" applyBorder="1" applyAlignment="1">
      <alignment horizontal="center"/>
    </xf>
    <xf numFmtId="0" fontId="5" fillId="0" borderId="42" xfId="0" applyFont="1" applyFill="1" applyBorder="1" applyAlignment="1"/>
    <xf numFmtId="166" fontId="5" fillId="0" borderId="42" xfId="0" applyNumberFormat="1" applyFont="1" applyFill="1" applyBorder="1" applyAlignment="1">
      <alignment horizontal="center"/>
    </xf>
    <xf numFmtId="0" fontId="5" fillId="0" borderId="57" xfId="0" applyFont="1" applyFill="1" applyBorder="1" applyAlignment="1"/>
    <xf numFmtId="165" fontId="20" fillId="0" borderId="21" xfId="0" applyNumberFormat="1" applyFont="1" applyFill="1" applyBorder="1" applyAlignment="1">
      <alignment horizontal="center"/>
    </xf>
    <xf numFmtId="0" fontId="12" fillId="0" borderId="40" xfId="0" applyFont="1" applyFill="1" applyBorder="1"/>
    <xf numFmtId="0" fontId="20" fillId="0" borderId="41" xfId="0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center" vertical="center" wrapText="1"/>
    </xf>
    <xf numFmtId="167" fontId="5" fillId="8" borderId="32" xfId="2" applyNumberFormat="1" applyFont="1" applyFill="1" applyBorder="1" applyAlignment="1">
      <alignment horizontal="center"/>
    </xf>
    <xf numFmtId="0" fontId="5" fillId="0" borderId="98" xfId="0" applyFont="1" applyFill="1" applyBorder="1"/>
    <xf numFmtId="0" fontId="23" fillId="8" borderId="99" xfId="0" applyFont="1" applyFill="1" applyBorder="1" applyAlignment="1">
      <alignment horizontal="center"/>
    </xf>
    <xf numFmtId="0" fontId="5" fillId="0" borderId="34" xfId="0" applyFont="1" applyFill="1" applyBorder="1" applyAlignment="1"/>
    <xf numFmtId="165" fontId="20" fillId="0" borderId="34" xfId="0" applyNumberFormat="1" applyFont="1" applyFill="1" applyBorder="1" applyAlignment="1">
      <alignment horizontal="center"/>
    </xf>
    <xf numFmtId="0" fontId="23" fillId="8" borderId="34" xfId="0" applyFont="1" applyFill="1" applyBorder="1" applyAlignment="1">
      <alignment horizontal="center"/>
    </xf>
    <xf numFmtId="166" fontId="5" fillId="0" borderId="73" xfId="0" applyNumberFormat="1" applyFont="1" applyFill="1" applyBorder="1" applyAlignment="1">
      <alignment horizontal="center"/>
    </xf>
    <xf numFmtId="0" fontId="5" fillId="0" borderId="83" xfId="0" applyFont="1" applyFill="1" applyBorder="1" applyAlignment="1"/>
    <xf numFmtId="165" fontId="20" fillId="0" borderId="100" xfId="0" applyNumberFormat="1" applyFont="1" applyFill="1" applyBorder="1" applyAlignment="1">
      <alignment horizontal="center"/>
    </xf>
    <xf numFmtId="165" fontId="5" fillId="5" borderId="83" xfId="0" applyNumberFormat="1" applyFont="1" applyFill="1" applyBorder="1" applyAlignment="1"/>
    <xf numFmtId="0" fontId="5" fillId="5" borderId="83" xfId="0" applyFont="1" applyFill="1" applyBorder="1" applyAlignment="1">
      <alignment horizontal="center"/>
    </xf>
    <xf numFmtId="0" fontId="0" fillId="0" borderId="32" xfId="0" applyBorder="1" applyAlignment="1">
      <alignment vertical="center" wrapText="1" shrinkToFit="1"/>
    </xf>
    <xf numFmtId="0" fontId="25" fillId="3" borderId="73" xfId="0" applyFont="1" applyFill="1" applyBorder="1" applyAlignment="1">
      <alignment vertical="center" wrapText="1"/>
    </xf>
    <xf numFmtId="0" fontId="4" fillId="3" borderId="73" xfId="0" applyFont="1" applyFill="1" applyBorder="1" applyAlignment="1">
      <alignment horizontal="center" vertical="center" wrapText="1"/>
    </xf>
    <xf numFmtId="164" fontId="4" fillId="3" borderId="73" xfId="0" applyNumberFormat="1" applyFont="1" applyFill="1" applyBorder="1" applyAlignment="1">
      <alignment horizontal="center" vertical="center" wrapText="1"/>
    </xf>
    <xf numFmtId="0" fontId="25" fillId="3" borderId="73" xfId="0" applyFont="1" applyFill="1" applyBorder="1" applyAlignment="1">
      <alignment horizontal="center" vertical="center" wrapText="1"/>
    </xf>
    <xf numFmtId="0" fontId="4" fillId="3" borderId="87" xfId="0" applyFont="1" applyFill="1" applyBorder="1" applyAlignment="1">
      <alignment horizontal="center" vertical="center" wrapText="1"/>
    </xf>
    <xf numFmtId="0" fontId="4" fillId="3" borderId="74" xfId="0" applyFont="1" applyFill="1" applyBorder="1" applyAlignment="1">
      <alignment horizontal="center" vertical="center" wrapText="1"/>
    </xf>
    <xf numFmtId="0" fontId="5" fillId="0" borderId="32" xfId="0" applyFont="1" applyFill="1" applyBorder="1"/>
    <xf numFmtId="0" fontId="13" fillId="0" borderId="32" xfId="0" applyFont="1" applyFill="1" applyBorder="1"/>
    <xf numFmtId="165" fontId="5" fillId="0" borderId="32" xfId="0" applyNumberFormat="1" applyFont="1" applyFill="1" applyBorder="1"/>
    <xf numFmtId="0" fontId="0" fillId="0" borderId="32" xfId="0" applyBorder="1" applyAlignment="1">
      <alignment vertical="center" wrapText="1"/>
    </xf>
    <xf numFmtId="0" fontId="9" fillId="8" borderId="32" xfId="0" applyFont="1" applyFill="1" applyBorder="1"/>
    <xf numFmtId="0" fontId="5" fillId="0" borderId="42" xfId="0" applyFont="1" applyFill="1" applyBorder="1" applyAlignment="1">
      <alignment horizontal="center"/>
    </xf>
    <xf numFmtId="0" fontId="5" fillId="0" borderId="95" xfId="0" applyFont="1" applyFill="1" applyBorder="1" applyAlignment="1">
      <alignment horizontal="left"/>
    </xf>
    <xf numFmtId="167" fontId="5" fillId="0" borderId="42" xfId="2" applyNumberFormat="1" applyFont="1" applyFill="1" applyBorder="1" applyAlignment="1">
      <alignment horizontal="center"/>
    </xf>
    <xf numFmtId="0" fontId="5" fillId="0" borderId="48" xfId="0" applyFont="1" applyFill="1" applyBorder="1" applyAlignment="1"/>
    <xf numFmtId="0" fontId="5" fillId="0" borderId="34" xfId="0" applyFont="1" applyFill="1" applyBorder="1"/>
    <xf numFmtId="167" fontId="5" fillId="0" borderId="35" xfId="2" applyNumberFormat="1" applyFont="1" applyFill="1" applyBorder="1" applyAlignment="1">
      <alignment horizontal="center"/>
    </xf>
    <xf numFmtId="0" fontId="14" fillId="0" borderId="82" xfId="0" applyFont="1" applyFill="1" applyBorder="1" applyAlignment="1"/>
    <xf numFmtId="0" fontId="0" fillId="0" borderId="32" xfId="0" applyFill="1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wrapText="1" shrinkToFit="1"/>
    </xf>
    <xf numFmtId="165" fontId="5" fillId="0" borderId="34" xfId="0" applyNumberFormat="1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0" fillId="0" borderId="34" xfId="0" applyBorder="1" applyAlignment="1">
      <alignment vertical="center" wrapText="1" shrinkToFit="1"/>
    </xf>
    <xf numFmtId="165" fontId="5" fillId="0" borderId="29" xfId="0" applyNumberFormat="1" applyFont="1" applyFill="1" applyBorder="1" applyAlignment="1">
      <alignment horizontal="center"/>
    </xf>
    <xf numFmtId="0" fontId="5" fillId="0" borderId="43" xfId="0" applyFont="1" applyFill="1" applyBorder="1" applyAlignment="1">
      <alignment horizontal="left"/>
    </xf>
    <xf numFmtId="0" fontId="13" fillId="0" borderId="40" xfId="0" applyFont="1" applyBorder="1"/>
    <xf numFmtId="0" fontId="5" fillId="0" borderId="28" xfId="0" applyFont="1" applyFill="1" applyBorder="1" applyAlignment="1"/>
    <xf numFmtId="165" fontId="20" fillId="0" borderId="29" xfId="0" applyNumberFormat="1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31" xfId="0" applyFont="1" applyFill="1" applyBorder="1" applyAlignment="1"/>
    <xf numFmtId="165" fontId="5" fillId="5" borderId="48" xfId="0" applyNumberFormat="1" applyFont="1" applyFill="1" applyBorder="1" applyAlignment="1"/>
    <xf numFmtId="165" fontId="5" fillId="5" borderId="34" xfId="0" applyNumberFormat="1" applyFont="1" applyFill="1" applyBorder="1" applyAlignment="1">
      <alignment horizontal="center"/>
    </xf>
    <xf numFmtId="0" fontId="5" fillId="5" borderId="34" xfId="0" applyFont="1" applyFill="1" applyBorder="1" applyAlignment="1">
      <alignment horizontal="left"/>
    </xf>
    <xf numFmtId="0" fontId="5" fillId="5" borderId="34" xfId="0" applyFont="1" applyFill="1" applyBorder="1"/>
    <xf numFmtId="0" fontId="5" fillId="5" borderId="34" xfId="0" applyFont="1" applyFill="1" applyBorder="1" applyAlignment="1">
      <alignment horizontal="center"/>
    </xf>
    <xf numFmtId="0" fontId="5" fillId="0" borderId="40" xfId="0" applyFont="1" applyFill="1" applyBorder="1" applyAlignment="1"/>
    <xf numFmtId="0" fontId="13" fillId="0" borderId="40" xfId="0" applyFont="1" applyBorder="1" applyAlignment="1">
      <alignment vertical="justify" wrapText="1"/>
    </xf>
    <xf numFmtId="0" fontId="0" fillId="0" borderId="34" xfId="0" applyFill="1" applyBorder="1" applyAlignment="1">
      <alignment horizontal="center" vertical="center" wrapText="1" shrinkToFit="1"/>
    </xf>
    <xf numFmtId="0" fontId="5" fillId="0" borderId="29" xfId="0" applyFont="1" applyFill="1" applyBorder="1" applyAlignment="1"/>
    <xf numFmtId="165" fontId="5" fillId="0" borderId="29" xfId="2" applyNumberFormat="1" applyFont="1" applyFill="1" applyBorder="1" applyAlignment="1">
      <alignment horizontal="center"/>
    </xf>
    <xf numFmtId="0" fontId="12" fillId="0" borderId="84" xfId="0" applyFont="1" applyFill="1" applyBorder="1" applyAlignment="1">
      <alignment horizontal="left"/>
    </xf>
    <xf numFmtId="17" fontId="5" fillId="0" borderId="32" xfId="0" applyNumberFormat="1" applyFont="1" applyFill="1" applyBorder="1" applyAlignment="1">
      <alignment horizontal="center"/>
    </xf>
    <xf numFmtId="0" fontId="5" fillId="0" borderId="29" xfId="0" applyFont="1" applyFill="1" applyBorder="1"/>
    <xf numFmtId="165" fontId="5" fillId="0" borderId="32" xfId="0" applyNumberFormat="1" applyFont="1" applyBorder="1" applyAlignment="1">
      <alignment horizontal="center"/>
    </xf>
    <xf numFmtId="165" fontId="5" fillId="0" borderId="29" xfId="0" applyNumberFormat="1" applyFont="1" applyBorder="1" applyAlignment="1">
      <alignment horizontal="center"/>
    </xf>
    <xf numFmtId="165" fontId="5" fillId="0" borderId="42" xfId="2" applyNumberFormat="1" applyFont="1" applyFill="1" applyBorder="1" applyAlignment="1">
      <alignment horizontal="center"/>
    </xf>
    <xf numFmtId="166" fontId="9" fillId="0" borderId="29" xfId="3" applyNumberFormat="1" applyFont="1" applyFill="1" applyBorder="1">
      <alignment wrapText="1"/>
    </xf>
    <xf numFmtId="166" fontId="9" fillId="0" borderId="32" xfId="3" applyNumberFormat="1" applyFont="1" applyFill="1" applyBorder="1">
      <alignment wrapText="1"/>
    </xf>
    <xf numFmtId="166" fontId="9" fillId="0" borderId="34" xfId="3" applyNumberFormat="1" applyFont="1" applyFill="1" applyBorder="1">
      <alignment wrapText="1"/>
    </xf>
    <xf numFmtId="0" fontId="5" fillId="0" borderId="32" xfId="0" applyFont="1" applyFill="1" applyBorder="1" applyAlignment="1">
      <alignment vertical="center" wrapText="1"/>
    </xf>
    <xf numFmtId="0" fontId="9" fillId="0" borderId="32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165" fontId="5" fillId="5" borderId="68" xfId="0" applyNumberFormat="1" applyFont="1" applyFill="1" applyBorder="1" applyAlignment="1">
      <alignment horizontal="center"/>
    </xf>
    <xf numFmtId="165" fontId="5" fillId="5" borderId="72" xfId="0" applyNumberFormat="1" applyFont="1" applyFill="1" applyBorder="1" applyAlignment="1">
      <alignment horizontal="center"/>
    </xf>
    <xf numFmtId="165" fontId="5" fillId="5" borderId="69" xfId="0" applyNumberFormat="1" applyFont="1" applyFill="1" applyBorder="1" applyAlignment="1">
      <alignment horizontal="center"/>
    </xf>
    <xf numFmtId="0" fontId="5" fillId="0" borderId="29" xfId="0" applyFont="1" applyFill="1" applyBorder="1" applyAlignment="1">
      <alignment vertical="justify" wrapText="1"/>
    </xf>
    <xf numFmtId="167" fontId="5" fillId="0" borderId="29" xfId="2" applyNumberFormat="1" applyFont="1" applyFill="1" applyBorder="1" applyAlignment="1">
      <alignment horizontal="center"/>
    </xf>
    <xf numFmtId="0" fontId="5" fillId="0" borderId="43" xfId="0" applyFont="1" applyFill="1" applyBorder="1" applyAlignment="1">
      <alignment wrapText="1"/>
    </xf>
    <xf numFmtId="0" fontId="13" fillId="0" borderId="38" xfId="0" applyFont="1" applyBorder="1" applyAlignment="1">
      <alignment wrapText="1"/>
    </xf>
    <xf numFmtId="0" fontId="13" fillId="0" borderId="40" xfId="0" applyFont="1" applyBorder="1" applyAlignment="1">
      <alignment wrapText="1"/>
    </xf>
    <xf numFmtId="0" fontId="5" fillId="0" borderId="32" xfId="0" applyFont="1" applyFill="1" applyBorder="1" applyAlignment="1">
      <alignment wrapText="1"/>
    </xf>
    <xf numFmtId="0" fontId="26" fillId="0" borderId="34" xfId="0" applyFont="1" applyBorder="1" applyAlignment="1">
      <alignment wrapText="1"/>
    </xf>
    <xf numFmtId="0" fontId="9" fillId="0" borderId="34" xfId="0" applyFont="1" applyBorder="1" applyAlignment="1">
      <alignment wrapText="1"/>
    </xf>
    <xf numFmtId="0" fontId="12" fillId="0" borderId="40" xfId="0" applyFont="1" applyFill="1" applyBorder="1" applyAlignment="1"/>
    <xf numFmtId="167" fontId="5" fillId="8" borderId="33" xfId="2" applyNumberFormat="1" applyFont="1" applyFill="1" applyBorder="1" applyAlignment="1">
      <alignment horizontal="center"/>
    </xf>
    <xf numFmtId="0" fontId="23" fillId="8" borderId="84" xfId="0" applyFont="1" applyFill="1" applyBorder="1" applyAlignment="1">
      <alignment horizontal="center"/>
    </xf>
    <xf numFmtId="0" fontId="23" fillId="8" borderId="35" xfId="0" applyFont="1" applyFill="1" applyBorder="1" applyAlignment="1">
      <alignment horizontal="center"/>
    </xf>
    <xf numFmtId="0" fontId="4" fillId="3" borderId="97" xfId="0" applyFont="1" applyFill="1" applyBorder="1" applyAlignment="1">
      <alignment horizontal="center" vertical="center" wrapText="1"/>
    </xf>
    <xf numFmtId="166" fontId="0" fillId="9" borderId="0" xfId="0" applyNumberFormat="1" applyFill="1"/>
    <xf numFmtId="0" fontId="0" fillId="9" borderId="0" xfId="0" applyFill="1"/>
    <xf numFmtId="0" fontId="5" fillId="0" borderId="59" xfId="0" applyFont="1" applyFill="1" applyBorder="1" applyAlignment="1"/>
    <xf numFmtId="165" fontId="5" fillId="0" borderId="45" xfId="2" applyNumberFormat="1" applyFont="1" applyFill="1" applyBorder="1" applyAlignment="1">
      <alignment horizontal="center"/>
    </xf>
    <xf numFmtId="0" fontId="5" fillId="0" borderId="45" xfId="0" applyFont="1" applyFill="1" applyBorder="1"/>
    <xf numFmtId="0" fontId="9" fillId="0" borderId="32" xfId="0" applyFont="1" applyBorder="1"/>
    <xf numFmtId="0" fontId="13" fillId="0" borderId="32" xfId="0" applyFont="1" applyBorder="1" applyAlignment="1">
      <alignment wrapText="1"/>
    </xf>
    <xf numFmtId="0" fontId="9" fillId="0" borderId="29" xfId="0" applyFont="1" applyBorder="1"/>
    <xf numFmtId="0" fontId="9" fillId="0" borderId="0" xfId="0" applyFont="1" applyAlignment="1">
      <alignment horizontal="center"/>
    </xf>
    <xf numFmtId="0" fontId="5" fillId="0" borderId="101" xfId="0" applyFont="1" applyFill="1" applyBorder="1" applyAlignment="1"/>
    <xf numFmtId="0" fontId="12" fillId="0" borderId="73" xfId="0" applyFont="1" applyFill="1" applyBorder="1" applyAlignment="1"/>
    <xf numFmtId="165" fontId="5" fillId="0" borderId="73" xfId="0" applyNumberFormat="1" applyFont="1" applyFill="1" applyBorder="1" applyAlignment="1">
      <alignment horizontal="center"/>
    </xf>
    <xf numFmtId="165" fontId="20" fillId="0" borderId="73" xfId="0" applyNumberFormat="1" applyFont="1" applyFill="1" applyBorder="1" applyAlignment="1">
      <alignment horizontal="center"/>
    </xf>
    <xf numFmtId="0" fontId="13" fillId="0" borderId="73" xfId="0" applyFont="1" applyBorder="1" applyAlignment="1">
      <alignment wrapText="1"/>
    </xf>
    <xf numFmtId="0" fontId="20" fillId="0" borderId="74" xfId="0" applyFont="1" applyFill="1" applyBorder="1" applyAlignment="1">
      <alignment horizontal="center"/>
    </xf>
    <xf numFmtId="0" fontId="5" fillId="0" borderId="53" xfId="0" applyFont="1" applyFill="1" applyBorder="1" applyAlignment="1">
      <alignment horizontal="left"/>
    </xf>
    <xf numFmtId="166" fontId="5" fillId="0" borderId="53" xfId="0" applyNumberFormat="1" applyFont="1" applyFill="1" applyBorder="1" applyAlignment="1">
      <alignment horizontal="center"/>
    </xf>
    <xf numFmtId="167" fontId="5" fillId="0" borderId="53" xfId="2" applyNumberFormat="1" applyFont="1" applyFill="1" applyBorder="1" applyAlignment="1">
      <alignment horizontal="center"/>
    </xf>
    <xf numFmtId="0" fontId="5" fillId="0" borderId="53" xfId="0" applyFont="1" applyFill="1" applyBorder="1" applyAlignment="1"/>
    <xf numFmtId="0" fontId="5" fillId="0" borderId="53" xfId="0" applyFont="1" applyFill="1" applyBorder="1" applyAlignment="1">
      <alignment horizontal="center"/>
    </xf>
    <xf numFmtId="165" fontId="20" fillId="0" borderId="53" xfId="0" applyNumberFormat="1" applyFont="1" applyFill="1" applyBorder="1" applyAlignment="1">
      <alignment horizontal="center"/>
    </xf>
    <xf numFmtId="0" fontId="28" fillId="0" borderId="0" xfId="0" applyFont="1" applyAlignment="1">
      <alignment wrapText="1"/>
    </xf>
    <xf numFmtId="0" fontId="5" fillId="0" borderId="102" xfId="0" applyFont="1" applyFill="1" applyBorder="1"/>
    <xf numFmtId="0" fontId="23" fillId="8" borderId="32" xfId="0" applyFont="1" applyFill="1" applyBorder="1" applyAlignment="1">
      <alignment horizontal="center"/>
    </xf>
    <xf numFmtId="0" fontId="23" fillId="8" borderId="33" xfId="0" applyFont="1" applyFill="1" applyBorder="1" applyAlignment="1">
      <alignment horizontal="center"/>
    </xf>
    <xf numFmtId="166" fontId="0" fillId="9" borderId="103" xfId="0" applyNumberFormat="1" applyFill="1" applyBorder="1"/>
    <xf numFmtId="167" fontId="5" fillId="0" borderId="43" xfId="2" applyNumberFormat="1" applyFont="1" applyFill="1" applyBorder="1" applyAlignment="1">
      <alignment horizontal="center"/>
    </xf>
    <xf numFmtId="0" fontId="5" fillId="8" borderId="53" xfId="0" applyFont="1" applyFill="1" applyBorder="1" applyAlignment="1">
      <alignment horizontal="center"/>
    </xf>
    <xf numFmtId="0" fontId="5" fillId="8" borderId="54" xfId="0" applyFont="1" applyFill="1" applyBorder="1" applyAlignment="1">
      <alignment horizontal="center"/>
    </xf>
    <xf numFmtId="0" fontId="5" fillId="10" borderId="34" xfId="0" applyFont="1" applyFill="1" applyBorder="1" applyAlignment="1">
      <alignment wrapText="1"/>
    </xf>
    <xf numFmtId="0" fontId="5" fillId="0" borderId="42" xfId="0" applyFont="1" applyFill="1" applyBorder="1" applyAlignment="1">
      <alignment wrapText="1"/>
    </xf>
    <xf numFmtId="0" fontId="5" fillId="0" borderId="34" xfId="0" applyFont="1" applyFill="1" applyBorder="1" applyAlignment="1">
      <alignment wrapText="1"/>
    </xf>
    <xf numFmtId="0" fontId="5" fillId="0" borderId="104" xfId="0" applyFont="1" applyFill="1" applyBorder="1" applyAlignment="1"/>
    <xf numFmtId="0" fontId="9" fillId="0" borderId="25" xfId="0" applyFont="1" applyBorder="1" applyAlignment="1">
      <alignment horizontal="center"/>
    </xf>
    <xf numFmtId="0" fontId="5" fillId="0" borderId="25" xfId="0" applyFont="1" applyFill="1" applyBorder="1"/>
    <xf numFmtId="0" fontId="9" fillId="0" borderId="26" xfId="0" applyFont="1" applyBorder="1" applyAlignment="1">
      <alignment horizontal="center"/>
    </xf>
    <xf numFmtId="0" fontId="5" fillId="0" borderId="105" xfId="0" applyFont="1" applyFill="1" applyBorder="1" applyAlignment="1"/>
    <xf numFmtId="0" fontId="5" fillId="0" borderId="106" xfId="0" applyFont="1" applyFill="1" applyBorder="1" applyAlignment="1">
      <alignment horizontal="left"/>
    </xf>
    <xf numFmtId="166" fontId="5" fillId="0" borderId="106" xfId="0" applyNumberFormat="1" applyFont="1" applyFill="1" applyBorder="1" applyAlignment="1">
      <alignment horizontal="center"/>
    </xf>
    <xf numFmtId="165" fontId="5" fillId="0" borderId="106" xfId="0" applyNumberFormat="1" applyFont="1" applyFill="1" applyBorder="1" applyAlignment="1">
      <alignment horizontal="center"/>
    </xf>
    <xf numFmtId="0" fontId="9" fillId="0" borderId="106" xfId="0" applyFont="1" applyBorder="1" applyAlignment="1">
      <alignment horizontal="center"/>
    </xf>
    <xf numFmtId="165" fontId="20" fillId="0" borderId="106" xfId="0" applyNumberFormat="1" applyFont="1" applyFill="1" applyBorder="1" applyAlignment="1">
      <alignment horizontal="center"/>
    </xf>
    <xf numFmtId="0" fontId="5" fillId="0" borderId="106" xfId="0" applyFont="1" applyFill="1" applyBorder="1"/>
    <xf numFmtId="0" fontId="9" fillId="0" borderId="107" xfId="0" applyFont="1" applyBorder="1" applyAlignment="1">
      <alignment horizontal="center"/>
    </xf>
    <xf numFmtId="0" fontId="0" fillId="0" borderId="32" xfId="0" applyFill="1" applyBorder="1" applyAlignment="1">
      <alignment vertical="center" wrapText="1" shrinkToFit="1"/>
    </xf>
    <xf numFmtId="166" fontId="0" fillId="0" borderId="0" xfId="0" applyNumberFormat="1" applyFill="1"/>
    <xf numFmtId="166" fontId="5" fillId="9" borderId="0" xfId="0" applyNumberFormat="1" applyFont="1" applyFill="1"/>
    <xf numFmtId="0" fontId="5" fillId="0" borderId="0" xfId="0" applyFont="1"/>
    <xf numFmtId="0" fontId="12" fillId="0" borderId="32" xfId="0" applyFont="1" applyBorder="1"/>
    <xf numFmtId="0" fontId="12" fillId="0" borderId="32" xfId="0" applyFont="1" applyFill="1" applyBorder="1"/>
    <xf numFmtId="0" fontId="5" fillId="0" borderId="32" xfId="0" applyFont="1" applyBorder="1"/>
    <xf numFmtId="0" fontId="5" fillId="0" borderId="32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32" xfId="0" applyFont="1" applyBorder="1" applyAlignment="1">
      <alignment vertical="center" wrapText="1" shrinkToFit="1"/>
    </xf>
    <xf numFmtId="166" fontId="5" fillId="0" borderId="0" xfId="0" applyNumberFormat="1" applyFont="1" applyFill="1"/>
    <xf numFmtId="0" fontId="5" fillId="8" borderId="32" xfId="0" applyFont="1" applyFill="1" applyBorder="1"/>
    <xf numFmtId="0" fontId="5" fillId="8" borderId="99" xfId="0" applyFont="1" applyFill="1" applyBorder="1" applyAlignment="1">
      <alignment horizontal="center"/>
    </xf>
    <xf numFmtId="0" fontId="5" fillId="8" borderId="84" xfId="0" applyFont="1" applyFill="1" applyBorder="1" applyAlignment="1">
      <alignment horizontal="center"/>
    </xf>
    <xf numFmtId="0" fontId="5" fillId="8" borderId="32" xfId="0" applyFont="1" applyFill="1" applyBorder="1" applyAlignment="1">
      <alignment horizontal="center"/>
    </xf>
    <xf numFmtId="0" fontId="5" fillId="8" borderId="33" xfId="0" applyFont="1" applyFill="1" applyBorder="1" applyAlignment="1">
      <alignment horizontal="center"/>
    </xf>
    <xf numFmtId="166" fontId="5" fillId="9" borderId="103" xfId="0" applyNumberFormat="1" applyFont="1" applyFill="1" applyBorder="1"/>
    <xf numFmtId="0" fontId="12" fillId="0" borderId="38" xfId="0" applyFont="1" applyBorder="1"/>
    <xf numFmtId="0" fontId="5" fillId="0" borderId="32" xfId="0" applyFont="1" applyFill="1" applyBorder="1" applyAlignment="1">
      <alignment horizontal="center" vertical="center" wrapText="1" shrinkToFit="1"/>
    </xf>
    <xf numFmtId="0" fontId="5" fillId="0" borderId="32" xfId="0" applyFont="1" applyBorder="1" applyAlignment="1">
      <alignment horizontal="center" vertical="center" wrapText="1" shrinkToFit="1"/>
    </xf>
    <xf numFmtId="0" fontId="5" fillId="0" borderId="34" xfId="0" applyFont="1" applyBorder="1"/>
    <xf numFmtId="0" fontId="12" fillId="0" borderId="24" xfId="0" applyFont="1" applyBorder="1"/>
    <xf numFmtId="0" fontId="5" fillId="0" borderId="43" xfId="0" applyFont="1" applyBorder="1"/>
    <xf numFmtId="0" fontId="12" fillId="0" borderId="40" xfId="0" applyFont="1" applyBorder="1"/>
    <xf numFmtId="0" fontId="12" fillId="0" borderId="71" xfId="0" applyFont="1" applyBorder="1"/>
    <xf numFmtId="0" fontId="5" fillId="0" borderId="29" xfId="0" applyFont="1" applyBorder="1"/>
    <xf numFmtId="0" fontId="12" fillId="0" borderId="24" xfId="0" applyFont="1" applyBorder="1" applyAlignment="1">
      <alignment vertical="justify" wrapText="1"/>
    </xf>
    <xf numFmtId="0" fontId="12" fillId="0" borderId="40" xfId="0" applyFont="1" applyBorder="1" applyAlignment="1">
      <alignment vertical="justify" wrapText="1"/>
    </xf>
    <xf numFmtId="0" fontId="5" fillId="0" borderId="34" xfId="0" applyFont="1" applyFill="1" applyBorder="1" applyAlignment="1">
      <alignment horizontal="center" vertical="center" wrapText="1" shrinkToFit="1"/>
    </xf>
    <xf numFmtId="0" fontId="12" fillId="0" borderId="73" xfId="0" applyFont="1" applyBorder="1" applyAlignment="1">
      <alignment wrapText="1"/>
    </xf>
    <xf numFmtId="166" fontId="5" fillId="0" borderId="1" xfId="3" applyNumberFormat="1" applyFont="1" applyFill="1" applyBorder="1">
      <alignment wrapText="1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11" borderId="0" xfId="0" applyFont="1" applyFill="1" applyAlignment="1">
      <alignment wrapText="1"/>
    </xf>
    <xf numFmtId="0" fontId="12" fillId="11" borderId="32" xfId="0" applyFont="1" applyFill="1" applyBorder="1" applyAlignment="1">
      <alignment wrapText="1"/>
    </xf>
    <xf numFmtId="0" fontId="5" fillId="11" borderId="32" xfId="0" applyFont="1" applyFill="1" applyBorder="1"/>
    <xf numFmtId="0" fontId="5" fillId="11" borderId="32" xfId="0" applyFont="1" applyFill="1" applyBorder="1" applyAlignment="1">
      <alignment vertical="center" wrapText="1" shrinkToFit="1"/>
    </xf>
    <xf numFmtId="0" fontId="5" fillId="11" borderId="44" xfId="0" applyFont="1" applyFill="1" applyBorder="1"/>
    <xf numFmtId="0" fontId="5" fillId="11" borderId="102" xfId="0" applyFont="1" applyFill="1" applyBorder="1"/>
    <xf numFmtId="0" fontId="5" fillId="11" borderId="32" xfId="0" applyFont="1" applyFill="1" applyBorder="1" applyAlignment="1">
      <alignment wrapText="1"/>
    </xf>
    <xf numFmtId="0" fontId="5" fillId="11" borderId="43" xfId="0" applyFont="1" applyFill="1" applyBorder="1" applyAlignment="1">
      <alignment wrapText="1"/>
    </xf>
    <xf numFmtId="0" fontId="5" fillId="11" borderId="34" xfId="0" applyFont="1" applyFill="1" applyBorder="1" applyAlignment="1">
      <alignment wrapText="1"/>
    </xf>
    <xf numFmtId="0" fontId="12" fillId="11" borderId="40" xfId="0" applyFont="1" applyFill="1" applyBorder="1" applyAlignment="1">
      <alignment wrapText="1"/>
    </xf>
    <xf numFmtId="0" fontId="12" fillId="11" borderId="38" xfId="0" applyFont="1" applyFill="1" applyBorder="1" applyAlignment="1">
      <alignment wrapText="1"/>
    </xf>
    <xf numFmtId="165" fontId="5" fillId="0" borderId="46" xfId="0" applyNumberFormat="1" applyFont="1" applyFill="1" applyBorder="1" applyAlignment="1">
      <alignment horizontal="center"/>
    </xf>
    <xf numFmtId="165" fontId="5" fillId="0" borderId="69" xfId="0" applyNumberFormat="1" applyFont="1" applyFill="1" applyBorder="1" applyAlignment="1">
      <alignment horizontal="center"/>
    </xf>
    <xf numFmtId="165" fontId="20" fillId="5" borderId="34" xfId="0" applyNumberFormat="1" applyFont="1" applyFill="1" applyBorder="1" applyAlignment="1">
      <alignment horizontal="center"/>
    </xf>
    <xf numFmtId="0" fontId="20" fillId="5" borderId="39" xfId="0" applyFont="1" applyFill="1" applyBorder="1" applyAlignment="1">
      <alignment horizontal="left"/>
    </xf>
    <xf numFmtId="0" fontId="5" fillId="8" borderId="43" xfId="0" applyFont="1" applyFill="1" applyBorder="1" applyAlignment="1">
      <alignment wrapText="1"/>
    </xf>
    <xf numFmtId="0" fontId="30" fillId="0" borderId="108" xfId="0" applyFont="1" applyFill="1" applyBorder="1" applyAlignment="1">
      <alignment horizontal="left"/>
    </xf>
    <xf numFmtId="1" fontId="31" fillId="0" borderId="108" xfId="0" applyNumberFormat="1" applyFont="1" applyFill="1" applyBorder="1" applyAlignment="1">
      <alignment horizontal="center"/>
    </xf>
    <xf numFmtId="0" fontId="29" fillId="0" borderId="108" xfId="0" applyFont="1" applyFill="1" applyBorder="1" applyAlignment="1">
      <alignment horizontal="left"/>
    </xf>
    <xf numFmtId="0" fontId="29" fillId="0" borderId="108" xfId="0" applyFont="1" applyBorder="1"/>
    <xf numFmtId="165" fontId="29" fillId="0" borderId="108" xfId="0" applyNumberFormat="1" applyFont="1" applyFill="1" applyBorder="1" applyAlignment="1">
      <alignment horizontal="center"/>
    </xf>
    <xf numFmtId="0" fontId="29" fillId="0" borderId="112" xfId="0" applyFont="1" applyBorder="1"/>
    <xf numFmtId="0" fontId="30" fillId="0" borderId="112" xfId="0" applyFont="1" applyFill="1" applyBorder="1" applyAlignment="1">
      <alignment horizontal="left"/>
    </xf>
    <xf numFmtId="165" fontId="29" fillId="0" borderId="112" xfId="0" applyNumberFormat="1" applyFont="1" applyFill="1" applyBorder="1" applyAlignment="1">
      <alignment horizontal="center"/>
    </xf>
    <xf numFmtId="1" fontId="31" fillId="0" borderId="112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Fill="1" applyBorder="1"/>
    <xf numFmtId="0" fontId="5" fillId="5" borderId="39" xfId="0" applyFont="1" applyFill="1" applyBorder="1" applyAlignment="1">
      <alignment horizontal="center"/>
    </xf>
    <xf numFmtId="0" fontId="20" fillId="5" borderId="39" xfId="0" applyFont="1" applyFill="1" applyBorder="1" applyAlignment="1">
      <alignment horizontal="center"/>
    </xf>
    <xf numFmtId="0" fontId="5" fillId="5" borderId="109" xfId="0" applyFont="1" applyFill="1" applyBorder="1" applyAlignment="1">
      <alignment horizontal="center"/>
    </xf>
    <xf numFmtId="0" fontId="5" fillId="5" borderId="86" xfId="0" applyFont="1" applyFill="1" applyBorder="1" applyAlignment="1">
      <alignment horizontal="center"/>
    </xf>
    <xf numFmtId="0" fontId="20" fillId="5" borderId="110" xfId="0" applyFont="1" applyFill="1" applyBorder="1" applyAlignment="1">
      <alignment horizontal="center"/>
    </xf>
    <xf numFmtId="0" fontId="20" fillId="5" borderId="109" xfId="0" applyFont="1" applyFill="1" applyBorder="1" applyAlignment="1">
      <alignment horizontal="center"/>
    </xf>
    <xf numFmtId="0" fontId="20" fillId="5" borderId="86" xfId="0" applyFont="1" applyFill="1" applyBorder="1" applyAlignment="1">
      <alignment horizontal="center"/>
    </xf>
    <xf numFmtId="0" fontId="20" fillId="5" borderId="111" xfId="0" applyFont="1" applyFill="1" applyBorder="1" applyAlignment="1">
      <alignment horizontal="center"/>
    </xf>
    <xf numFmtId="0" fontId="3" fillId="0" borderId="53" xfId="0" applyFont="1" applyBorder="1"/>
    <xf numFmtId="0" fontId="3" fillId="0" borderId="85" xfId="0" applyFont="1" applyBorder="1"/>
    <xf numFmtId="0" fontId="20" fillId="5" borderId="34" xfId="0" applyFont="1" applyFill="1" applyBorder="1" applyAlignment="1">
      <alignment horizontal="center"/>
    </xf>
    <xf numFmtId="0" fontId="20" fillId="5" borderId="55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2"/>
    </xf>
    <xf numFmtId="165" fontId="0" fillId="0" borderId="0" xfId="0" applyNumberFormat="1" applyAlignment="1">
      <alignment horizontal="left" indent="3"/>
    </xf>
  </cellXfs>
  <cellStyles count="4">
    <cellStyle name="Comma" xfId="1" builtinId="3"/>
    <cellStyle name="Comma 2" xfId="2"/>
    <cellStyle name="Normal" xfId="0" builtinId="0"/>
    <cellStyle name="Normal_rpt%5FEmployee%5FList(1)" xfId="3"/>
  </cellStyles>
  <dxfs count="9">
    <dxf>
      <border>
        <left style="medium">
          <color indexed="8"/>
        </left>
        <bottom style="medium">
          <color indexed="8"/>
        </bottom>
      </border>
    </dxf>
    <dxf>
      <border>
        <left style="medium">
          <color indexed="8"/>
        </left>
        <bottom style="medium">
          <color indexed="8"/>
        </bottom>
      </border>
    </dxf>
    <dxf>
      <border>
        <left style="medium">
          <color indexed="8"/>
        </left>
        <right style="medium">
          <color indexed="8"/>
        </right>
        <bottom style="medium">
          <color indexed="8"/>
        </bottom>
      </border>
    </dxf>
    <dxf>
      <border>
        <left style="medium">
          <color indexed="8"/>
        </left>
        <right style="medium">
          <color indexed="8"/>
        </right>
        <bottom style="medium">
          <color indexed="8"/>
        </bottom>
      </border>
    </dxf>
    <dxf>
      <border>
        <left style="medium">
          <color indexed="8"/>
        </left>
        <right style="medium">
          <color indexed="8"/>
        </right>
        <top style="medium">
          <color indexed="8"/>
        </top>
        <bottom style="medium">
          <color indexed="8"/>
        </bottom>
      </border>
    </dxf>
    <dxf>
      <border>
        <left style="medium">
          <color indexed="8"/>
        </left>
        <right style="medium">
          <color indexed="8"/>
        </right>
        <top style="medium">
          <color indexed="8"/>
        </top>
        <bottom style="medium">
          <color indexed="8"/>
        </bottom>
      </border>
    </dxf>
    <dxf>
      <border>
        <left style="medium">
          <color indexed="8"/>
        </left>
        <right style="medium">
          <color indexed="8"/>
        </right>
        <top style="medium">
          <color indexed="8"/>
        </top>
        <bottom style="medium">
          <color indexed="8"/>
        </bottom>
      </border>
    </dxf>
    <dxf>
      <alignment vertical="center" wrapText="1" readingOrder="0"/>
    </dxf>
    <dxf>
      <alignment vertical="center" wrapText="1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R Officer" refreshedDate="39407.443450347222" createdVersion="1" refreshedVersion="2" recordCount="148" upgradeOnRefresh="1">
  <cacheSource type="worksheet">
    <worksheetSource ref="A2:Q2" sheet="Masterlist-Jan"/>
  </cacheSource>
  <cacheFields count="15">
    <cacheField name="SN" numFmtId="0">
      <sharedItems containsSemiMixedTypes="0" containsString="0" containsNumber="1" containsInteger="1" minValue="1" maxValue="149"/>
    </cacheField>
    <cacheField name="Staff Name" numFmtId="0">
      <sharedItems/>
    </cacheField>
    <cacheField name="Position" numFmtId="0">
      <sharedItems count="32">
        <s v="M.D"/>
        <s v="P.R.O."/>
        <s v="Office Boy"/>
        <s v="Driver"/>
        <s v="Asst. Store Manager"/>
        <s v="Store Manager"/>
        <s v="Sales Assistant"/>
        <s v="Asst. PRO"/>
        <s v="Chief Accountant"/>
        <s v="Operations Manager-Hippo"/>
        <s v="PRO"/>
        <s v="Senior Sales Assistant"/>
        <s v="Exective Office Admin."/>
        <s v="Sales Supervisor"/>
        <s v="Asst Store Manager"/>
        <s v="Brand Manager Okaidi"/>
        <s v="Sous Chef"/>
        <s v="Chef de Partie"/>
        <s v="Barrister"/>
        <s v="Restaurant Manager"/>
        <s v="Waiter "/>
        <s v="Team Leader"/>
        <s v="Waiter"/>
        <s v="Commis"/>
        <s v="Kitchen Porter"/>
        <s v="Trainee Store Manager"/>
        <s v="Accountant"/>
        <s v="Receptionist"/>
        <s v="Stockroom Attendant"/>
        <s v="Merchandise Manager"/>
        <s v="HR Officer"/>
        <s v="Deliveryman"/>
      </sharedItems>
    </cacheField>
    <cacheField name="DOJ" numFmtId="0">
      <sharedItems containsDate="1" containsString="0" containsBlank="1" minDate="2001-01-01T00:00:00" maxDate="2007-11-06T00:00:00"/>
    </cacheField>
    <cacheField name="Now" numFmtId="0">
      <sharedItems containsDate="1" containsString="0" containsBlank="1" minDate="2007-11-21T10:38:24" maxDate="2007-11-21T10:38:24" count="2">
        <d v="2007-11-21T10:38:24"/>
        <m/>
      </sharedItems>
    </cacheField>
    <cacheField name="Exp with ASH" numFmtId="0">
      <sharedItems containsString="0" containsBlank="1" containsNumber="1" minValue="4.5050230530195884E-2" maxValue="6.8916255729959497"/>
    </cacheField>
    <cacheField name="Brand" numFmtId="0">
      <sharedItems containsBlank="1" count="13">
        <s v="Management"/>
        <s v="PR"/>
        <s v="Administration"/>
        <s v="Okaidi"/>
        <s v="Parfois"/>
        <s v="Vincci "/>
        <s v="Finance"/>
        <s v="Operations - F&amp;B"/>
        <s v="Operations"/>
        <s v="Hippo"/>
        <s v="Merchandising"/>
        <s v="HR"/>
        <m/>
      </sharedItems>
    </cacheField>
    <cacheField name="Location" numFmtId="0">
      <sharedItems count="15">
        <s v="Head Office"/>
        <s v="Marina Mall"/>
        <s v="Deira City Centre"/>
        <s v="KWT - Arraya"/>
        <s v="MOTE"/>
        <s v="SHJ Mega Mall"/>
        <s v="KWT - Al Kout"/>
        <s v="DCC"/>
        <s v="DFC"/>
        <s v="Sahara Centre"/>
        <s v="Kuwait"/>
        <s v="Bur Juman"/>
        <s v="Dubai Marina"/>
        <s v="MCT City Centre"/>
        <s v="Oman "/>
      </sharedItems>
    </cacheField>
    <cacheField name="Basic" numFmtId="0">
      <sharedItems containsString="0" containsBlank="1" containsNumber="1" containsInteger="1" minValue="150" maxValue="17500"/>
    </cacheField>
    <cacheField name="H.R.A" numFmtId="0">
      <sharedItems containsBlank="1" containsMixedTypes="1" containsNumber="1" containsInteger="1" minValue="0" maxValue="5000"/>
    </cacheField>
    <cacheField name="T.A." numFmtId="0">
      <sharedItems containsBlank="1" containsMixedTypes="1" containsNumber="1" containsInteger="1" minValue="25" maxValue="3000" count="27">
        <s v="N/A"/>
        <n v="600"/>
        <n v="170"/>
        <n v="100"/>
        <n v="400"/>
        <n v="500"/>
        <n v="25"/>
        <n v="200"/>
        <n v="300"/>
        <n v="700"/>
        <n v="850"/>
        <n v="3000"/>
        <n v="40"/>
        <n v="1000"/>
        <n v="1200"/>
        <n v="550"/>
        <n v="70"/>
        <n v="250"/>
        <n v="150"/>
        <s v="CP"/>
        <n v="160"/>
        <n v="50"/>
        <n v="45"/>
        <n v="2000"/>
        <n v="32"/>
        <n v="30"/>
        <m/>
      </sharedItems>
    </cacheField>
    <cacheField name="Other Allow." numFmtId="0">
      <sharedItems containsBlank="1" containsMixedTypes="1" containsNumber="1" containsInteger="1" minValue="0" maxValue="1000" count="5">
        <m/>
        <n v="0"/>
        <s v=" "/>
        <n v="1000"/>
        <n v="75"/>
      </sharedItems>
    </cacheField>
    <cacheField name="Gross" numFmtId="0">
      <sharedItems containsString="0" containsBlank="1" containsNumber="1" containsInteger="1" minValue="220" maxValue="17500"/>
    </cacheField>
    <cacheField name="Nationality" numFmtId="0">
      <sharedItems/>
    </cacheField>
    <cacheField name="Remarks" numFmtId="0">
      <sharedItems containsString="0" containsBlank="1" count="1"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urna Duggirala" refreshedDate="40248.164635069443" createdVersion="3" refreshedVersion="3" minRefreshableVersion="3" recordCount="21">
  <cacheSource type="worksheet">
    <worksheetSource ref="A4:F25" sheet="Sheet2"/>
  </cacheSource>
  <cacheFields count="6">
    <cacheField name="Emp. Code" numFmtId="0">
      <sharedItems/>
    </cacheField>
    <cacheField name="Emp. Name" numFmtId="0">
      <sharedItems count="21">
        <s v="Walaa Abdelhakeem Ahmed"/>
        <s v="Khadija Al-Balushi"/>
        <s v="Jamila Harib Al-Harthy"/>
        <s v="Khaldoun Ahad Al Kordy"/>
        <s v="Mahmood Moosa Jaafar Yusuf AlFatlawi"/>
        <s v="Fawaz Africa"/>
        <s v="Ma. Karla Cristobal"/>
        <s v="Ruqaya Ahmed Habib Dhaif Alnajjar"/>
        <s v="Mercy Remolar Tangalin"/>
        <s v="Chaminda Ranaweera"/>
        <s v="Annaliza Cusipag Cauilan"/>
        <s v="Anindita Ray (Majumder)"/>
        <s v="Reham Elsaad"/>
        <s v="Smitha Vadakkekuzhy Gopi"/>
        <s v="Manar Moussa"/>
        <s v="Michaela Punzalan Reyes"/>
        <s v="Shanti Hettarachachi"/>
        <s v="Every Isidro Sanciangco"/>
        <s v="Russelle Ravelo Liwayway"/>
        <s v="Gina Mananillo Natividad"/>
        <s v="Sameh Mohammed"/>
      </sharedItems>
    </cacheField>
    <cacheField name="Baisc" numFmtId="165">
      <sharedItems containsSemiMixedTypes="0" containsString="0" containsNumber="1" containsInteger="1" minValue="150" maxValue="300" count="7">
        <n v="200"/>
        <n v="180"/>
        <n v="300"/>
        <n v="170"/>
        <n v="150"/>
        <n v="295"/>
        <n v="290"/>
      </sharedItems>
    </cacheField>
    <cacheField name="HRA" numFmtId="165">
      <sharedItems containsSemiMixedTypes="0" containsString="0" containsNumber="1" containsInteger="1" minValue="75" maxValue="190" count="8">
        <n v="120"/>
        <n v="95"/>
        <n v="175"/>
        <n v="150"/>
        <n v="100"/>
        <n v="90"/>
        <n v="75"/>
        <n v="190"/>
      </sharedItems>
    </cacheField>
    <cacheField name="TA" numFmtId="165">
      <sharedItems containsSemiMixedTypes="0" containsString="0" containsNumber="1" containsInteger="1" minValue="20" maxValue="75" count="7">
        <n v="30"/>
        <n v="25"/>
        <n v="75"/>
        <n v="20"/>
        <n v="50"/>
        <n v="40"/>
        <n v="70"/>
      </sharedItems>
    </cacheField>
    <cacheField name="LA" numFmtId="1">
      <sharedItems containsString="0" containsBlank="1" containsNumber="1" containsInteger="1" minValue="75" maxValue="75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8">
  <r>
    <n v="1"/>
    <s v="Shamis Al Shamsi"/>
    <x v="0"/>
    <d v="2001-01-01T00:00:00"/>
    <x v="0"/>
    <n v="6.8916255729959497"/>
    <x v="0"/>
    <x v="0"/>
    <n v="17500"/>
    <s v="N/A"/>
    <x v="0"/>
    <x v="0"/>
    <n v="17500"/>
    <s v="UAE"/>
    <x v="0"/>
  </r>
  <r>
    <n v="2"/>
    <s v="Amer El Behari"/>
    <x v="1"/>
    <d v="2001-12-10T00:00:00"/>
    <x v="1"/>
    <n v="5.9518995455986889"/>
    <x v="1"/>
    <x v="0"/>
    <n v="6000"/>
    <n v="3000"/>
    <x v="1"/>
    <x v="1"/>
    <n v="9600"/>
    <s v="Egypt"/>
    <x v="0"/>
  </r>
  <r>
    <n v="3"/>
    <s v="Shakoor Ummer"/>
    <x v="2"/>
    <d v="2002-01-28T00:00:00"/>
    <x v="1"/>
    <n v="5.8176529702562236"/>
    <x v="2"/>
    <x v="0"/>
    <n v="1035"/>
    <n v="520"/>
    <x v="2"/>
    <x v="0"/>
    <n v="1725"/>
    <s v="India"/>
    <x v="0"/>
  </r>
  <r>
    <n v="4"/>
    <s v="Abrar Ahmed"/>
    <x v="3"/>
    <d v="2002-06-15T00:00:00"/>
    <x v="1"/>
    <n v="5.4395707784754013"/>
    <x v="2"/>
    <x v="0"/>
    <n v="1800"/>
    <n v="600"/>
    <x v="3"/>
    <x v="2"/>
    <n v="2500"/>
    <s v="India"/>
    <x v="0"/>
  </r>
  <r>
    <n v="5"/>
    <s v="Suad Othman"/>
    <x v="4"/>
    <d v="2003-11-01T00:00:00"/>
    <x v="1"/>
    <n v="4.0587488606671824"/>
    <x v="3"/>
    <x v="1"/>
    <n v="2300"/>
    <n v="1100"/>
    <x v="4"/>
    <x v="0"/>
    <n v="3800"/>
    <s v="Somalia"/>
    <x v="0"/>
  </r>
  <r>
    <n v="6"/>
    <s v="Syed Kamran Ali Tirmizi"/>
    <x v="5"/>
    <d v="2003-12-10T00:00:00"/>
    <x v="1"/>
    <n v="3.9518995455986889"/>
    <x v="3"/>
    <x v="2"/>
    <n v="3000"/>
    <n v="1500"/>
    <x v="5"/>
    <x v="0"/>
    <n v="5000"/>
    <s v="Pakistan"/>
    <x v="0"/>
  </r>
  <r>
    <n v="8"/>
    <s v="Indika Dilshan Subasingha"/>
    <x v="5"/>
    <d v="2004-02-02T00:00:00"/>
    <x v="1"/>
    <n v="3.8039543401192368"/>
    <x v="3"/>
    <x v="1"/>
    <n v="3000"/>
    <n v="1500"/>
    <x v="5"/>
    <x v="0"/>
    <n v="5000"/>
    <s v="Sri Lanka"/>
    <x v="0"/>
  </r>
  <r>
    <n v="9"/>
    <s v="Anindita Ray (Majumder)"/>
    <x v="6"/>
    <d v="2004-02-23T00:00:00"/>
    <x v="1"/>
    <n v="3.7464200935438945"/>
    <x v="3"/>
    <x v="3"/>
    <n v="150"/>
    <n v="75"/>
    <x v="6"/>
    <x v="0"/>
    <n v="250"/>
    <s v="India"/>
    <x v="0"/>
  </r>
  <r>
    <n v="10"/>
    <s v="Abdullah Sukhoor"/>
    <x v="7"/>
    <d v="2004-04-01T00:00:00"/>
    <x v="1"/>
    <n v="3.6423105045027988"/>
    <x v="1"/>
    <x v="0"/>
    <n v="1800"/>
    <n v="1000"/>
    <x v="7"/>
    <x v="3"/>
    <n v="4000"/>
    <s v="Pakistan"/>
    <x v="0"/>
  </r>
  <r>
    <n v="11"/>
    <s v="Nardos Aswaf Taffse"/>
    <x v="6"/>
    <d v="2004-08-25T00:00:00"/>
    <x v="1"/>
    <n v="3.2423105045027985"/>
    <x v="3"/>
    <x v="4"/>
    <n v="1900"/>
    <n v="1000"/>
    <x v="8"/>
    <x v="0"/>
    <n v="3200"/>
    <s v="Ethiopia"/>
    <x v="0"/>
  </r>
  <r>
    <n v="12"/>
    <s v="Rowel Ruiz"/>
    <x v="6"/>
    <d v="2004-10-01T00:00:00"/>
    <x v="1"/>
    <n v="3.1409406414891001"/>
    <x v="3"/>
    <x v="2"/>
    <n v="1900"/>
    <n v="1000"/>
    <x v="8"/>
    <x v="0"/>
    <n v="3200"/>
    <s v="Philippines"/>
    <x v="0"/>
  </r>
  <r>
    <n v="14"/>
    <s v="Indira Taczirova"/>
    <x v="6"/>
    <d v="2004-10-08T00:00:00"/>
    <x v="1"/>
    <n v="3.1217625592973191"/>
    <x v="3"/>
    <x v="5"/>
    <n v="1900"/>
    <n v="1000"/>
    <x v="8"/>
    <x v="0"/>
    <n v="3200"/>
    <s v="Russia"/>
    <x v="0"/>
  </r>
  <r>
    <n v="15"/>
    <s v="Fawaz Africa"/>
    <x v="6"/>
    <d v="2004-10-09T00:00:00"/>
    <x v="1"/>
    <n v="3.1190228332699217"/>
    <x v="3"/>
    <x v="4"/>
    <n v="1900"/>
    <n v="1000"/>
    <x v="8"/>
    <x v="0"/>
    <n v="3200"/>
    <s v="India"/>
    <x v="0"/>
  </r>
  <r>
    <n v="16"/>
    <s v="Nima Ismail"/>
    <x v="6"/>
    <d v="2004-10-09T00:00:00"/>
    <x v="1"/>
    <n v="3.1190228332699217"/>
    <x v="4"/>
    <x v="1"/>
    <n v="1900"/>
    <n v="1000"/>
    <x v="8"/>
    <x v="0"/>
    <n v="3200"/>
    <s v="Somalia"/>
    <x v="0"/>
  </r>
  <r>
    <n v="17"/>
    <s v="Welangodage Nelathi Devika"/>
    <x v="6"/>
    <d v="2005-03-16T00:00:00"/>
    <x v="1"/>
    <n v="2.6861461209411548"/>
    <x v="4"/>
    <x v="6"/>
    <n v="150"/>
    <n v="75"/>
    <x v="6"/>
    <x v="0"/>
    <n v="250"/>
    <s v="Sri Lanka"/>
    <x v="0"/>
  </r>
  <r>
    <n v="18"/>
    <s v="Shanti Hettarachachi"/>
    <x v="6"/>
    <d v="2005-03-17T00:00:00"/>
    <x v="1"/>
    <n v="2.6834063949137574"/>
    <x v="3"/>
    <x v="6"/>
    <n v="150"/>
    <n v="75"/>
    <x v="6"/>
    <x v="0"/>
    <n v="250"/>
    <s v="India"/>
    <x v="0"/>
  </r>
  <r>
    <n v="19"/>
    <s v="Jay-r Domingo Perez"/>
    <x v="5"/>
    <d v="2005-05-16T00:00:00"/>
    <x v="1"/>
    <n v="2.519022833269922"/>
    <x v="5"/>
    <x v="7"/>
    <n v="4200"/>
    <n v="2100"/>
    <x v="9"/>
    <x v="0"/>
    <n v="7000"/>
    <s v="Philippines"/>
    <x v="0"/>
  </r>
  <r>
    <n v="20"/>
    <s v="Muna Muhammed Said"/>
    <x v="5"/>
    <d v="2005-05-16T00:00:00"/>
    <x v="1"/>
    <n v="2.519022833269922"/>
    <x v="5"/>
    <x v="5"/>
    <n v="2500"/>
    <n v="1500"/>
    <x v="5"/>
    <x v="0"/>
    <n v="4500"/>
    <s v="Ethiopia"/>
    <x v="0"/>
  </r>
  <r>
    <n v="21"/>
    <s v="Ibrahim Chitaya Mukuye"/>
    <x v="5"/>
    <d v="2005-05-21T00:00:00"/>
    <x v="1"/>
    <n v="2.5053242031329357"/>
    <x v="5"/>
    <x v="1"/>
    <n v="3000"/>
    <n v="1500"/>
    <x v="5"/>
    <x v="0"/>
    <n v="5000"/>
    <s v="Kenyan"/>
    <x v="0"/>
  </r>
  <r>
    <n v="22"/>
    <s v="Khalid Anouj"/>
    <x v="5"/>
    <d v="2005-06-06T00:00:00"/>
    <x v="1"/>
    <n v="2.4614885866945793"/>
    <x v="3"/>
    <x v="8"/>
    <n v="2300"/>
    <n v="1500"/>
    <x v="4"/>
    <x v="0"/>
    <n v="4200"/>
    <s v="Morocco"/>
    <x v="0"/>
  </r>
  <r>
    <n v="23"/>
    <s v="Maylin Lopez De Guzman"/>
    <x v="6"/>
    <d v="2005-07-21T00:00:00"/>
    <x v="1"/>
    <n v="2.3382009154617029"/>
    <x v="4"/>
    <x v="6"/>
    <n v="150"/>
    <n v="75"/>
    <x v="6"/>
    <x v="0"/>
    <n v="250"/>
    <s v="Philippines"/>
    <x v="0"/>
  </r>
  <r>
    <n v="24"/>
    <s v="Abdul Gani"/>
    <x v="8"/>
    <d v="2005-09-10T00:00:00"/>
    <x v="1"/>
    <n v="2.1984748880644425"/>
    <x v="6"/>
    <x v="0"/>
    <n v="5100"/>
    <n v="2550"/>
    <x v="10"/>
    <x v="0"/>
    <n v="8500"/>
    <s v="India"/>
    <x v="0"/>
  </r>
  <r>
    <n v="25"/>
    <s v="Isbella Makandi"/>
    <x v="6"/>
    <d v="2005-09-13T00:00:00"/>
    <x v="1"/>
    <n v="2.1902557099822508"/>
    <x v="3"/>
    <x v="9"/>
    <n v="1800"/>
    <n v="900"/>
    <x v="8"/>
    <x v="0"/>
    <n v="3000"/>
    <s v="Kenyan"/>
    <x v="0"/>
  </r>
  <r>
    <n v="26"/>
    <s v="Nicolas Talon"/>
    <x v="9"/>
    <d v="2005-10-01T00:00:00"/>
    <x v="1"/>
    <n v="2.1409406414891001"/>
    <x v="7"/>
    <x v="0"/>
    <n v="8000"/>
    <n v="5000"/>
    <x v="11"/>
    <x v="0"/>
    <n v="16000"/>
    <s v="France"/>
    <x v="0"/>
  </r>
  <r>
    <n v="27"/>
    <s v="Jocelyn Langosta Yu"/>
    <x v="6"/>
    <d v="2005-10-03T00:00:00"/>
    <x v="1"/>
    <n v="2.1354611894343054"/>
    <x v="3"/>
    <x v="8"/>
    <n v="1800"/>
    <n v="900"/>
    <x v="8"/>
    <x v="0"/>
    <n v="3000"/>
    <s v="Philippines"/>
    <x v="0"/>
  </r>
  <r>
    <n v="28"/>
    <s v="Sameh Mohammed"/>
    <x v="10"/>
    <d v="2005-10-15T00:00:00"/>
    <x v="1"/>
    <n v="2.1025844771055384"/>
    <x v="3"/>
    <x v="10"/>
    <n v="290"/>
    <n v="120"/>
    <x v="12"/>
    <x v="4"/>
    <n v="525"/>
    <s v="Egypt"/>
    <x v="0"/>
  </r>
  <r>
    <n v="29"/>
    <s v="Jordan Mantala"/>
    <x v="6"/>
    <d v="2005-10-17T00:00:00"/>
    <x v="1"/>
    <n v="2.0971050250507437"/>
    <x v="3"/>
    <x v="11"/>
    <n v="1800"/>
    <n v="900"/>
    <x v="8"/>
    <x v="0"/>
    <n v="3000"/>
    <s v="Philippines"/>
    <x v="0"/>
  </r>
  <r>
    <n v="30"/>
    <s v="Chaminda Ranaweera"/>
    <x v="6"/>
    <d v="2005-11-12T00:00:00"/>
    <x v="1"/>
    <n v="2.025872148338415"/>
    <x v="3"/>
    <x v="6"/>
    <n v="150"/>
    <n v="75"/>
    <x v="6"/>
    <x v="0"/>
    <n v="250"/>
    <s v="Sri Lanka"/>
    <x v="0"/>
  </r>
  <r>
    <n v="31"/>
    <s v="Charito P Estreba"/>
    <x v="11"/>
    <d v="2005-11-21T00:00:00"/>
    <x v="1"/>
    <n v="2.0012146140918396"/>
    <x v="5"/>
    <x v="5"/>
    <n v="2100"/>
    <n v="1000"/>
    <x v="4"/>
    <x v="0"/>
    <n v="3500"/>
    <s v="Philippines"/>
    <x v="0"/>
  </r>
  <r>
    <n v="32"/>
    <s v="Ayat Essam"/>
    <x v="12"/>
    <d v="2005-12-05T00:00:00"/>
    <x v="1"/>
    <n v="1.9628584497082782"/>
    <x v="2"/>
    <x v="0"/>
    <n v="4000"/>
    <n v="2000"/>
    <x v="13"/>
    <x v="0"/>
    <n v="7000"/>
    <s v="Egypt"/>
    <x v="0"/>
  </r>
  <r>
    <n v="33"/>
    <s v="Michaela Punzalan Reyes"/>
    <x v="6"/>
    <d v="2005-12-07T00:00:00"/>
    <x v="1"/>
    <n v="1.9573789976534834"/>
    <x v="3"/>
    <x v="6"/>
    <n v="150"/>
    <n v="75"/>
    <x v="6"/>
    <x v="0"/>
    <n v="250"/>
    <s v="Philippines"/>
    <x v="0"/>
  </r>
  <r>
    <n v="34"/>
    <s v="Fahed Obaid"/>
    <x v="13"/>
    <d v="2006-01-17T00:00:00"/>
    <x v="1"/>
    <n v="1.8450502305301959"/>
    <x v="5"/>
    <x v="11"/>
    <n v="2100"/>
    <n v="1000"/>
    <x v="4"/>
    <x v="0"/>
    <n v="3500"/>
    <s v="Morocco"/>
    <x v="0"/>
  </r>
  <r>
    <n v="35"/>
    <s v="Parvana Karimova"/>
    <x v="14"/>
    <d v="2006-02-26T00:00:00"/>
    <x v="1"/>
    <n v="1.7354611894343055"/>
    <x v="3"/>
    <x v="1"/>
    <n v="2300"/>
    <n v="1100"/>
    <x v="4"/>
    <x v="0"/>
    <n v="3800"/>
    <s v="Azerbaijan"/>
    <x v="0"/>
  </r>
  <r>
    <n v="36"/>
    <s v="Asmaa Tehmani"/>
    <x v="6"/>
    <d v="2006-03-05T00:00:00"/>
    <x v="1"/>
    <n v="1.7162831072425246"/>
    <x v="3"/>
    <x v="4"/>
    <n v="1800"/>
    <n v="900"/>
    <x v="8"/>
    <x v="0"/>
    <n v="3000"/>
    <s v="Morocco"/>
    <x v="0"/>
  </r>
  <r>
    <n v="37"/>
    <s v="Michelle B Serra"/>
    <x v="6"/>
    <d v="2006-03-06T00:00:00"/>
    <x v="1"/>
    <n v="1.7135433812151273"/>
    <x v="4"/>
    <x v="6"/>
    <n v="150"/>
    <n v="75"/>
    <x v="6"/>
    <x v="0"/>
    <n v="250"/>
    <s v="Philippines"/>
    <x v="0"/>
  </r>
  <r>
    <n v="38"/>
    <s v="Anthony Soliman Santiago"/>
    <x v="6"/>
    <d v="2006-03-21T00:00:00"/>
    <x v="1"/>
    <n v="1.6724474908041684"/>
    <x v="3"/>
    <x v="9"/>
    <n v="1800"/>
    <n v="900"/>
    <x v="8"/>
    <x v="0"/>
    <n v="3000"/>
    <s v="Philippines"/>
    <x v="0"/>
  </r>
  <r>
    <n v="39"/>
    <s v="Alaa Ahmed Al Sadi"/>
    <x v="5"/>
    <d v="2006-03-21T00:00:00"/>
    <x v="1"/>
    <n v="1.6724474908041684"/>
    <x v="3"/>
    <x v="11"/>
    <n v="2300"/>
    <n v="1500"/>
    <x v="4"/>
    <x v="0"/>
    <n v="4200"/>
    <s v="Syria"/>
    <x v="0"/>
  </r>
  <r>
    <n v="40"/>
    <s v="Lucia Perona Toribio"/>
    <x v="6"/>
    <d v="2006-04-25T00:00:00"/>
    <x v="1"/>
    <n v="1.5765570798452644"/>
    <x v="3"/>
    <x v="5"/>
    <n v="1800"/>
    <n v="900"/>
    <x v="8"/>
    <x v="0"/>
    <n v="3000"/>
    <s v="Philippines"/>
    <x v="0"/>
  </r>
  <r>
    <n v="41"/>
    <s v="Hari Bahadur Khattri"/>
    <x v="6"/>
    <d v="2006-05-23T00:00:00"/>
    <x v="1"/>
    <n v="1.4998447510781412"/>
    <x v="3"/>
    <x v="9"/>
    <n v="1800"/>
    <n v="900"/>
    <x v="8"/>
    <x v="0"/>
    <n v="3000"/>
    <s v="Nepal"/>
    <x v="0"/>
  </r>
  <r>
    <n v="42"/>
    <s v="Younes Elbouhli Lahnine"/>
    <x v="6"/>
    <d v="2006-06-24T00:00:00"/>
    <x v="1"/>
    <n v="1.4121735182014288"/>
    <x v="3"/>
    <x v="2"/>
    <n v="1800"/>
    <n v="900"/>
    <x v="8"/>
    <x v="0"/>
    <n v="3000"/>
    <s v="Morocco"/>
    <x v="0"/>
  </r>
  <r>
    <n v="43"/>
    <s v="Anthonio Bautista Coloma"/>
    <x v="6"/>
    <d v="2006-08-05T00:00:00"/>
    <x v="1"/>
    <n v="1.2971050250507439"/>
    <x v="5"/>
    <x v="1"/>
    <n v="1900"/>
    <n v="800"/>
    <x v="8"/>
    <x v="0"/>
    <n v="3000"/>
    <s v="Philippines"/>
    <x v="0"/>
  </r>
  <r>
    <n v="44"/>
    <s v="Abner Arceo"/>
    <x v="6"/>
    <d v="2006-12-01T00:00:00"/>
    <x v="1"/>
    <n v="0.97381735381786716"/>
    <x v="5"/>
    <x v="11"/>
    <n v="1900"/>
    <n v="800"/>
    <x v="8"/>
    <x v="0"/>
    <n v="3000"/>
    <s v="Philippines"/>
    <x v="0"/>
  </r>
  <r>
    <n v="45"/>
    <s v="Mahmoud Khader"/>
    <x v="15"/>
    <d v="2006-12-17T00:00:00"/>
    <x v="1"/>
    <n v="0.92998173737951095"/>
    <x v="8"/>
    <x v="0"/>
    <n v="7200"/>
    <n v="3600"/>
    <x v="14"/>
    <x v="0"/>
    <n v="12000"/>
    <s v="Jordan"/>
    <x v="0"/>
  </r>
  <r>
    <n v="46"/>
    <s v="Davron Normizayev"/>
    <x v="6"/>
    <d v="2006-12-21T00:00:00"/>
    <x v="1"/>
    <n v="0.91902283326992196"/>
    <x v="3"/>
    <x v="2"/>
    <n v="1800"/>
    <n v="900"/>
    <x v="8"/>
    <x v="0"/>
    <n v="3000"/>
    <s v="Uzbekistan"/>
    <x v="0"/>
  </r>
  <r>
    <n v="47"/>
    <s v="Oksana Marchenko"/>
    <x v="6"/>
    <d v="2006-12-21T00:00:00"/>
    <x v="1"/>
    <n v="0.91902283326992196"/>
    <x v="3"/>
    <x v="4"/>
    <n v="1800"/>
    <n v="900"/>
    <x v="8"/>
    <x v="0"/>
    <n v="3000"/>
    <s v="Ukraine"/>
    <x v="0"/>
  </r>
  <r>
    <n v="48"/>
    <s v="Robert Adam"/>
    <x v="6"/>
    <d v="2007-01-18T00:00:00"/>
    <x v="1"/>
    <n v="0.84231050450279865"/>
    <x v="3"/>
    <x v="2"/>
    <n v="1800"/>
    <n v="900"/>
    <x v="8"/>
    <x v="0"/>
    <n v="3000"/>
    <s v="Romanian"/>
    <x v="0"/>
  </r>
  <r>
    <n v="49"/>
    <s v="Divnic Igor"/>
    <x v="6"/>
    <d v="2007-01-18T00:00:00"/>
    <x v="1"/>
    <n v="0.84231050450279865"/>
    <x v="5"/>
    <x v="5"/>
    <n v="1900"/>
    <n v="800"/>
    <x v="8"/>
    <x v="0"/>
    <n v="3000"/>
    <s v="Yugoslavia"/>
    <x v="0"/>
  </r>
  <r>
    <n v="50"/>
    <s v="Rami Abdulmaoula"/>
    <x v="6"/>
    <d v="2007-01-30T00:00:00"/>
    <x v="1"/>
    <n v="0.80943379217403155"/>
    <x v="3"/>
    <x v="1"/>
    <n v="1800"/>
    <n v="900"/>
    <x v="8"/>
    <x v="0"/>
    <n v="3000"/>
    <s v="Syria"/>
    <x v="0"/>
  </r>
  <r>
    <n v="51"/>
    <s v="Olfat Albess"/>
    <x v="6"/>
    <d v="2007-02-01T00:00:00"/>
    <x v="1"/>
    <n v="0.80395434011923694"/>
    <x v="3"/>
    <x v="1"/>
    <n v="1800"/>
    <n v="900"/>
    <x v="8"/>
    <x v="0"/>
    <n v="3000"/>
    <s v="Jordan"/>
    <x v="0"/>
  </r>
  <r>
    <n v="52"/>
    <s v="Ramon Muyot"/>
    <x v="16"/>
    <d v="2007-02-01T00:00:00"/>
    <x v="1"/>
    <n v="0.80395434011923694"/>
    <x v="9"/>
    <x v="12"/>
    <n v="3300"/>
    <n v="1650"/>
    <x v="15"/>
    <x v="0"/>
    <n v="5500"/>
    <s v="Filipino"/>
    <x v="0"/>
  </r>
  <r>
    <n v="53"/>
    <s v="Ronette Ednave"/>
    <x v="6"/>
    <d v="2007-02-07T00:00:00"/>
    <x v="1"/>
    <n v="0.78751598395485345"/>
    <x v="5"/>
    <x v="11"/>
    <n v="1900"/>
    <n v="800"/>
    <x v="8"/>
    <x v="0"/>
    <n v="3000"/>
    <s v="Filipino"/>
    <x v="0"/>
  </r>
  <r>
    <n v="54"/>
    <s v="Mofizul Islam"/>
    <x v="17"/>
    <d v="2007-02-07T00:00:00"/>
    <x v="1"/>
    <n v="0.78751598395485345"/>
    <x v="9"/>
    <x v="12"/>
    <n v="2400"/>
    <n v="1200"/>
    <x v="4"/>
    <x v="0"/>
    <n v="4000"/>
    <s v="Bangladesh"/>
    <x v="0"/>
  </r>
  <r>
    <n v="55"/>
    <s v="Adil Farssi"/>
    <x v="6"/>
    <d v="2007-02-08T00:00:00"/>
    <x v="1"/>
    <n v="0.7847762579274562"/>
    <x v="3"/>
    <x v="5"/>
    <n v="1800"/>
    <n v="900"/>
    <x v="8"/>
    <x v="0"/>
    <n v="3000"/>
    <s v="Morocco"/>
    <x v="0"/>
  </r>
  <r>
    <n v="56"/>
    <s v="Desiree Bamba"/>
    <x v="6"/>
    <d v="2007-02-08T00:00:00"/>
    <x v="1"/>
    <n v="0.7847762579274562"/>
    <x v="3"/>
    <x v="8"/>
    <n v="1800"/>
    <n v="900"/>
    <x v="8"/>
    <x v="0"/>
    <n v="3000"/>
    <s v="Filipino"/>
    <x v="0"/>
  </r>
  <r>
    <n v="57"/>
    <s v="Walaa Abdelhakeem Ahmed"/>
    <x v="6"/>
    <d v="2007-02-15T00:00:00"/>
    <x v="1"/>
    <n v="0.76559817573567535"/>
    <x v="3"/>
    <x v="13"/>
    <n v="150"/>
    <n v="75"/>
    <x v="6"/>
    <x v="0"/>
    <n v="250"/>
    <s v="Egypt"/>
    <x v="0"/>
  </r>
  <r>
    <n v="58"/>
    <s v="Yasmina Al Amri "/>
    <x v="6"/>
    <d v="2007-02-15T00:00:00"/>
    <x v="1"/>
    <n v="0.76559817573567535"/>
    <x v="4"/>
    <x v="13"/>
    <n v="150"/>
    <s v="N/A"/>
    <x v="16"/>
    <x v="0"/>
    <n v="220"/>
    <s v="Oman"/>
    <x v="0"/>
  </r>
  <r>
    <n v="59"/>
    <s v="Zayid Al Hasani"/>
    <x v="6"/>
    <d v="2007-02-16T00:00:00"/>
    <x v="1"/>
    <n v="0.7628584497082781"/>
    <x v="5"/>
    <x v="13"/>
    <n v="150"/>
    <n v="0"/>
    <x v="16"/>
    <x v="0"/>
    <n v="220"/>
    <s v="Oman"/>
    <x v="0"/>
  </r>
  <r>
    <n v="60"/>
    <s v="Hajer Dridi"/>
    <x v="4"/>
    <d v="2007-02-17T00:00:00"/>
    <x v="1"/>
    <n v="0.76011872368088085"/>
    <x v="3"/>
    <x v="13"/>
    <n v="200"/>
    <n v="110"/>
    <x v="12"/>
    <x v="0"/>
    <n v="350"/>
    <s v="Tunisia"/>
    <x v="0"/>
  </r>
  <r>
    <n v="61"/>
    <s v="Kenn Alvi Bartolome"/>
    <x v="14"/>
    <d v="2007-02-17T00:00:00"/>
    <x v="1"/>
    <n v="0.76011872368088085"/>
    <x v="5"/>
    <x v="13"/>
    <n v="220"/>
    <n v="110"/>
    <x v="12"/>
    <x v="0"/>
    <n v="370"/>
    <s v="Philippines"/>
    <x v="0"/>
  </r>
  <r>
    <n v="62"/>
    <s v="Samia Al Saadi"/>
    <x v="6"/>
    <d v="2007-02-17T00:00:00"/>
    <x v="1"/>
    <n v="0.76011872368088085"/>
    <x v="5"/>
    <x v="13"/>
    <n v="150"/>
    <m/>
    <x v="16"/>
    <x v="0"/>
    <n v="220"/>
    <s v="Oman"/>
    <x v="0"/>
  </r>
  <r>
    <n v="63"/>
    <s v="Bouchra Mouratib"/>
    <x v="6"/>
    <d v="2007-02-19T00:00:00"/>
    <x v="1"/>
    <n v="0.75463927162608624"/>
    <x v="3"/>
    <x v="1"/>
    <n v="1800"/>
    <n v="900"/>
    <x v="8"/>
    <x v="0"/>
    <n v="3000"/>
    <s v="Morocco"/>
    <x v="0"/>
  </r>
  <r>
    <n v="64"/>
    <s v="Elias Naddour"/>
    <x v="6"/>
    <d v="2007-02-19T00:00:00"/>
    <x v="1"/>
    <n v="0.75463927162608624"/>
    <x v="3"/>
    <x v="1"/>
    <n v="1800"/>
    <n v="900"/>
    <x v="8"/>
    <x v="0"/>
    <n v="3000"/>
    <s v="Syria"/>
    <x v="0"/>
  </r>
  <r>
    <n v="65"/>
    <s v="Jeany Macabali"/>
    <x v="6"/>
    <d v="2007-02-20T00:00:00"/>
    <x v="1"/>
    <n v="0.75189954559868899"/>
    <x v="3"/>
    <x v="11"/>
    <n v="1800"/>
    <n v="900"/>
    <x v="8"/>
    <x v="0"/>
    <n v="3000"/>
    <s v="Filipino"/>
    <x v="0"/>
  </r>
  <r>
    <n v="66"/>
    <s v="Ahmed El Ibrahim"/>
    <x v="18"/>
    <d v="2007-03-01T00:00:00"/>
    <x v="1"/>
    <n v="0.72724201135211364"/>
    <x v="9"/>
    <x v="12"/>
    <n v="1500"/>
    <n v="750"/>
    <x v="17"/>
    <x v="0"/>
    <n v="2500"/>
    <s v="Morocco"/>
    <x v="0"/>
  </r>
  <r>
    <n v="67"/>
    <s v="Hassan Ghafri"/>
    <x v="5"/>
    <d v="2007-03-03T00:00:00"/>
    <x v="1"/>
    <n v="0.72176255929731914"/>
    <x v="3"/>
    <x v="13"/>
    <n v="350"/>
    <s v=" "/>
    <x v="18"/>
    <x v="0"/>
    <n v="500"/>
    <s v="Oman"/>
    <x v="0"/>
  </r>
  <r>
    <n v="68"/>
    <s v="Omaya Ismail"/>
    <x v="19"/>
    <d v="2007-03-04T00:00:00"/>
    <x v="1"/>
    <n v="0.71902283326992189"/>
    <x v="9"/>
    <x v="12"/>
    <n v="5100"/>
    <s v="CP"/>
    <x v="19"/>
    <x v="0"/>
    <n v="5100"/>
    <s v="South African"/>
    <x v="0"/>
  </r>
  <r>
    <n v="69"/>
    <s v="Handika Sepsi Domi"/>
    <x v="6"/>
    <d v="2007-03-06T00:00:00"/>
    <x v="1"/>
    <n v="0.71354338121512739"/>
    <x v="3"/>
    <x v="8"/>
    <n v="1800"/>
    <s v="CP"/>
    <x v="19"/>
    <x v="0"/>
    <n v="1800"/>
    <s v="Indonesian"/>
    <x v="0"/>
  </r>
  <r>
    <n v="70"/>
    <s v="IIP Bahtiar"/>
    <x v="6"/>
    <d v="2007-03-06T00:00:00"/>
    <x v="1"/>
    <n v="0.71354338121512739"/>
    <x v="5"/>
    <x v="7"/>
    <n v="1800"/>
    <s v="CP"/>
    <x v="19"/>
    <x v="0"/>
    <n v="1800"/>
    <s v="Indonesian"/>
    <x v="0"/>
  </r>
  <r>
    <n v="71"/>
    <s v="Ni Kadek Tina Dwijayanthi"/>
    <x v="6"/>
    <d v="2007-03-06T00:00:00"/>
    <x v="1"/>
    <n v="0.71354338121512739"/>
    <x v="5"/>
    <x v="7"/>
    <n v="1800"/>
    <s v="CP"/>
    <x v="19"/>
    <x v="0"/>
    <n v="1800"/>
    <s v="Indonesian"/>
    <x v="0"/>
  </r>
  <r>
    <n v="72"/>
    <s v="Iman Sabdo Aji"/>
    <x v="6"/>
    <d v="2007-03-06T00:00:00"/>
    <x v="1"/>
    <n v="0.71354338121512739"/>
    <x v="5"/>
    <x v="7"/>
    <n v="1800"/>
    <s v="CP"/>
    <x v="19"/>
    <x v="0"/>
    <n v="1800"/>
    <s v="Indonesian"/>
    <x v="0"/>
  </r>
  <r>
    <n v="73"/>
    <s v="Agusni Septiana"/>
    <x v="20"/>
    <d v="2007-03-06T00:00:00"/>
    <x v="1"/>
    <n v="0.71354338121512739"/>
    <x v="9"/>
    <x v="12"/>
    <n v="1500"/>
    <s v="CP"/>
    <x v="19"/>
    <x v="0"/>
    <n v="1500"/>
    <s v="Indonesian"/>
    <x v="0"/>
  </r>
  <r>
    <n v="74"/>
    <s v="Iman Wilmansyah"/>
    <x v="21"/>
    <d v="2007-03-06T00:00:00"/>
    <x v="1"/>
    <n v="0.71354338121512739"/>
    <x v="9"/>
    <x v="12"/>
    <n v="2400"/>
    <s v="CP"/>
    <x v="19"/>
    <x v="0"/>
    <n v="2400"/>
    <s v="Indonesian"/>
    <x v="0"/>
  </r>
  <r>
    <n v="75"/>
    <s v="I Gusti Made Ari Setiawan"/>
    <x v="22"/>
    <d v="2007-03-06T00:00:00"/>
    <x v="1"/>
    <n v="0.71354338121512739"/>
    <x v="9"/>
    <x v="12"/>
    <n v="1500"/>
    <s v="CP"/>
    <x v="19"/>
    <x v="0"/>
    <n v="1500"/>
    <s v="Indonesian"/>
    <x v="0"/>
  </r>
  <r>
    <n v="76"/>
    <s v="Gunawan Septemiyono"/>
    <x v="22"/>
    <d v="2007-03-06T00:00:00"/>
    <x v="1"/>
    <n v="0.71354338121512739"/>
    <x v="9"/>
    <x v="12"/>
    <n v="1500"/>
    <s v="CP"/>
    <x v="19"/>
    <x v="0"/>
    <n v="1500"/>
    <s v="Indonesian"/>
    <x v="0"/>
  </r>
  <r>
    <n v="77"/>
    <s v="Agus Setiawan"/>
    <x v="21"/>
    <d v="2007-03-06T00:00:00"/>
    <x v="1"/>
    <n v="0.71354338121512739"/>
    <x v="9"/>
    <x v="12"/>
    <n v="2400"/>
    <s v="CP"/>
    <x v="19"/>
    <x v="0"/>
    <n v="2400"/>
    <s v="Indonesian"/>
    <x v="0"/>
  </r>
  <r>
    <n v="78"/>
    <s v="Gunawan Wibisono"/>
    <x v="22"/>
    <d v="2007-03-06T00:00:00"/>
    <x v="1"/>
    <n v="0.71354338121512739"/>
    <x v="9"/>
    <x v="12"/>
    <n v="1500"/>
    <s v="CP"/>
    <x v="19"/>
    <x v="0"/>
    <n v="1500"/>
    <s v="Indonesian"/>
    <x v="0"/>
  </r>
  <r>
    <n v="79"/>
    <s v="Nandra Hakiki"/>
    <x v="22"/>
    <d v="2007-03-06T00:00:00"/>
    <x v="1"/>
    <n v="0.71354338121512739"/>
    <x v="9"/>
    <x v="12"/>
    <n v="1500"/>
    <s v="CP"/>
    <x v="19"/>
    <x v="0"/>
    <n v="1500"/>
    <s v="Indonesian"/>
    <x v="0"/>
  </r>
  <r>
    <n v="80"/>
    <s v="Ni Wayan Kasiani"/>
    <x v="22"/>
    <d v="2007-03-06T00:00:00"/>
    <x v="1"/>
    <n v="0.71354338121512739"/>
    <x v="9"/>
    <x v="12"/>
    <n v="1500"/>
    <s v="CP"/>
    <x v="19"/>
    <x v="0"/>
    <n v="1500"/>
    <s v="Indonesian"/>
    <x v="0"/>
  </r>
  <r>
    <n v="81"/>
    <s v="I Nyoman Kurniawan"/>
    <x v="22"/>
    <d v="2007-03-06T00:00:00"/>
    <x v="1"/>
    <n v="0.71354338121512739"/>
    <x v="9"/>
    <x v="12"/>
    <n v="1500"/>
    <s v="CP"/>
    <x v="19"/>
    <x v="0"/>
    <n v="1500"/>
    <s v="Indonesian"/>
    <x v="0"/>
  </r>
  <r>
    <n v="82"/>
    <s v="Achmad Priyatna"/>
    <x v="23"/>
    <d v="2007-03-06T00:00:00"/>
    <x v="1"/>
    <n v="0.71354338121512739"/>
    <x v="9"/>
    <x v="12"/>
    <n v="1500"/>
    <s v="CP"/>
    <x v="19"/>
    <x v="0"/>
    <n v="1500"/>
    <s v="Indonesian"/>
    <x v="0"/>
  </r>
  <r>
    <n v="83"/>
    <s v="Omel Bing"/>
    <x v="23"/>
    <d v="2007-03-06T00:00:00"/>
    <x v="1"/>
    <n v="0.71354338121512739"/>
    <x v="9"/>
    <x v="12"/>
    <n v="1500"/>
    <s v="CP"/>
    <x v="19"/>
    <x v="0"/>
    <n v="1500"/>
    <s v="Indonesian"/>
    <x v="0"/>
  </r>
  <r>
    <n v="84"/>
    <s v="Nurmayadi"/>
    <x v="24"/>
    <d v="2007-03-06T00:00:00"/>
    <x v="1"/>
    <n v="0.71354338121512739"/>
    <x v="9"/>
    <x v="12"/>
    <n v="960"/>
    <s v="CP"/>
    <x v="19"/>
    <x v="0"/>
    <n v="960"/>
    <s v="Indonesian"/>
    <x v="0"/>
  </r>
  <r>
    <n v="85"/>
    <s v="Saiful Nizar"/>
    <x v="24"/>
    <d v="2007-03-06T00:00:00"/>
    <x v="1"/>
    <n v="0.71354338121512739"/>
    <x v="9"/>
    <x v="12"/>
    <n v="960"/>
    <s v="CP"/>
    <x v="19"/>
    <x v="0"/>
    <n v="960"/>
    <s v="Indonesian"/>
    <x v="0"/>
  </r>
  <r>
    <n v="86"/>
    <s v="Hannah Macaranas"/>
    <x v="6"/>
    <d v="2007-03-07T00:00:00"/>
    <x v="1"/>
    <n v="0.71080365518773014"/>
    <x v="3"/>
    <x v="4"/>
    <n v="1800"/>
    <n v="900"/>
    <x v="8"/>
    <x v="0"/>
    <n v="3000"/>
    <s v="Filipino"/>
    <x v="0"/>
  </r>
  <r>
    <n v="87"/>
    <s v="Bhon Villanueva"/>
    <x v="6"/>
    <d v="2007-03-07T00:00:00"/>
    <x v="1"/>
    <n v="0.71080365518773014"/>
    <x v="3"/>
    <x v="4"/>
    <n v="1800"/>
    <n v="900"/>
    <x v="8"/>
    <x v="0"/>
    <n v="3000"/>
    <s v="Filipino"/>
    <x v="0"/>
  </r>
  <r>
    <n v="88"/>
    <s v="Gennalyn Ynalvez"/>
    <x v="6"/>
    <d v="2007-03-07T00:00:00"/>
    <x v="1"/>
    <n v="0.71080365518773014"/>
    <x v="3"/>
    <x v="8"/>
    <n v="1800"/>
    <n v="900"/>
    <x v="8"/>
    <x v="0"/>
    <n v="3000"/>
    <s v="Filipino"/>
    <x v="0"/>
  </r>
  <r>
    <n v="89"/>
    <s v="Maricel Nerona"/>
    <x v="23"/>
    <d v="2007-03-07T00:00:00"/>
    <x v="1"/>
    <n v="0.71080365518773014"/>
    <x v="9"/>
    <x v="12"/>
    <n v="1500"/>
    <n v="750"/>
    <x v="17"/>
    <x v="0"/>
    <n v="2500"/>
    <s v="Filipino"/>
    <x v="0"/>
  </r>
  <r>
    <n v="90"/>
    <s v="Sidra Nishan Ali"/>
    <x v="6"/>
    <d v="2007-03-15T00:00:00"/>
    <x v="1"/>
    <n v="0.68888584696855204"/>
    <x v="3"/>
    <x v="13"/>
    <n v="150"/>
    <n v="75"/>
    <x v="6"/>
    <x v="0"/>
    <n v="250"/>
    <s v="Pakistan"/>
    <x v="0"/>
  </r>
  <r>
    <n v="91"/>
    <s v="Lemuel Agbuya"/>
    <x v="23"/>
    <d v="2007-03-20T00:00:00"/>
    <x v="1"/>
    <n v="0.6751872168315658"/>
    <x v="9"/>
    <x v="12"/>
    <n v="1500"/>
    <n v="750"/>
    <x v="17"/>
    <x v="0"/>
    <n v="2500"/>
    <s v="Filipino"/>
    <x v="0"/>
  </r>
  <r>
    <n v="92"/>
    <s v="Joaquin R. Cabalsa, Jr."/>
    <x v="24"/>
    <d v="2007-03-20T00:00:00"/>
    <x v="1"/>
    <n v="0.6751872168315658"/>
    <x v="9"/>
    <x v="12"/>
    <n v="960"/>
    <n v="480"/>
    <x v="20"/>
    <x v="0"/>
    <n v="1600"/>
    <s v="Filipino"/>
    <x v="0"/>
  </r>
  <r>
    <n v="93"/>
    <s v="Catherine Doria"/>
    <x v="6"/>
    <d v="2007-03-24T00:00:00"/>
    <x v="1"/>
    <n v="0.66422831272197669"/>
    <x v="3"/>
    <x v="2"/>
    <n v="1800"/>
    <n v="900"/>
    <x v="8"/>
    <x v="0"/>
    <n v="3000"/>
    <s v="Filipino"/>
    <x v="0"/>
  </r>
  <r>
    <n v="94"/>
    <s v="Heba Elshikh"/>
    <x v="6"/>
    <d v="2007-03-31T00:00:00"/>
    <x v="1"/>
    <n v="0.64505023053019583"/>
    <x v="3"/>
    <x v="6"/>
    <n v="150"/>
    <n v="75"/>
    <x v="6"/>
    <x v="0"/>
    <n v="250"/>
    <s v="Egypt"/>
    <x v="0"/>
  </r>
  <r>
    <n v="95"/>
    <s v="Elizabeth El Gohari"/>
    <x v="5"/>
    <d v="2007-04-01T00:00:00"/>
    <x v="1"/>
    <n v="0.64231050450279858"/>
    <x v="3"/>
    <x v="5"/>
    <n v="2500"/>
    <n v="1500"/>
    <x v="5"/>
    <x v="0"/>
    <n v="4500"/>
    <s v="Philippines"/>
    <x v="0"/>
  </r>
  <r>
    <n v="96"/>
    <s v="Ronnie Mallari"/>
    <x v="5"/>
    <d v="2007-04-01T00:00:00"/>
    <x v="1"/>
    <n v="0.64231050450279858"/>
    <x v="3"/>
    <x v="4"/>
    <n v="3500"/>
    <n v="1500"/>
    <x v="5"/>
    <x v="0"/>
    <n v="5500"/>
    <s v="Philippines"/>
    <x v="0"/>
  </r>
  <r>
    <n v="97"/>
    <s v="Chona Pangasian"/>
    <x v="6"/>
    <d v="2007-04-02T00:00:00"/>
    <x v="1"/>
    <n v="0.63957077847540134"/>
    <x v="3"/>
    <x v="1"/>
    <n v="1800"/>
    <n v="900"/>
    <x v="8"/>
    <x v="0"/>
    <n v="3000"/>
    <s v="Philippines"/>
    <x v="0"/>
  </r>
  <r>
    <n v="98"/>
    <s v="Nursima Ahajan"/>
    <x v="25"/>
    <d v="2007-04-06T00:00:00"/>
    <x v="1"/>
    <n v="0.62861187436581234"/>
    <x v="4"/>
    <x v="13"/>
    <n v="220"/>
    <n v="90"/>
    <x v="12"/>
    <x v="0"/>
    <n v="350"/>
    <s v="Philippines"/>
    <x v="0"/>
  </r>
  <r>
    <n v="99"/>
    <s v="Chellito Amores"/>
    <x v="6"/>
    <d v="2007-04-16T00:00:00"/>
    <x v="1"/>
    <n v="0.60121461409183974"/>
    <x v="4"/>
    <x v="1"/>
    <n v="1800"/>
    <n v="900"/>
    <x v="8"/>
    <x v="0"/>
    <n v="3000"/>
    <s v="Philippines"/>
    <x v="0"/>
  </r>
  <r>
    <n v="100"/>
    <s v="Mohammed Samir"/>
    <x v="5"/>
    <d v="2007-04-17T00:00:00"/>
    <x v="1"/>
    <n v="0.59847488806444249"/>
    <x v="5"/>
    <x v="13"/>
    <n v="250"/>
    <n v="120"/>
    <x v="21"/>
    <x v="0"/>
    <n v="420"/>
    <s v="India"/>
    <x v="0"/>
  </r>
  <r>
    <n v="101"/>
    <s v="Anita Alphonso"/>
    <x v="4"/>
    <d v="2007-04-22T00:00:00"/>
    <x v="1"/>
    <n v="0.58477625792745613"/>
    <x v="3"/>
    <x v="2"/>
    <n v="2300"/>
    <n v="1100"/>
    <x v="4"/>
    <x v="0"/>
    <n v="3800"/>
    <s v="India"/>
    <x v="0"/>
  </r>
  <r>
    <n v="102"/>
    <s v="Sayyid Pallikkal"/>
    <x v="26"/>
    <d v="2007-05-13T00:00:00"/>
    <x v="1"/>
    <n v="0.52724201135211368"/>
    <x v="6"/>
    <x v="0"/>
    <n v="2000"/>
    <n v="1000"/>
    <x v="5"/>
    <x v="0"/>
    <n v="3500"/>
    <s v="India"/>
    <x v="0"/>
  </r>
  <r>
    <n v="103"/>
    <s v="Mohamed Hamed"/>
    <x v="6"/>
    <d v="2007-05-20T00:00:00"/>
    <x v="1"/>
    <n v="0.50806392916033283"/>
    <x v="5"/>
    <x v="5"/>
    <n v="1800"/>
    <n v="900"/>
    <x v="8"/>
    <x v="0"/>
    <n v="3000"/>
    <s v="Egypt"/>
    <x v="0"/>
  </r>
  <r>
    <n v="104"/>
    <s v="Sharon Azarcon"/>
    <x v="6"/>
    <d v="2007-05-23T00:00:00"/>
    <x v="1"/>
    <n v="0.49984475107814108"/>
    <x v="3"/>
    <x v="13"/>
    <n v="150"/>
    <n v="75"/>
    <x v="6"/>
    <x v="0"/>
    <n v="250"/>
    <s v="Philippines"/>
    <x v="0"/>
  </r>
  <r>
    <n v="105"/>
    <s v="Remy Capulong"/>
    <x v="6"/>
    <d v="2007-05-23T00:00:00"/>
    <x v="1"/>
    <n v="0.49984475107814108"/>
    <x v="4"/>
    <x v="1"/>
    <n v="1800"/>
    <n v="900"/>
    <x v="8"/>
    <x v="0"/>
    <n v="3000"/>
    <s v="Philippines"/>
    <x v="0"/>
  </r>
  <r>
    <n v="106"/>
    <s v="Maria Claronino"/>
    <x v="14"/>
    <d v="2007-05-25T00:00:00"/>
    <x v="1"/>
    <n v="0.49436529902334658"/>
    <x v="3"/>
    <x v="9"/>
    <n v="2300"/>
    <n v="1100"/>
    <x v="4"/>
    <x v="0"/>
    <n v="3800"/>
    <s v="Philippines"/>
    <x v="0"/>
  </r>
  <r>
    <n v="107"/>
    <s v="Reham Elsaad"/>
    <x v="6"/>
    <d v="2007-05-26T00:00:00"/>
    <x v="1"/>
    <n v="0.49162557299594933"/>
    <x v="3"/>
    <x v="3"/>
    <n v="150"/>
    <n v="75"/>
    <x v="6"/>
    <x v="0"/>
    <n v="250"/>
    <s v="Egypt"/>
    <x v="0"/>
  </r>
  <r>
    <n v="108"/>
    <s v="Hazel Harder"/>
    <x v="27"/>
    <d v="2007-06-04T00:00:00"/>
    <x v="1"/>
    <n v="0.46696803874937398"/>
    <x v="2"/>
    <x v="0"/>
    <n v="2200"/>
    <n v="1000"/>
    <x v="8"/>
    <x v="0"/>
    <n v="3500"/>
    <s v="Philippines"/>
    <x v="0"/>
  </r>
  <r>
    <n v="109"/>
    <s v="Ahmed Abdelaty"/>
    <x v="6"/>
    <d v="2007-06-04T00:00:00"/>
    <x v="1"/>
    <n v="0.46696803874937398"/>
    <x v="3"/>
    <x v="3"/>
    <n v="150"/>
    <n v="75"/>
    <x v="6"/>
    <x v="0"/>
    <n v="250"/>
    <s v="Egypt"/>
    <x v="0"/>
  </r>
  <r>
    <n v="110"/>
    <s v="Msallam Amini"/>
    <x v="6"/>
    <d v="2007-06-13T00:00:00"/>
    <x v="1"/>
    <n v="0.44231050450279863"/>
    <x v="3"/>
    <x v="9"/>
    <n v="1800"/>
    <n v="900"/>
    <x v="8"/>
    <x v="0"/>
    <n v="3000"/>
    <s v="Syria"/>
    <x v="0"/>
  </r>
  <r>
    <n v="111"/>
    <s v="Ailyn Ferrolino"/>
    <x v="6"/>
    <d v="2007-06-13T00:00:00"/>
    <x v="1"/>
    <n v="0.44231050450279863"/>
    <x v="5"/>
    <x v="11"/>
    <n v="1800"/>
    <n v="900"/>
    <x v="8"/>
    <x v="0"/>
    <n v="3000"/>
    <s v="Philippines"/>
    <x v="0"/>
  </r>
  <r>
    <n v="112"/>
    <s v="Sai Aung"/>
    <x v="28"/>
    <d v="2007-06-13T00:00:00"/>
    <x v="1"/>
    <n v="0.44231050450279863"/>
    <x v="5"/>
    <x v="7"/>
    <n v="1000"/>
    <n v="700"/>
    <x v="8"/>
    <x v="0"/>
    <n v="2000"/>
    <s v="Myanmar"/>
    <x v="0"/>
  </r>
  <r>
    <n v="113"/>
    <s v="Melanie Lim"/>
    <x v="6"/>
    <d v="2007-06-21T00:00:00"/>
    <x v="1"/>
    <n v="0.42039269628362053"/>
    <x v="5"/>
    <x v="5"/>
    <n v="1800"/>
    <n v="900"/>
    <x v="8"/>
    <x v="0"/>
    <n v="3000"/>
    <s v="Philippines"/>
    <x v="0"/>
  </r>
  <r>
    <n v="114"/>
    <s v="Eleanor Labajo"/>
    <x v="6"/>
    <d v="2007-06-26T00:00:00"/>
    <x v="1"/>
    <n v="0.40669406614663423"/>
    <x v="5"/>
    <x v="1"/>
    <n v="1800"/>
    <n v="900"/>
    <x v="8"/>
    <x v="0"/>
    <n v="3000"/>
    <s v="Philippines"/>
    <x v="0"/>
  </r>
  <r>
    <n v="115"/>
    <s v="Marie Joy Ibarra"/>
    <x v="6"/>
    <d v="2007-06-29T00:00:00"/>
    <x v="1"/>
    <n v="0.39847488806444248"/>
    <x v="5"/>
    <x v="7"/>
    <n v="1800"/>
    <n v="900"/>
    <x v="8"/>
    <x v="0"/>
    <n v="3000"/>
    <s v="Philippines"/>
    <x v="0"/>
  </r>
  <r>
    <n v="116"/>
    <s v="Hosam Helal"/>
    <x v="5"/>
    <d v="2007-07-12T00:00:00"/>
    <x v="1"/>
    <n v="0.36285844970827807"/>
    <x v="3"/>
    <x v="9"/>
    <n v="3000"/>
    <n v="1500"/>
    <x v="5"/>
    <x v="0"/>
    <n v="5000"/>
    <s v="Egypt"/>
    <x v="0"/>
  </r>
  <r>
    <n v="117"/>
    <s v="Alicia Ramos"/>
    <x v="6"/>
    <d v="2007-07-14T00:00:00"/>
    <x v="1"/>
    <n v="0.35737899765348358"/>
    <x v="5"/>
    <x v="7"/>
    <n v="1800"/>
    <n v="900"/>
    <x v="8"/>
    <x v="0"/>
    <n v="3000"/>
    <s v="Colombia"/>
    <x v="0"/>
  </r>
  <r>
    <n v="118"/>
    <s v="Brooktait Yemru"/>
    <x v="6"/>
    <d v="2007-07-14T00:00:00"/>
    <x v="1"/>
    <n v="0.35737899765348358"/>
    <x v="5"/>
    <x v="7"/>
    <n v="1800"/>
    <n v="900"/>
    <x v="8"/>
    <x v="0"/>
    <n v="3000"/>
    <s v="Ethiopia"/>
    <x v="0"/>
  </r>
  <r>
    <n v="119"/>
    <s v="Hanen Dhaouadi"/>
    <x v="6"/>
    <d v="2007-07-15T00:00:00"/>
    <x v="1"/>
    <n v="0.35463927162608627"/>
    <x v="5"/>
    <x v="7"/>
    <n v="1800"/>
    <n v="900"/>
    <x v="8"/>
    <x v="0"/>
    <n v="3000"/>
    <s v="Tunisia"/>
    <x v="0"/>
  </r>
  <r>
    <n v="120"/>
    <s v="Mhd Wael Moubarak"/>
    <x v="5"/>
    <d v="2007-07-16T00:00:00"/>
    <x v="1"/>
    <n v="0.35189954559868902"/>
    <x v="3"/>
    <x v="6"/>
    <n v="270"/>
    <n v="135"/>
    <x v="22"/>
    <x v="0"/>
    <n v="450"/>
    <s v="Syria"/>
    <x v="0"/>
  </r>
  <r>
    <n v="121"/>
    <s v="Badr Darwish"/>
    <x v="6"/>
    <d v="2007-07-27T00:00:00"/>
    <x v="1"/>
    <n v="0.32176255929731917"/>
    <x v="5"/>
    <x v="7"/>
    <n v="1800"/>
    <n v="900"/>
    <x v="8"/>
    <x v="0"/>
    <n v="3000"/>
    <s v="Syria"/>
    <x v="0"/>
  </r>
  <r>
    <n v="122"/>
    <s v="Hasan Abdulatif"/>
    <x v="6"/>
    <d v="2007-07-27T00:00:00"/>
    <x v="1"/>
    <n v="0.32176255929731917"/>
    <x v="5"/>
    <x v="7"/>
    <n v="1800"/>
    <n v="900"/>
    <x v="8"/>
    <x v="0"/>
    <n v="3000"/>
    <s v="Syria"/>
    <x v="0"/>
  </r>
  <r>
    <n v="123"/>
    <s v="Sherif El Ramady"/>
    <x v="6"/>
    <d v="2007-07-28T00:00:00"/>
    <x v="1"/>
    <n v="0.31902283326992192"/>
    <x v="5"/>
    <x v="11"/>
    <n v="1800"/>
    <n v="900"/>
    <x v="8"/>
    <x v="0"/>
    <n v="3000"/>
    <s v="Egypt"/>
    <x v="0"/>
  </r>
  <r>
    <n v="124"/>
    <s v="Ekaterina Kovalik "/>
    <x v="13"/>
    <d v="2007-08-01T00:00:00"/>
    <x v="1"/>
    <n v="0.30806392916033287"/>
    <x v="5"/>
    <x v="7"/>
    <n v="2100"/>
    <n v="1000"/>
    <x v="4"/>
    <x v="0"/>
    <n v="3500"/>
    <s v="Uzbekistan"/>
    <x v="0"/>
  </r>
  <r>
    <n v="125"/>
    <s v="Isaam El Mughayar"/>
    <x v="6"/>
    <d v="2007-08-07T00:00:00"/>
    <x v="1"/>
    <n v="0.29162557299594932"/>
    <x v="3"/>
    <x v="5"/>
    <n v="1800"/>
    <n v="900"/>
    <x v="8"/>
    <x v="0"/>
    <n v="3000"/>
    <s v="Palestine"/>
    <x v="0"/>
  </r>
  <r>
    <n v="126"/>
    <s v="Emma Smith"/>
    <x v="29"/>
    <d v="2007-08-12T00:00:00"/>
    <x v="1"/>
    <n v="0.27792694285896302"/>
    <x v="10"/>
    <x v="0"/>
    <n v="6000"/>
    <n v="4000"/>
    <x v="23"/>
    <x v="0"/>
    <n v="12000"/>
    <s v="United Kingdom"/>
    <x v="0"/>
  </r>
  <r>
    <n v="127"/>
    <s v="Ali Khador"/>
    <x v="5"/>
    <d v="2007-08-16T00:00:00"/>
    <x v="1"/>
    <n v="0.26696803874937397"/>
    <x v="5"/>
    <x v="11"/>
    <n v="3300"/>
    <n v="2000"/>
    <x v="9"/>
    <x v="0"/>
    <n v="6000"/>
    <s v="Syria"/>
    <x v="0"/>
  </r>
  <r>
    <n v="128"/>
    <s v="Amna Al-Muslami"/>
    <x v="6"/>
    <d v="2007-08-21T00:00:00"/>
    <x v="1"/>
    <n v="0.25326940861238767"/>
    <x v="4"/>
    <x v="13"/>
    <n v="150"/>
    <s v="N/A"/>
    <x v="16"/>
    <x v="0"/>
    <n v="220"/>
    <s v="Oman"/>
    <x v="0"/>
  </r>
  <r>
    <n v="129"/>
    <s v="Majid Al Bulushi"/>
    <x v="6"/>
    <d v="2007-09-04T00:00:00"/>
    <x v="1"/>
    <n v="0.21491324422882602"/>
    <x v="5"/>
    <x v="13"/>
    <n v="150"/>
    <m/>
    <x v="16"/>
    <x v="0"/>
    <n v="220"/>
    <s v="Oman"/>
    <x v="0"/>
  </r>
  <r>
    <n v="130"/>
    <s v="Manar Moussa"/>
    <x v="14"/>
    <d v="2007-09-09T00:00:00"/>
    <x v="1"/>
    <n v="0.20121461409183972"/>
    <x v="3"/>
    <x v="3"/>
    <n v="192"/>
    <n v="96"/>
    <x v="24"/>
    <x v="0"/>
    <n v="320"/>
    <s v="Lebanon"/>
    <x v="0"/>
  </r>
  <r>
    <n v="131"/>
    <s v="Khadija Al-Balushi"/>
    <x v="6"/>
    <d v="2007-09-12T00:00:00"/>
    <x v="1"/>
    <n v="0.19299543600964794"/>
    <x v="3"/>
    <x v="13"/>
    <n v="150"/>
    <s v="N/A"/>
    <x v="16"/>
    <x v="0"/>
    <n v="220"/>
    <s v="Oman"/>
    <x v="0"/>
  </r>
  <r>
    <n v="132"/>
    <s v="Amal Metwally"/>
    <x v="6"/>
    <d v="2007-09-19T00:00:00"/>
    <x v="1"/>
    <n v="0.17381735381786712"/>
    <x v="3"/>
    <x v="9"/>
    <n v="1800"/>
    <n v="900"/>
    <x v="8"/>
    <x v="0"/>
    <n v="3000"/>
    <s v="Egypt"/>
    <x v="0"/>
  </r>
  <r>
    <n v="133"/>
    <s v="Khloud Dyab"/>
    <x v="6"/>
    <d v="2007-09-20T00:00:00"/>
    <x v="1"/>
    <n v="0.17107762779046987"/>
    <x v="3"/>
    <x v="9"/>
    <n v="1800"/>
    <n v="900"/>
    <x v="8"/>
    <x v="0"/>
    <n v="3000"/>
    <s v="Syria"/>
    <x v="0"/>
  </r>
  <r>
    <n v="134"/>
    <s v="Darwisa Maulod"/>
    <x v="25"/>
    <d v="2007-09-24T00:00:00"/>
    <x v="1"/>
    <n v="0.16011872368088081"/>
    <x v="4"/>
    <x v="6"/>
    <n v="180"/>
    <n v="90"/>
    <x v="25"/>
    <x v="0"/>
    <n v="300"/>
    <s v="Philippines"/>
    <x v="0"/>
  </r>
  <r>
    <n v="135"/>
    <s v="Nowayer Aldousari"/>
    <x v="6"/>
    <d v="2007-09-27T00:00:00"/>
    <x v="1"/>
    <n v="0.15189954559868904"/>
    <x v="5"/>
    <x v="5"/>
    <n v="1800"/>
    <n v="900"/>
    <x v="8"/>
    <x v="0"/>
    <n v="3000"/>
    <s v="Saudi Arabia"/>
    <x v="0"/>
  </r>
  <r>
    <n v="136"/>
    <s v="Siham Lahbichi"/>
    <x v="6"/>
    <d v="2007-10-02T00:00:00"/>
    <x v="1"/>
    <n v="0.13820091546170274"/>
    <x v="5"/>
    <x v="1"/>
    <n v="1800"/>
    <n v="900"/>
    <x v="8"/>
    <x v="0"/>
    <n v="3000"/>
    <s v="Morocco"/>
    <x v="0"/>
  </r>
  <r>
    <n v="147"/>
    <s v="Rupesh Agarwadekar"/>
    <x v="28"/>
    <d v="2007-10-08T00:00:00"/>
    <x v="1"/>
    <n v="0.12176255929731918"/>
    <x v="5"/>
    <x v="11"/>
    <n v="1350"/>
    <n v="700"/>
    <x v="8"/>
    <x v="0"/>
    <n v="2350"/>
    <s v="India"/>
    <x v="0"/>
  </r>
  <r>
    <n v="137"/>
    <s v="Mary Ann Rodriguez"/>
    <x v="5"/>
    <d v="2007-10-14T00:00:00"/>
    <x v="1"/>
    <n v="0.10532420313293561"/>
    <x v="4"/>
    <x v="1"/>
    <n v="2200"/>
    <n v="1300"/>
    <x v="8"/>
    <x v="0"/>
    <n v="3800"/>
    <s v="Philippines"/>
    <x v="0"/>
  </r>
  <r>
    <n v="138"/>
    <s v="Slimane El Atrassi"/>
    <x v="13"/>
    <d v="2007-10-15T00:00:00"/>
    <x v="1"/>
    <n v="0.10258447710553835"/>
    <x v="5"/>
    <x v="1"/>
    <n v="2000"/>
    <n v="1200"/>
    <x v="8"/>
    <x v="0"/>
    <n v="3500"/>
    <s v="Morocco"/>
    <x v="0"/>
  </r>
  <r>
    <n v="139"/>
    <s v="Mona Bhatia"/>
    <x v="30"/>
    <d v="2007-10-16T00:00:00"/>
    <x v="1"/>
    <n v="9.9844751078141086E-2"/>
    <x v="11"/>
    <x v="0"/>
    <n v="4000"/>
    <n v="1500"/>
    <x v="13"/>
    <x v="0"/>
    <n v="6500"/>
    <s v="India"/>
    <x v="0"/>
  </r>
  <r>
    <n v="140"/>
    <s v="Yemsrach Bereke"/>
    <x v="6"/>
    <d v="2007-10-18T00:00:00"/>
    <x v="1"/>
    <n v="9.4365299023346561E-2"/>
    <x v="5"/>
    <x v="11"/>
    <n v="1800"/>
    <n v="900"/>
    <x v="8"/>
    <x v="0"/>
    <n v="3000"/>
    <s v="Ethiopia"/>
    <x v="0"/>
  </r>
  <r>
    <n v="141"/>
    <s v="Mohd. Al Jouhari"/>
    <x v="6"/>
    <d v="2007-10-24T00:00:00"/>
    <x v="1"/>
    <n v="7.7926942858963011E-2"/>
    <x v="3"/>
    <x v="1"/>
    <n v="1800"/>
    <n v="900"/>
    <x v="8"/>
    <x v="0"/>
    <n v="3000"/>
    <s v="Jordan"/>
    <x v="0"/>
  </r>
  <r>
    <n v="142"/>
    <s v="Mahlet Lema"/>
    <x v="6"/>
    <d v="2007-10-24T00:00:00"/>
    <x v="1"/>
    <n v="7.7926942858963011E-2"/>
    <x v="4"/>
    <x v="1"/>
    <n v="1800"/>
    <n v="900"/>
    <x v="8"/>
    <x v="0"/>
    <n v="3000"/>
    <s v="Ethiopia"/>
    <x v="0"/>
  </r>
  <r>
    <n v="143"/>
    <s v="Olga Khudayakova"/>
    <x v="6"/>
    <d v="2007-10-25T00:00:00"/>
    <x v="1"/>
    <n v="7.5187216831565748E-2"/>
    <x v="3"/>
    <x v="11"/>
    <n v="1800"/>
    <n v="900"/>
    <x v="8"/>
    <x v="0"/>
    <n v="3000"/>
    <s v="Russia"/>
    <x v="0"/>
  </r>
  <r>
    <n v="144"/>
    <s v="Ahmed Dewan"/>
    <x v="6"/>
    <d v="2007-10-25T00:00:00"/>
    <x v="1"/>
    <n v="7.5187216831565748E-2"/>
    <x v="3"/>
    <x v="4"/>
    <n v="1800"/>
    <n v="900"/>
    <x v="8"/>
    <x v="0"/>
    <n v="3000"/>
    <s v="Syria"/>
    <x v="0"/>
  </r>
  <r>
    <n v="145"/>
    <s v="Myline Dionisio"/>
    <x v="6"/>
    <d v="2007-10-25T00:00:00"/>
    <x v="1"/>
    <n v="7.5187216831565748E-2"/>
    <x v="5"/>
    <x v="1"/>
    <n v="1800"/>
    <n v="900"/>
    <x v="8"/>
    <x v="0"/>
    <n v="3000"/>
    <s v="Philippines"/>
    <x v="0"/>
  </r>
  <r>
    <n v="146"/>
    <s v="Marlito Villaruel"/>
    <x v="31"/>
    <d v="2007-10-25T00:00:00"/>
    <x v="1"/>
    <n v="7.5187216831565748E-2"/>
    <x v="9"/>
    <x v="12"/>
    <n v="1700"/>
    <n v="800"/>
    <x v="8"/>
    <x v="0"/>
    <n v="2800"/>
    <s v="Filipino"/>
    <x v="0"/>
  </r>
  <r>
    <n v="147"/>
    <s v="Ghandi Ftefka"/>
    <x v="6"/>
    <d v="2007-10-31T00:00:00"/>
    <x v="1"/>
    <n v="5.8748860667182184E-2"/>
    <x v="5"/>
    <x v="5"/>
    <n v="1800"/>
    <n v="900"/>
    <x v="8"/>
    <x v="0"/>
    <n v="3000"/>
    <s v="Syria"/>
    <x v="0"/>
  </r>
  <r>
    <n v="148"/>
    <s v="Chokri Ferchichi"/>
    <x v="6"/>
    <d v="2007-11-05T00:00:00"/>
    <x v="1"/>
    <n v="4.5050230530195884E-2"/>
    <x v="5"/>
    <x v="1"/>
    <n v="1800"/>
    <n v="900"/>
    <x v="8"/>
    <x v="0"/>
    <n v="3000"/>
    <s v="Syria"/>
    <x v="0"/>
  </r>
  <r>
    <n v="149"/>
    <s v="Abdul Aziz"/>
    <x v="10"/>
    <m/>
    <x v="1"/>
    <m/>
    <x v="12"/>
    <x v="14"/>
    <m/>
    <m/>
    <x v="26"/>
    <x v="0"/>
    <m/>
    <s v="Oman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1">
  <r>
    <s v="A0070"/>
    <x v="0"/>
    <x v="0"/>
    <x v="0"/>
    <x v="0"/>
    <m/>
  </r>
  <r>
    <s v="A0073"/>
    <x v="1"/>
    <x v="1"/>
    <x v="1"/>
    <x v="1"/>
    <m/>
  </r>
  <r>
    <s v="A0158"/>
    <x v="2"/>
    <x v="1"/>
    <x v="1"/>
    <x v="1"/>
    <m/>
  </r>
  <r>
    <s v="A0165"/>
    <x v="3"/>
    <x v="1"/>
    <x v="1"/>
    <x v="1"/>
    <m/>
  </r>
  <r>
    <s v="A0186"/>
    <x v="4"/>
    <x v="2"/>
    <x v="2"/>
    <x v="2"/>
    <m/>
  </r>
  <r>
    <s v="A0047"/>
    <x v="5"/>
    <x v="0"/>
    <x v="3"/>
    <x v="0"/>
    <m/>
  </r>
  <r>
    <s v="A0301"/>
    <x v="6"/>
    <x v="1"/>
    <x v="4"/>
    <x v="3"/>
    <m/>
  </r>
  <r>
    <s v="A0320"/>
    <x v="7"/>
    <x v="1"/>
    <x v="0"/>
    <x v="4"/>
    <m/>
  </r>
  <r>
    <s v="A0187"/>
    <x v="8"/>
    <x v="1"/>
    <x v="4"/>
    <x v="3"/>
    <m/>
  </r>
  <r>
    <s v="A0075"/>
    <x v="9"/>
    <x v="3"/>
    <x v="5"/>
    <x v="5"/>
    <m/>
  </r>
  <r>
    <s v="A0288"/>
    <x v="10"/>
    <x v="4"/>
    <x v="6"/>
    <x v="1"/>
    <m/>
  </r>
  <r>
    <s v="A0076"/>
    <x v="11"/>
    <x v="1"/>
    <x v="1"/>
    <x v="1"/>
    <m/>
  </r>
  <r>
    <s v="A0077"/>
    <x v="12"/>
    <x v="4"/>
    <x v="6"/>
    <x v="1"/>
    <m/>
  </r>
  <r>
    <s v="A0344"/>
    <x v="13"/>
    <x v="4"/>
    <x v="6"/>
    <x v="1"/>
    <m/>
  </r>
  <r>
    <s v="A0074"/>
    <x v="14"/>
    <x v="5"/>
    <x v="7"/>
    <x v="6"/>
    <m/>
  </r>
  <r>
    <s v="A0081"/>
    <x v="15"/>
    <x v="3"/>
    <x v="5"/>
    <x v="5"/>
    <m/>
  </r>
  <r>
    <s v="A0080"/>
    <x v="16"/>
    <x v="1"/>
    <x v="1"/>
    <x v="1"/>
    <m/>
  </r>
  <r>
    <s v="A0195"/>
    <x v="17"/>
    <x v="4"/>
    <x v="6"/>
    <x v="1"/>
    <m/>
  </r>
  <r>
    <s v="A0281"/>
    <x v="18"/>
    <x v="4"/>
    <x v="6"/>
    <x v="1"/>
    <m/>
  </r>
  <r>
    <s v="A0314"/>
    <x v="19"/>
    <x v="4"/>
    <x v="6"/>
    <x v="1"/>
    <m/>
  </r>
  <r>
    <s v="A0084"/>
    <x v="20"/>
    <x v="6"/>
    <x v="0"/>
    <x v="5"/>
    <n v="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2" asteriskTotals="1" showMemberPropertyTips="0" useAutoFormatting="1" itemPrintTitles="1" createdVersion="1" indent="0" compact="0" compactData="0" gridDropZones="1">
  <location ref="A3:O37" firstHeaderRow="1" firstDataRow="2" firstDataCol="1"/>
  <pivotFields count="15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3">
        <item x="26"/>
        <item x="14"/>
        <item x="7"/>
        <item x="4"/>
        <item x="18"/>
        <item x="15"/>
        <item x="17"/>
        <item x="8"/>
        <item x="23"/>
        <item x="31"/>
        <item x="3"/>
        <item x="12"/>
        <item x="30"/>
        <item x="24"/>
        <item x="0"/>
        <item x="29"/>
        <item x="2"/>
        <item x="9"/>
        <item x="1"/>
        <item x="10"/>
        <item x="27"/>
        <item x="19"/>
        <item x="6"/>
        <item x="13"/>
        <item x="11"/>
        <item x="16"/>
        <item x="28"/>
        <item x="5"/>
        <item x="21"/>
        <item x="25"/>
        <item x="22"/>
        <item x="2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Col" dataField="1" compact="0" outline="0" subtotalTop="0" showAll="0" includeNewItemsInFilter="1">
      <items count="14">
        <item x="2"/>
        <item x="6"/>
        <item x="9"/>
        <item x="11"/>
        <item x="0"/>
        <item x="10"/>
        <item x="3"/>
        <item x="8"/>
        <item x="7"/>
        <item x="4"/>
        <item x="1"/>
        <item x="5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Fields count="1">
    <field x="6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Count of Brand" fld="6" subtotal="count" baseField="0" baseItem="0"/>
  </dataFields>
  <formats count="9">
    <format dxfId="8">
      <pivotArea dataOnly="0" labelOnly="1" grandCol="1" outline="0" fieldPosition="0"/>
    </format>
    <format dxfId="7">
      <pivotArea dataOnly="0" labelOnly="1" outline="0" fieldPosition="0">
        <references count="1">
          <reference field="6" count="1">
            <x v="8"/>
          </reference>
        </references>
      </pivotArea>
    </format>
    <format dxfId="6">
      <pivotArea field="2" type="button" dataOnly="0" labelOnly="1" outline="0" axis="axisRow" fieldPosition="0"/>
    </format>
    <format dxfId="5">
      <pivotArea dataOnly="0" labelOnly="1" outline="0" fieldPosition="0">
        <references count="1">
          <reference field="6" count="0"/>
        </references>
      </pivotArea>
    </format>
    <format dxfId="4">
      <pivotArea dataOnly="0" labelOnly="1" grandCol="1" outline="0" fieldPosition="0"/>
    </format>
    <format dxfId="3">
      <pivotArea outline="0" fieldPosition="0">
        <references count="1">
          <reference field="2" count="0" selected="0"/>
        </references>
      </pivotArea>
    </format>
    <format dxfId="2">
      <pivotArea dataOnly="0" labelOnly="1" outline="0" fieldPosition="0">
        <references count="1">
          <reference field="2" count="0"/>
        </references>
      </pivotArea>
    </format>
    <format dxfId="1">
      <pivotArea grandRow="1" outline="0" fieldPosition="0"/>
    </format>
    <format dxfId="0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A88" firstHeaderRow="1" firstDataRow="1" firstDataCol="1"/>
  <pivotFields count="6">
    <pivotField showAll="0"/>
    <pivotField axis="axisRow" showAll="0">
      <items count="22">
        <item x="11"/>
        <item x="10"/>
        <item x="9"/>
        <item x="17"/>
        <item x="5"/>
        <item x="19"/>
        <item x="2"/>
        <item x="1"/>
        <item x="3"/>
        <item x="6"/>
        <item x="4"/>
        <item x="14"/>
        <item x="8"/>
        <item x="15"/>
        <item x="12"/>
        <item x="7"/>
        <item x="18"/>
        <item x="20"/>
        <item x="16"/>
        <item x="13"/>
        <item x="0"/>
        <item t="default"/>
      </items>
    </pivotField>
    <pivotField axis="axisRow" numFmtId="165" showAll="0">
      <items count="8">
        <item x="4"/>
        <item x="3"/>
        <item x="1"/>
        <item x="0"/>
        <item x="6"/>
        <item x="5"/>
        <item x="2"/>
        <item t="default"/>
      </items>
    </pivotField>
    <pivotField axis="axisRow" numFmtId="165" showAll="0">
      <items count="9">
        <item x="6"/>
        <item x="5"/>
        <item x="1"/>
        <item x="4"/>
        <item x="0"/>
        <item x="3"/>
        <item x="2"/>
        <item x="7"/>
        <item t="default"/>
      </items>
    </pivotField>
    <pivotField axis="axisRow" numFmtId="165" showAll="0">
      <items count="8">
        <item x="3"/>
        <item x="1"/>
        <item x="0"/>
        <item x="5"/>
        <item x="4"/>
        <item x="6"/>
        <item x="2"/>
        <item t="default"/>
      </items>
    </pivotField>
    <pivotField showAll="0"/>
  </pivotFields>
  <rowFields count="4">
    <field x="1"/>
    <field x="2"/>
    <field x="3"/>
    <field x="4"/>
  </rowFields>
  <rowItems count="85">
    <i>
      <x/>
    </i>
    <i r="1">
      <x v="2"/>
    </i>
    <i r="2">
      <x v="2"/>
    </i>
    <i r="3">
      <x v="1"/>
    </i>
    <i>
      <x v="1"/>
    </i>
    <i r="1">
      <x/>
    </i>
    <i r="2">
      <x/>
    </i>
    <i r="3">
      <x v="1"/>
    </i>
    <i>
      <x v="2"/>
    </i>
    <i r="1">
      <x v="1"/>
    </i>
    <i r="2">
      <x v="1"/>
    </i>
    <i r="3">
      <x v="3"/>
    </i>
    <i>
      <x v="3"/>
    </i>
    <i r="1">
      <x/>
    </i>
    <i r="2">
      <x/>
    </i>
    <i r="3">
      <x v="1"/>
    </i>
    <i>
      <x v="4"/>
    </i>
    <i r="1">
      <x v="3"/>
    </i>
    <i r="2">
      <x v="5"/>
    </i>
    <i r="3">
      <x v="2"/>
    </i>
    <i>
      <x v="5"/>
    </i>
    <i r="1">
      <x/>
    </i>
    <i r="2">
      <x/>
    </i>
    <i r="3">
      <x v="1"/>
    </i>
    <i>
      <x v="6"/>
    </i>
    <i r="1">
      <x v="2"/>
    </i>
    <i r="2">
      <x v="2"/>
    </i>
    <i r="3">
      <x v="1"/>
    </i>
    <i>
      <x v="7"/>
    </i>
    <i r="1">
      <x v="2"/>
    </i>
    <i r="2">
      <x v="2"/>
    </i>
    <i r="3">
      <x v="1"/>
    </i>
    <i>
      <x v="8"/>
    </i>
    <i r="1">
      <x v="2"/>
    </i>
    <i r="2">
      <x v="2"/>
    </i>
    <i r="3">
      <x v="1"/>
    </i>
    <i>
      <x v="9"/>
    </i>
    <i r="1">
      <x v="2"/>
    </i>
    <i r="2">
      <x v="3"/>
    </i>
    <i r="3">
      <x/>
    </i>
    <i>
      <x v="10"/>
    </i>
    <i r="1">
      <x v="6"/>
    </i>
    <i r="2">
      <x v="6"/>
    </i>
    <i r="3">
      <x v="6"/>
    </i>
    <i>
      <x v="11"/>
    </i>
    <i r="1">
      <x v="5"/>
    </i>
    <i r="2">
      <x v="7"/>
    </i>
    <i r="3">
      <x v="5"/>
    </i>
    <i>
      <x v="12"/>
    </i>
    <i r="1">
      <x v="2"/>
    </i>
    <i r="2">
      <x v="3"/>
    </i>
    <i r="3">
      <x/>
    </i>
    <i>
      <x v="13"/>
    </i>
    <i r="1">
      <x v="1"/>
    </i>
    <i r="2">
      <x v="1"/>
    </i>
    <i r="3">
      <x v="3"/>
    </i>
    <i>
      <x v="14"/>
    </i>
    <i r="1">
      <x/>
    </i>
    <i r="2">
      <x/>
    </i>
    <i r="3">
      <x v="1"/>
    </i>
    <i>
      <x v="15"/>
    </i>
    <i r="1">
      <x v="2"/>
    </i>
    <i r="2">
      <x v="4"/>
    </i>
    <i r="3">
      <x v="4"/>
    </i>
    <i>
      <x v="16"/>
    </i>
    <i r="1">
      <x/>
    </i>
    <i r="2">
      <x/>
    </i>
    <i r="3">
      <x v="1"/>
    </i>
    <i>
      <x v="17"/>
    </i>
    <i r="1">
      <x v="4"/>
    </i>
    <i r="2">
      <x v="4"/>
    </i>
    <i r="3">
      <x v="3"/>
    </i>
    <i>
      <x v="18"/>
    </i>
    <i r="1">
      <x v="2"/>
    </i>
    <i r="2">
      <x v="2"/>
    </i>
    <i r="3">
      <x v="1"/>
    </i>
    <i>
      <x v="19"/>
    </i>
    <i r="1">
      <x/>
    </i>
    <i r="2">
      <x/>
    </i>
    <i r="3">
      <x v="1"/>
    </i>
    <i>
      <x v="20"/>
    </i>
    <i r="1">
      <x v="3"/>
    </i>
    <i r="2">
      <x v="4"/>
    </i>
    <i r="3">
      <x v="2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3"/>
  <sheetViews>
    <sheetView workbookViewId="0">
      <pane xSplit="3" ySplit="1" topLeftCell="D46" activePane="bottomRight" state="frozen"/>
      <selection pane="topRight" activeCell="D1" sqref="D1"/>
      <selection pane="bottomLeft" activeCell="A2" sqref="A2"/>
      <selection pane="bottomRight" activeCell="A39" sqref="A39"/>
    </sheetView>
  </sheetViews>
  <sheetFormatPr defaultRowHeight="12.75"/>
  <cols>
    <col min="1" max="1" width="4.140625" style="46" bestFit="1" customWidth="1"/>
    <col min="2" max="2" width="8.5703125" style="45" bestFit="1" customWidth="1"/>
    <col min="3" max="3" width="23.42578125" style="45" bestFit="1" customWidth="1"/>
    <col min="4" max="4" width="23.7109375" style="45" bestFit="1" customWidth="1"/>
    <col min="5" max="5" width="23.28515625" style="46" bestFit="1" customWidth="1"/>
    <col min="6" max="6" width="9.5703125" style="46" bestFit="1" customWidth="1"/>
    <col min="7" max="8" width="15" style="46" bestFit="1" customWidth="1"/>
    <col min="9" max="9" width="6.5703125" style="45" bestFit="1" customWidth="1"/>
    <col min="10" max="10" width="7.140625" style="45" bestFit="1" customWidth="1"/>
    <col min="11" max="11" width="5.5703125" style="45" bestFit="1" customWidth="1"/>
    <col min="12" max="12" width="7.5703125" style="45" bestFit="1" customWidth="1"/>
    <col min="13" max="13" width="6.85546875" style="45" bestFit="1" customWidth="1"/>
    <col min="14" max="14" width="12.140625" style="47" bestFit="1" customWidth="1"/>
    <col min="15" max="15" width="38.140625" style="45" bestFit="1" customWidth="1"/>
    <col min="16" max="16" width="8.28515625" style="45" bestFit="1" customWidth="1"/>
    <col min="17" max="17" width="13.85546875" style="45" bestFit="1" customWidth="1"/>
    <col min="18" max="18" width="54" style="45" bestFit="1" customWidth="1"/>
    <col min="19" max="19" width="11.5703125" style="45" bestFit="1" customWidth="1"/>
    <col min="20" max="16384" width="9.140625" style="45"/>
  </cols>
  <sheetData>
    <row r="1" spans="1:19" ht="47.25">
      <c r="A1" s="13" t="s">
        <v>841</v>
      </c>
      <c r="B1" s="42" t="s">
        <v>1117</v>
      </c>
      <c r="C1" s="13" t="s">
        <v>842</v>
      </c>
      <c r="D1" s="13" t="s">
        <v>843</v>
      </c>
      <c r="E1" s="13" t="s">
        <v>1118</v>
      </c>
      <c r="F1" s="14" t="s">
        <v>1119</v>
      </c>
      <c r="G1" s="43" t="s">
        <v>1120</v>
      </c>
      <c r="H1" s="13" t="s">
        <v>844</v>
      </c>
      <c r="I1" s="15" t="s">
        <v>845</v>
      </c>
      <c r="J1" s="15" t="s">
        <v>846</v>
      </c>
      <c r="K1" s="15" t="s">
        <v>847</v>
      </c>
      <c r="L1" s="13" t="s">
        <v>848</v>
      </c>
      <c r="M1" s="15" t="s">
        <v>849</v>
      </c>
      <c r="N1" s="13" t="s">
        <v>850</v>
      </c>
      <c r="O1" s="13" t="s">
        <v>851</v>
      </c>
      <c r="P1" s="44" t="s">
        <v>1121</v>
      </c>
      <c r="Q1" s="13" t="s">
        <v>1122</v>
      </c>
      <c r="R1" s="13" t="s">
        <v>1111</v>
      </c>
    </row>
    <row r="2" spans="1:19" s="1" customFormat="1">
      <c r="A2" s="10">
        <v>1</v>
      </c>
      <c r="B2" s="48" t="s">
        <v>1123</v>
      </c>
      <c r="C2" s="2" t="s">
        <v>1124</v>
      </c>
      <c r="D2" s="2" t="s">
        <v>837</v>
      </c>
      <c r="E2" s="3"/>
      <c r="F2" s="3">
        <v>39072</v>
      </c>
      <c r="G2" s="49" t="s">
        <v>897</v>
      </c>
      <c r="H2" s="49" t="s">
        <v>939</v>
      </c>
      <c r="I2" s="8">
        <v>1800</v>
      </c>
      <c r="J2" s="8">
        <v>900</v>
      </c>
      <c r="K2" s="8">
        <v>300</v>
      </c>
      <c r="L2" s="2"/>
      <c r="M2" s="9">
        <f>SUM(I2:K2)</f>
        <v>3000</v>
      </c>
      <c r="N2" s="2" t="s">
        <v>1125</v>
      </c>
      <c r="P2" s="7"/>
      <c r="Q2" s="7"/>
      <c r="R2" s="7"/>
      <c r="S2" s="7"/>
    </row>
    <row r="3" spans="1:19" s="1" customFormat="1">
      <c r="A3" s="10">
        <v>2</v>
      </c>
      <c r="B3" s="48"/>
      <c r="C3" s="2" t="s">
        <v>1126</v>
      </c>
      <c r="D3" s="2" t="s">
        <v>837</v>
      </c>
      <c r="E3" s="3">
        <v>39113</v>
      </c>
      <c r="F3" s="3"/>
      <c r="G3" s="49" t="s">
        <v>1004</v>
      </c>
      <c r="H3" s="49" t="s">
        <v>931</v>
      </c>
      <c r="I3" s="8"/>
      <c r="J3" s="8"/>
      <c r="K3" s="8"/>
      <c r="L3" s="2"/>
      <c r="M3" s="9"/>
      <c r="N3" s="2" t="s">
        <v>904</v>
      </c>
      <c r="O3" s="1" t="s">
        <v>1098</v>
      </c>
      <c r="P3" s="7"/>
      <c r="Q3" s="7"/>
      <c r="R3" s="7"/>
      <c r="S3" s="7"/>
    </row>
    <row r="4" spans="1:19" s="1" customFormat="1">
      <c r="A4" s="10">
        <v>3</v>
      </c>
      <c r="B4" s="50" t="s">
        <v>1127</v>
      </c>
      <c r="C4" s="2" t="s">
        <v>1128</v>
      </c>
      <c r="D4" s="2" t="s">
        <v>1129</v>
      </c>
      <c r="E4" s="3">
        <v>39141</v>
      </c>
      <c r="F4" s="3">
        <v>37906</v>
      </c>
      <c r="G4" s="49" t="s">
        <v>887</v>
      </c>
      <c r="H4" s="49" t="s">
        <v>887</v>
      </c>
      <c r="I4" s="4">
        <v>3600</v>
      </c>
      <c r="J4" s="4">
        <v>1800</v>
      </c>
      <c r="K4" s="4">
        <v>600</v>
      </c>
      <c r="L4" s="5"/>
      <c r="M4" s="6">
        <f>SUM(I4:L4)</f>
        <v>6000</v>
      </c>
      <c r="N4" s="2" t="s">
        <v>880</v>
      </c>
      <c r="O4" s="7"/>
      <c r="P4" s="7"/>
      <c r="Q4" s="7"/>
      <c r="R4" s="7"/>
    </row>
    <row r="5" spans="1:19" s="1" customFormat="1">
      <c r="A5" s="10">
        <v>4</v>
      </c>
      <c r="B5" s="50" t="s">
        <v>1130</v>
      </c>
      <c r="C5" s="51" t="s">
        <v>1131</v>
      </c>
      <c r="D5" s="2" t="s">
        <v>1132</v>
      </c>
      <c r="E5" s="3">
        <v>39145</v>
      </c>
      <c r="F5" s="3">
        <v>38600</v>
      </c>
      <c r="G5" s="49" t="s">
        <v>870</v>
      </c>
      <c r="H5" s="49" t="s">
        <v>870</v>
      </c>
      <c r="I5" s="4">
        <v>12000</v>
      </c>
      <c r="J5" s="4">
        <v>4000</v>
      </c>
      <c r="K5" s="4">
        <v>2000</v>
      </c>
      <c r="L5" s="5"/>
      <c r="M5" s="6">
        <f>SUM(I5:L5)</f>
        <v>18000</v>
      </c>
      <c r="N5" s="2" t="s">
        <v>1133</v>
      </c>
      <c r="O5" s="7"/>
      <c r="P5" s="7"/>
      <c r="Q5" s="7"/>
      <c r="R5" s="7"/>
    </row>
    <row r="6" spans="1:19" s="1" customFormat="1">
      <c r="A6" s="10">
        <v>5</v>
      </c>
      <c r="B6" s="50" t="s">
        <v>1134</v>
      </c>
      <c r="C6" s="2" t="s">
        <v>1135</v>
      </c>
      <c r="D6" s="2" t="s">
        <v>1136</v>
      </c>
      <c r="E6" s="3">
        <v>39145</v>
      </c>
      <c r="F6" s="3">
        <v>37289</v>
      </c>
      <c r="G6" s="49" t="s">
        <v>870</v>
      </c>
      <c r="H6" s="49" t="s">
        <v>870</v>
      </c>
      <c r="I6" s="4">
        <v>6000</v>
      </c>
      <c r="J6" s="4">
        <v>3000</v>
      </c>
      <c r="K6" s="4">
        <v>1000</v>
      </c>
      <c r="L6" s="5"/>
      <c r="M6" s="6">
        <f>SUM(I6:L6)</f>
        <v>10000</v>
      </c>
      <c r="N6" s="2" t="s">
        <v>871</v>
      </c>
      <c r="O6" s="7"/>
      <c r="P6" s="7"/>
      <c r="Q6" s="7"/>
      <c r="R6" s="7"/>
    </row>
    <row r="7" spans="1:19" s="1" customFormat="1">
      <c r="A7" s="10">
        <v>6</v>
      </c>
      <c r="B7" s="48" t="s">
        <v>1137</v>
      </c>
      <c r="C7" s="2" t="s">
        <v>1138</v>
      </c>
      <c r="D7" s="2" t="s">
        <v>896</v>
      </c>
      <c r="E7" s="3"/>
      <c r="F7" s="3">
        <v>37304</v>
      </c>
      <c r="G7" s="49" t="s">
        <v>897</v>
      </c>
      <c r="H7" s="49" t="s">
        <v>931</v>
      </c>
      <c r="I7" s="8">
        <v>3400</v>
      </c>
      <c r="J7" s="8">
        <v>1200</v>
      </c>
      <c r="K7" s="8">
        <v>1000</v>
      </c>
      <c r="L7" s="2"/>
      <c r="M7" s="9">
        <f t="shared" ref="M7:M18" si="0">SUM(I7:K7)</f>
        <v>5600</v>
      </c>
      <c r="N7" s="2" t="s">
        <v>915</v>
      </c>
      <c r="P7" s="7"/>
      <c r="Q7" s="7"/>
      <c r="R7" s="7"/>
      <c r="S7" s="7"/>
    </row>
    <row r="8" spans="1:19" s="1" customFormat="1">
      <c r="A8" s="10">
        <v>7</v>
      </c>
      <c r="B8" s="48" t="s">
        <v>1139</v>
      </c>
      <c r="C8" s="2" t="s">
        <v>1140</v>
      </c>
      <c r="D8" s="2" t="s">
        <v>837</v>
      </c>
      <c r="E8" s="3"/>
      <c r="F8" s="3">
        <v>38608</v>
      </c>
      <c r="G8" s="49" t="s">
        <v>897</v>
      </c>
      <c r="H8" s="49" t="s">
        <v>953</v>
      </c>
      <c r="I8" s="8">
        <v>1800</v>
      </c>
      <c r="J8" s="8">
        <v>900</v>
      </c>
      <c r="K8" s="8">
        <v>300</v>
      </c>
      <c r="L8" s="2"/>
      <c r="M8" s="9">
        <f t="shared" si="0"/>
        <v>3000</v>
      </c>
      <c r="N8" s="2" t="s">
        <v>946</v>
      </c>
      <c r="P8" s="7"/>
      <c r="Q8" s="7"/>
      <c r="R8" s="7"/>
      <c r="S8" s="7"/>
    </row>
    <row r="9" spans="1:19" s="1" customFormat="1">
      <c r="A9" s="10">
        <v>8</v>
      </c>
      <c r="B9" s="48" t="s">
        <v>1141</v>
      </c>
      <c r="C9" s="2" t="s">
        <v>1142</v>
      </c>
      <c r="D9" s="2" t="s">
        <v>920</v>
      </c>
      <c r="E9" s="3">
        <v>39159</v>
      </c>
      <c r="F9" s="3">
        <v>38269</v>
      </c>
      <c r="G9" s="49" t="s">
        <v>897</v>
      </c>
      <c r="H9" s="49" t="s">
        <v>909</v>
      </c>
      <c r="I9" s="8">
        <v>2300</v>
      </c>
      <c r="J9" s="8">
        <v>1100</v>
      </c>
      <c r="K9" s="8">
        <v>400</v>
      </c>
      <c r="L9" s="2"/>
      <c r="M9" s="9">
        <f t="shared" si="0"/>
        <v>3800</v>
      </c>
      <c r="N9" s="2" t="s">
        <v>976</v>
      </c>
      <c r="P9" s="7"/>
      <c r="Q9" s="7"/>
      <c r="R9" s="7"/>
      <c r="S9" s="7"/>
    </row>
    <row r="10" spans="1:19" s="1" customFormat="1">
      <c r="A10" s="10">
        <v>9</v>
      </c>
      <c r="B10" s="48" t="s">
        <v>1143</v>
      </c>
      <c r="C10" s="2" t="s">
        <v>1144</v>
      </c>
      <c r="D10" s="2" t="s">
        <v>837</v>
      </c>
      <c r="E10" s="3">
        <v>39160</v>
      </c>
      <c r="F10" s="3">
        <v>38318</v>
      </c>
      <c r="G10" s="49" t="s">
        <v>897</v>
      </c>
      <c r="H10" s="49" t="s">
        <v>975</v>
      </c>
      <c r="I10" s="8">
        <v>126</v>
      </c>
      <c r="J10" s="8">
        <v>63</v>
      </c>
      <c r="K10" s="8">
        <v>21</v>
      </c>
      <c r="L10" s="2"/>
      <c r="M10" s="9">
        <f t="shared" si="0"/>
        <v>210</v>
      </c>
      <c r="N10" s="2" t="s">
        <v>890</v>
      </c>
      <c r="P10" s="7"/>
      <c r="Q10" s="7"/>
      <c r="R10" s="7"/>
      <c r="S10" s="7"/>
    </row>
    <row r="11" spans="1:19" s="1" customFormat="1">
      <c r="A11" s="10">
        <v>10</v>
      </c>
      <c r="B11" s="48" t="s">
        <v>1145</v>
      </c>
      <c r="C11" s="2" t="s">
        <v>1146</v>
      </c>
      <c r="D11" s="2" t="s">
        <v>837</v>
      </c>
      <c r="E11" s="3"/>
      <c r="F11" s="3">
        <v>38608</v>
      </c>
      <c r="G11" s="49" t="s">
        <v>897</v>
      </c>
      <c r="H11" s="49" t="s">
        <v>941</v>
      </c>
      <c r="I11" s="8">
        <v>1800</v>
      </c>
      <c r="J11" s="8">
        <v>900</v>
      </c>
      <c r="K11" s="8">
        <v>300</v>
      </c>
      <c r="L11" s="2"/>
      <c r="M11" s="9">
        <f t="shared" si="0"/>
        <v>3000</v>
      </c>
      <c r="N11" s="2" t="s">
        <v>1147</v>
      </c>
      <c r="P11" s="7"/>
      <c r="Q11" s="7"/>
      <c r="R11" s="7"/>
      <c r="S11" s="7"/>
    </row>
    <row r="12" spans="1:19" s="1" customFormat="1">
      <c r="A12" s="10">
        <v>11</v>
      </c>
      <c r="B12" s="48"/>
      <c r="C12" s="2" t="s">
        <v>1148</v>
      </c>
      <c r="D12" s="2" t="s">
        <v>837</v>
      </c>
      <c r="E12" s="10"/>
      <c r="F12" s="3">
        <v>39139</v>
      </c>
      <c r="G12" s="3" t="s">
        <v>897</v>
      </c>
      <c r="H12" s="3" t="s">
        <v>939</v>
      </c>
      <c r="I12" s="49">
        <v>1800</v>
      </c>
      <c r="J12" s="49">
        <v>900</v>
      </c>
      <c r="K12" s="8">
        <v>300</v>
      </c>
      <c r="L12" s="8"/>
      <c r="M12" s="8">
        <f t="shared" si="0"/>
        <v>3000</v>
      </c>
      <c r="N12" s="2" t="s">
        <v>929</v>
      </c>
      <c r="O12" s="8" t="s">
        <v>1149</v>
      </c>
      <c r="Q12" s="7"/>
      <c r="R12" s="7"/>
      <c r="S12" s="7"/>
    </row>
    <row r="13" spans="1:19" s="1" customFormat="1">
      <c r="A13" s="10">
        <v>12</v>
      </c>
      <c r="C13" s="2" t="s">
        <v>1150</v>
      </c>
      <c r="D13" s="2" t="s">
        <v>837</v>
      </c>
      <c r="E13" s="11">
        <v>39150</v>
      </c>
      <c r="F13" s="3">
        <v>39120</v>
      </c>
      <c r="G13" s="2" t="s">
        <v>1004</v>
      </c>
      <c r="H13" s="2" t="s">
        <v>931</v>
      </c>
      <c r="I13" s="8">
        <v>1800</v>
      </c>
      <c r="J13" s="8">
        <v>900</v>
      </c>
      <c r="K13" s="8">
        <v>300</v>
      </c>
      <c r="L13" s="2"/>
      <c r="M13" s="9">
        <f t="shared" si="0"/>
        <v>3000</v>
      </c>
      <c r="N13" s="2" t="s">
        <v>1151</v>
      </c>
      <c r="O13" s="7" t="s">
        <v>1152</v>
      </c>
      <c r="P13" s="7"/>
      <c r="Q13" s="7"/>
      <c r="R13" s="7"/>
    </row>
    <row r="14" spans="1:19">
      <c r="A14" s="10">
        <v>13</v>
      </c>
      <c r="C14" s="2" t="s">
        <v>1153</v>
      </c>
      <c r="D14" s="2" t="s">
        <v>837</v>
      </c>
      <c r="E14" s="52">
        <v>39176</v>
      </c>
      <c r="F14" s="3">
        <v>39129</v>
      </c>
      <c r="G14" s="2" t="s">
        <v>897</v>
      </c>
      <c r="H14" s="2" t="s">
        <v>985</v>
      </c>
      <c r="I14" s="4">
        <v>150</v>
      </c>
      <c r="J14" s="4">
        <v>75</v>
      </c>
      <c r="K14" s="4">
        <v>25</v>
      </c>
      <c r="M14" s="9">
        <f t="shared" si="0"/>
        <v>250</v>
      </c>
      <c r="N14" s="7"/>
      <c r="O14" s="7"/>
    </row>
    <row r="15" spans="1:19">
      <c r="A15" s="10">
        <v>14</v>
      </c>
      <c r="B15" s="48" t="s">
        <v>1154</v>
      </c>
      <c r="C15" s="2" t="s">
        <v>1155</v>
      </c>
      <c r="D15" s="2" t="s">
        <v>837</v>
      </c>
      <c r="E15" s="52">
        <v>39176</v>
      </c>
      <c r="F15" s="3">
        <v>38231</v>
      </c>
      <c r="G15" s="2" t="s">
        <v>897</v>
      </c>
      <c r="H15" s="2" t="s">
        <v>975</v>
      </c>
      <c r="I15" s="4">
        <v>145</v>
      </c>
      <c r="J15" s="4">
        <v>73</v>
      </c>
      <c r="K15" s="4">
        <v>24</v>
      </c>
      <c r="M15" s="9">
        <f t="shared" si="0"/>
        <v>242</v>
      </c>
      <c r="N15" s="2" t="s">
        <v>976</v>
      </c>
      <c r="O15" s="53">
        <f>SUM(M15:M15)</f>
        <v>242</v>
      </c>
    </row>
    <row r="16" spans="1:19">
      <c r="A16" s="10">
        <v>15</v>
      </c>
      <c r="C16" s="2" t="s">
        <v>1156</v>
      </c>
      <c r="D16" s="2" t="s">
        <v>837</v>
      </c>
      <c r="E16" s="52">
        <v>39176</v>
      </c>
      <c r="F16" s="3">
        <v>39148</v>
      </c>
      <c r="G16" s="2" t="s">
        <v>897</v>
      </c>
      <c r="H16" s="2" t="s">
        <v>953</v>
      </c>
      <c r="I16" s="8">
        <v>1800</v>
      </c>
      <c r="J16" s="8">
        <v>900</v>
      </c>
      <c r="K16" s="8">
        <v>300</v>
      </c>
      <c r="M16" s="9">
        <f t="shared" si="0"/>
        <v>3000</v>
      </c>
      <c r="N16" s="2" t="s">
        <v>894</v>
      </c>
      <c r="O16" s="7"/>
    </row>
    <row r="17" spans="1:15">
      <c r="A17" s="10">
        <v>16</v>
      </c>
      <c r="B17" s="48" t="s">
        <v>1157</v>
      </c>
      <c r="C17" s="2" t="s">
        <v>1158</v>
      </c>
      <c r="D17" s="2" t="s">
        <v>1086</v>
      </c>
      <c r="E17" s="52">
        <v>39176</v>
      </c>
      <c r="F17" s="3">
        <v>38282</v>
      </c>
      <c r="G17" s="2" t="s">
        <v>897</v>
      </c>
      <c r="H17" s="2" t="s">
        <v>909</v>
      </c>
      <c r="I17" s="8">
        <v>1900</v>
      </c>
      <c r="J17" s="8">
        <v>1000</v>
      </c>
      <c r="K17" s="8">
        <v>300</v>
      </c>
      <c r="M17" s="9">
        <f t="shared" si="0"/>
        <v>3200</v>
      </c>
      <c r="N17" s="2" t="s">
        <v>890</v>
      </c>
      <c r="O17" s="7" t="s">
        <v>1159</v>
      </c>
    </row>
    <row r="18" spans="1:15">
      <c r="A18" s="10">
        <v>17</v>
      </c>
      <c r="B18" s="48" t="s">
        <v>1160</v>
      </c>
      <c r="C18" s="2" t="s">
        <v>1161</v>
      </c>
      <c r="D18" s="2" t="s">
        <v>837</v>
      </c>
      <c r="E18" s="52">
        <v>39176</v>
      </c>
      <c r="F18" s="3">
        <v>38647</v>
      </c>
      <c r="G18" s="2" t="s">
        <v>897</v>
      </c>
      <c r="H18" s="2" t="s">
        <v>898</v>
      </c>
      <c r="I18" s="8">
        <v>1800</v>
      </c>
      <c r="J18" s="8">
        <v>900</v>
      </c>
      <c r="K18" s="8">
        <v>300</v>
      </c>
      <c r="L18" s="2"/>
      <c r="M18" s="9">
        <f t="shared" si="0"/>
        <v>3000</v>
      </c>
      <c r="N18" s="2" t="s">
        <v>946</v>
      </c>
    </row>
    <row r="19" spans="1:15">
      <c r="A19" s="10">
        <v>18</v>
      </c>
      <c r="B19" s="50" t="s">
        <v>1162</v>
      </c>
      <c r="C19" s="2" t="s">
        <v>1163</v>
      </c>
      <c r="D19" s="2" t="s">
        <v>0</v>
      </c>
      <c r="E19" s="3">
        <v>39175</v>
      </c>
      <c r="F19" s="3">
        <v>38285</v>
      </c>
      <c r="G19" s="2" t="s">
        <v>893</v>
      </c>
      <c r="H19" s="2" t="s">
        <v>855</v>
      </c>
      <c r="I19" s="4">
        <v>11000</v>
      </c>
      <c r="J19" s="4">
        <v>4000</v>
      </c>
      <c r="K19" s="4">
        <v>2000</v>
      </c>
      <c r="L19" s="5"/>
      <c r="M19" s="6">
        <f>SUM(I19:L19)</f>
        <v>17000</v>
      </c>
      <c r="N19" s="2" t="s">
        <v>860</v>
      </c>
      <c r="O19" s="7"/>
    </row>
    <row r="20" spans="1:15">
      <c r="A20" s="10">
        <v>19</v>
      </c>
      <c r="C20" s="2" t="s">
        <v>1</v>
      </c>
      <c r="D20" s="2" t="s">
        <v>896</v>
      </c>
      <c r="E20" s="49"/>
      <c r="F20" s="2"/>
      <c r="G20" s="2" t="s">
        <v>1004</v>
      </c>
      <c r="H20" s="2" t="s">
        <v>985</v>
      </c>
      <c r="I20" s="8">
        <v>350</v>
      </c>
      <c r="K20" s="8">
        <v>75</v>
      </c>
      <c r="M20" s="9">
        <f>SUM(I20:K20)</f>
        <v>425</v>
      </c>
      <c r="N20" s="7"/>
      <c r="O20" s="7"/>
    </row>
    <row r="21" spans="1:15">
      <c r="A21" s="10">
        <v>20</v>
      </c>
      <c r="B21" s="48" t="s">
        <v>2</v>
      </c>
      <c r="C21" s="2" t="s">
        <v>3</v>
      </c>
      <c r="D21" s="2" t="s">
        <v>837</v>
      </c>
      <c r="E21" s="52">
        <v>39212</v>
      </c>
      <c r="F21" s="3">
        <v>38642</v>
      </c>
      <c r="G21" s="2" t="s">
        <v>897</v>
      </c>
      <c r="H21" s="2" t="s">
        <v>918</v>
      </c>
      <c r="I21" s="46">
        <v>1800</v>
      </c>
      <c r="J21" s="8">
        <v>900</v>
      </c>
      <c r="K21" s="8">
        <v>300</v>
      </c>
      <c r="M21" s="9">
        <f>SUM(I21:K21)</f>
        <v>3000</v>
      </c>
      <c r="N21" s="2" t="s">
        <v>946</v>
      </c>
      <c r="O21" s="7"/>
    </row>
    <row r="22" spans="1:15">
      <c r="A22" s="10">
        <v>21</v>
      </c>
      <c r="B22" s="48" t="s">
        <v>4</v>
      </c>
      <c r="C22" s="2" t="s">
        <v>5</v>
      </c>
      <c r="D22" s="2" t="s">
        <v>896</v>
      </c>
      <c r="E22" s="52">
        <v>39187</v>
      </c>
      <c r="F22" s="3">
        <v>37388</v>
      </c>
      <c r="G22" s="2" t="s">
        <v>897</v>
      </c>
      <c r="H22" s="2" t="s">
        <v>898</v>
      </c>
      <c r="I22" s="8">
        <v>3000</v>
      </c>
      <c r="J22" s="8">
        <v>1500</v>
      </c>
      <c r="K22" s="8">
        <v>500</v>
      </c>
      <c r="L22" s="2"/>
      <c r="M22" s="9">
        <f>SUM(I22:K22)</f>
        <v>5000</v>
      </c>
      <c r="N22" s="2" t="s">
        <v>976</v>
      </c>
      <c r="O22" s="7" t="s">
        <v>1098</v>
      </c>
    </row>
    <row r="23" spans="1:15">
      <c r="A23" s="10">
        <v>22</v>
      </c>
      <c r="B23" s="48" t="s">
        <v>6</v>
      </c>
      <c r="C23" s="2" t="s">
        <v>7</v>
      </c>
      <c r="D23" s="2" t="s">
        <v>900</v>
      </c>
      <c r="E23" s="52">
        <v>39198</v>
      </c>
      <c r="F23" s="3">
        <v>38242</v>
      </c>
      <c r="G23" s="2" t="s">
        <v>897</v>
      </c>
      <c r="H23" s="2" t="s">
        <v>975</v>
      </c>
      <c r="I23" s="4">
        <v>192</v>
      </c>
      <c r="J23" s="4">
        <v>96</v>
      </c>
      <c r="K23" s="4">
        <v>32</v>
      </c>
      <c r="L23" s="2"/>
      <c r="M23" s="9">
        <f>SUM(I23:K23)</f>
        <v>320</v>
      </c>
      <c r="N23" s="2" t="s">
        <v>871</v>
      </c>
      <c r="O23" s="7" t="s">
        <v>8</v>
      </c>
    </row>
    <row r="24" spans="1:15">
      <c r="A24" s="10">
        <v>23</v>
      </c>
      <c r="B24" s="50" t="s">
        <v>9</v>
      </c>
      <c r="C24" s="2" t="s">
        <v>10</v>
      </c>
      <c r="D24" s="2" t="s">
        <v>11</v>
      </c>
      <c r="E24" s="52">
        <v>39314</v>
      </c>
      <c r="F24" s="3">
        <v>37380</v>
      </c>
      <c r="G24" s="2" t="s">
        <v>839</v>
      </c>
      <c r="H24" s="2" t="s">
        <v>855</v>
      </c>
      <c r="I24" s="4">
        <v>4000</v>
      </c>
      <c r="J24" s="4">
        <v>1500</v>
      </c>
      <c r="K24" s="4">
        <v>700</v>
      </c>
      <c r="L24" s="5">
        <v>750</v>
      </c>
      <c r="M24" s="6">
        <f>SUM(I24:L24)</f>
        <v>6950</v>
      </c>
      <c r="N24" s="2" t="s">
        <v>871</v>
      </c>
    </row>
    <row r="25" spans="1:15">
      <c r="A25" s="10">
        <v>24</v>
      </c>
      <c r="C25" s="2" t="s">
        <v>12</v>
      </c>
      <c r="D25" s="2" t="s">
        <v>837</v>
      </c>
      <c r="E25" s="52">
        <v>39205</v>
      </c>
      <c r="F25" s="3">
        <v>39114</v>
      </c>
      <c r="G25" s="2" t="s">
        <v>897</v>
      </c>
      <c r="H25" s="2" t="s">
        <v>941</v>
      </c>
      <c r="I25" s="8">
        <v>1800</v>
      </c>
      <c r="J25" s="8">
        <v>900</v>
      </c>
      <c r="K25" s="8">
        <v>300</v>
      </c>
      <c r="L25" s="2"/>
      <c r="M25" s="9">
        <f>SUM(I25:K25)</f>
        <v>3000</v>
      </c>
      <c r="N25" s="2" t="s">
        <v>926</v>
      </c>
    </row>
    <row r="26" spans="1:15">
      <c r="A26" s="10">
        <v>25</v>
      </c>
      <c r="C26" s="54" t="s">
        <v>13</v>
      </c>
      <c r="D26" s="54" t="s">
        <v>837</v>
      </c>
      <c r="E26" s="52">
        <v>39131</v>
      </c>
      <c r="F26" s="55">
        <v>39121</v>
      </c>
      <c r="G26" s="54" t="s">
        <v>993</v>
      </c>
      <c r="H26" s="54" t="s">
        <v>941</v>
      </c>
      <c r="I26" s="56">
        <v>1800</v>
      </c>
      <c r="J26" s="56">
        <v>900</v>
      </c>
      <c r="K26" s="56">
        <v>300</v>
      </c>
      <c r="L26" s="54"/>
      <c r="M26" s="57">
        <f>SUM(I26:K26)</f>
        <v>3000</v>
      </c>
      <c r="N26" s="54" t="s">
        <v>890</v>
      </c>
    </row>
    <row r="27" spans="1:15">
      <c r="A27" s="46">
        <v>26</v>
      </c>
      <c r="B27" s="50" t="s">
        <v>14</v>
      </c>
      <c r="C27" s="2" t="s">
        <v>15</v>
      </c>
      <c r="D27" s="2" t="s">
        <v>889</v>
      </c>
      <c r="E27" s="3">
        <v>39222</v>
      </c>
      <c r="F27" s="3">
        <v>39075</v>
      </c>
      <c r="G27" s="2" t="s">
        <v>874</v>
      </c>
      <c r="H27" s="2" t="s">
        <v>855</v>
      </c>
      <c r="I27" s="4">
        <v>2200</v>
      </c>
      <c r="J27" s="4">
        <v>1000</v>
      </c>
      <c r="K27" s="4">
        <v>300</v>
      </c>
      <c r="L27" s="5"/>
      <c r="M27" s="6">
        <f>SUM(I27:L27)</f>
        <v>3500</v>
      </c>
      <c r="N27" s="2" t="s">
        <v>871</v>
      </c>
    </row>
    <row r="28" spans="1:15">
      <c r="A28" s="46">
        <v>27</v>
      </c>
      <c r="C28" s="2" t="s">
        <v>16</v>
      </c>
      <c r="D28" s="2" t="s">
        <v>837</v>
      </c>
      <c r="E28" s="52">
        <v>39231</v>
      </c>
      <c r="F28" s="3">
        <v>39184</v>
      </c>
      <c r="G28" s="2" t="s">
        <v>897</v>
      </c>
      <c r="H28" s="2" t="s">
        <v>985</v>
      </c>
      <c r="I28" s="4">
        <v>150</v>
      </c>
      <c r="J28" s="4"/>
      <c r="K28" s="4">
        <v>70</v>
      </c>
      <c r="L28" s="2"/>
      <c r="M28" s="9">
        <f>K28+J28+I28</f>
        <v>220</v>
      </c>
      <c r="N28" s="2" t="s">
        <v>983</v>
      </c>
      <c r="O28" s="7"/>
    </row>
    <row r="29" spans="1:15">
      <c r="A29" s="46">
        <v>28</v>
      </c>
      <c r="C29" s="2" t="s">
        <v>17</v>
      </c>
      <c r="D29" s="2" t="s">
        <v>18</v>
      </c>
      <c r="E29" s="46" t="s">
        <v>19</v>
      </c>
      <c r="F29" s="3">
        <v>39161</v>
      </c>
      <c r="G29" s="2" t="s">
        <v>1049</v>
      </c>
      <c r="H29" s="2" t="s">
        <v>1050</v>
      </c>
      <c r="I29" s="8">
        <v>1500</v>
      </c>
      <c r="J29" s="8" t="s">
        <v>933</v>
      </c>
      <c r="K29" s="8" t="s">
        <v>933</v>
      </c>
      <c r="L29" s="2"/>
      <c r="M29" s="9">
        <f>SUM(I29:L29)</f>
        <v>1500</v>
      </c>
      <c r="N29" s="2" t="s">
        <v>929</v>
      </c>
    </row>
    <row r="30" spans="1:15">
      <c r="A30" s="46">
        <v>29</v>
      </c>
      <c r="C30" s="2" t="s">
        <v>20</v>
      </c>
      <c r="D30" s="2" t="s">
        <v>21</v>
      </c>
      <c r="E30" s="52">
        <v>39236</v>
      </c>
      <c r="F30" s="3">
        <v>39138</v>
      </c>
      <c r="G30" s="2" t="s">
        <v>1049</v>
      </c>
      <c r="H30" s="2" t="s">
        <v>1050</v>
      </c>
      <c r="I30" s="8">
        <v>3600</v>
      </c>
      <c r="J30" s="8">
        <v>1800</v>
      </c>
      <c r="K30" s="8">
        <v>600</v>
      </c>
      <c r="L30" s="2"/>
      <c r="M30" s="9">
        <f>SUM(I30:L30)</f>
        <v>6000</v>
      </c>
      <c r="N30" s="2" t="s">
        <v>22</v>
      </c>
    </row>
    <row r="31" spans="1:15">
      <c r="A31" s="46">
        <v>30</v>
      </c>
      <c r="C31" s="2" t="s">
        <v>23</v>
      </c>
      <c r="D31" s="2" t="s">
        <v>1055</v>
      </c>
      <c r="E31" s="52">
        <v>39236</v>
      </c>
      <c r="F31" s="3">
        <v>39052</v>
      </c>
      <c r="G31" s="2" t="s">
        <v>1049</v>
      </c>
      <c r="H31" s="2" t="s">
        <v>1050</v>
      </c>
      <c r="I31" s="8">
        <v>2400</v>
      </c>
      <c r="J31" s="8">
        <v>1200</v>
      </c>
      <c r="K31" s="8">
        <v>400</v>
      </c>
      <c r="L31" s="2"/>
      <c r="M31" s="9">
        <f>SUM(I31:L31)</f>
        <v>4000</v>
      </c>
    </row>
    <row r="32" spans="1:15">
      <c r="A32" s="46">
        <v>31</v>
      </c>
      <c r="C32" s="2" t="s">
        <v>24</v>
      </c>
      <c r="D32" s="2" t="s">
        <v>1059</v>
      </c>
      <c r="E32" s="52">
        <v>39260</v>
      </c>
      <c r="F32" s="3">
        <v>39175</v>
      </c>
      <c r="G32" s="2" t="s">
        <v>1049</v>
      </c>
      <c r="H32" s="2" t="s">
        <v>1050</v>
      </c>
      <c r="I32" s="8">
        <v>2400</v>
      </c>
      <c r="J32" s="8">
        <v>1200</v>
      </c>
      <c r="K32" s="8">
        <v>400</v>
      </c>
      <c r="L32" s="2"/>
      <c r="M32" s="9">
        <f>K32+J32+I32</f>
        <v>4000</v>
      </c>
      <c r="N32" s="2" t="s">
        <v>864</v>
      </c>
    </row>
    <row r="33" spans="1:18">
      <c r="A33" s="46">
        <v>32</v>
      </c>
      <c r="C33" s="2" t="s">
        <v>25</v>
      </c>
      <c r="D33" s="2" t="s">
        <v>837</v>
      </c>
      <c r="F33" s="3">
        <v>39190</v>
      </c>
      <c r="G33" s="3">
        <v>39190</v>
      </c>
      <c r="H33" s="2" t="s">
        <v>931</v>
      </c>
      <c r="I33" s="8">
        <v>1800</v>
      </c>
      <c r="J33" s="8">
        <v>900</v>
      </c>
      <c r="K33" s="8">
        <v>300</v>
      </c>
      <c r="L33" s="2"/>
      <c r="M33" s="9">
        <f>SUM(I33:K33)</f>
        <v>3000</v>
      </c>
      <c r="N33" s="2" t="s">
        <v>904</v>
      </c>
      <c r="R33" s="58" t="s">
        <v>26</v>
      </c>
    </row>
    <row r="34" spans="1:18">
      <c r="A34" s="46">
        <v>33</v>
      </c>
      <c r="B34" s="50" t="s">
        <v>27</v>
      </c>
      <c r="C34" s="2" t="s">
        <v>28</v>
      </c>
      <c r="D34" s="2" t="s">
        <v>884</v>
      </c>
      <c r="E34" s="52">
        <v>39288</v>
      </c>
      <c r="F34" s="3">
        <v>38420</v>
      </c>
      <c r="G34" s="2" t="s">
        <v>870</v>
      </c>
      <c r="H34" s="2" t="s">
        <v>855</v>
      </c>
      <c r="I34" s="4">
        <v>2400</v>
      </c>
      <c r="J34" s="4">
        <v>1200</v>
      </c>
      <c r="K34" s="4">
        <v>400</v>
      </c>
      <c r="L34" s="5"/>
      <c r="M34" s="6">
        <f>SUM(I34:L34)</f>
        <v>4000</v>
      </c>
      <c r="N34" s="2" t="s">
        <v>871</v>
      </c>
      <c r="R34" s="45" t="s">
        <v>26</v>
      </c>
    </row>
    <row r="35" spans="1:18">
      <c r="A35" s="46">
        <v>34</v>
      </c>
      <c r="B35" s="48" t="s">
        <v>29</v>
      </c>
      <c r="C35" s="2" t="s">
        <v>30</v>
      </c>
      <c r="D35" s="2" t="s">
        <v>1030</v>
      </c>
      <c r="E35" s="52">
        <v>39259</v>
      </c>
      <c r="F35" s="3">
        <v>38005</v>
      </c>
      <c r="G35" s="2" t="s">
        <v>897</v>
      </c>
      <c r="H35" s="2" t="s">
        <v>909</v>
      </c>
      <c r="I35" s="8">
        <v>1900</v>
      </c>
      <c r="J35" s="8">
        <v>1000</v>
      </c>
      <c r="K35" s="8">
        <v>300</v>
      </c>
      <c r="L35" s="2"/>
      <c r="M35" s="9">
        <f>SUM(I35:K35)</f>
        <v>3200</v>
      </c>
      <c r="N35" s="2" t="s">
        <v>946</v>
      </c>
      <c r="O35" s="45" t="s">
        <v>1098</v>
      </c>
      <c r="P35" s="45" t="s">
        <v>31</v>
      </c>
      <c r="R35" s="58" t="s">
        <v>32</v>
      </c>
    </row>
    <row r="36" spans="1:18">
      <c r="A36" s="46">
        <v>35</v>
      </c>
      <c r="B36" s="48" t="s">
        <v>33</v>
      </c>
      <c r="C36" s="2" t="s">
        <v>34</v>
      </c>
      <c r="D36" s="2" t="s">
        <v>837</v>
      </c>
      <c r="E36" s="52">
        <v>39297</v>
      </c>
      <c r="F36" s="3">
        <v>38797</v>
      </c>
      <c r="G36" s="2" t="s">
        <v>897</v>
      </c>
      <c r="H36" s="2" t="s">
        <v>939</v>
      </c>
      <c r="I36" s="8">
        <v>1800</v>
      </c>
      <c r="J36" s="8">
        <v>900</v>
      </c>
      <c r="K36" s="8">
        <v>300</v>
      </c>
      <c r="L36" s="2"/>
      <c r="M36" s="9">
        <f>SUM(I36:K36)</f>
        <v>3000</v>
      </c>
      <c r="N36" s="2" t="s">
        <v>890</v>
      </c>
      <c r="R36" s="45" t="s">
        <v>26</v>
      </c>
    </row>
    <row r="37" spans="1:18">
      <c r="A37" s="46">
        <v>36</v>
      </c>
      <c r="B37" s="48" t="s">
        <v>35</v>
      </c>
      <c r="C37" s="2" t="s">
        <v>36</v>
      </c>
      <c r="D37" s="2" t="s">
        <v>37</v>
      </c>
      <c r="E37" s="52">
        <v>39274</v>
      </c>
      <c r="F37" s="3">
        <v>38661</v>
      </c>
      <c r="G37" s="2" t="s">
        <v>897</v>
      </c>
      <c r="H37" s="2" t="s">
        <v>939</v>
      </c>
      <c r="I37" s="8">
        <v>2300</v>
      </c>
      <c r="J37" s="8">
        <v>1100</v>
      </c>
      <c r="K37" s="8">
        <v>400</v>
      </c>
      <c r="L37" s="2"/>
      <c r="M37" s="9">
        <f>SUM(I37:K37)</f>
        <v>3800</v>
      </c>
      <c r="N37" s="2" t="s">
        <v>915</v>
      </c>
      <c r="R37" s="58" t="s">
        <v>26</v>
      </c>
    </row>
    <row r="38" spans="1:18">
      <c r="A38" s="46">
        <v>37</v>
      </c>
      <c r="B38" s="48" t="s">
        <v>38</v>
      </c>
      <c r="C38" s="2" t="s">
        <v>39</v>
      </c>
      <c r="D38" s="2" t="s">
        <v>837</v>
      </c>
      <c r="E38" s="52">
        <v>39274</v>
      </c>
      <c r="F38" s="3">
        <v>38261</v>
      </c>
      <c r="G38" s="2" t="s">
        <v>897</v>
      </c>
      <c r="H38" s="2" t="s">
        <v>931</v>
      </c>
      <c r="I38" s="8">
        <v>1900</v>
      </c>
      <c r="J38" s="8">
        <v>1000</v>
      </c>
      <c r="K38" s="8">
        <v>300</v>
      </c>
      <c r="L38" s="2"/>
      <c r="M38" s="9">
        <f>SUM(I38:K38)</f>
        <v>3200</v>
      </c>
      <c r="N38" s="2" t="s">
        <v>946</v>
      </c>
      <c r="O38" s="45" t="s">
        <v>1098</v>
      </c>
      <c r="P38" s="45" t="s">
        <v>31</v>
      </c>
      <c r="R38" s="58" t="s">
        <v>26</v>
      </c>
    </row>
    <row r="39" spans="1:18">
      <c r="A39" s="46">
        <v>38</v>
      </c>
      <c r="C39" s="2" t="s">
        <v>40</v>
      </c>
      <c r="D39" s="2" t="s">
        <v>1048</v>
      </c>
      <c r="E39" s="52">
        <v>39294</v>
      </c>
      <c r="F39" s="3">
        <v>38949</v>
      </c>
      <c r="G39" s="2" t="s">
        <v>1049</v>
      </c>
      <c r="H39" s="2" t="s">
        <v>1050</v>
      </c>
      <c r="I39" s="8">
        <v>5100</v>
      </c>
      <c r="J39" s="8">
        <v>2550</v>
      </c>
      <c r="K39" s="8">
        <v>850</v>
      </c>
      <c r="L39" s="2"/>
      <c r="M39" s="9">
        <f>SUM(I39:L39)</f>
        <v>8500</v>
      </c>
      <c r="N39" s="2" t="s">
        <v>1036</v>
      </c>
      <c r="R39" s="58" t="s">
        <v>26</v>
      </c>
    </row>
    <row r="40" spans="1:18">
      <c r="A40" s="46">
        <v>39</v>
      </c>
      <c r="C40" s="2" t="s">
        <v>41</v>
      </c>
      <c r="D40" s="2" t="s">
        <v>1087</v>
      </c>
      <c r="E40" s="52">
        <v>39319</v>
      </c>
      <c r="F40" s="3">
        <v>37894</v>
      </c>
      <c r="G40" s="2" t="s">
        <v>897</v>
      </c>
      <c r="H40" s="2" t="s">
        <v>941</v>
      </c>
      <c r="I40" s="8">
        <v>2600</v>
      </c>
      <c r="J40" s="8">
        <v>1500</v>
      </c>
      <c r="K40" s="8">
        <v>400</v>
      </c>
      <c r="L40" s="2"/>
      <c r="M40" s="9">
        <f>SUM(I40:K40)</f>
        <v>4500</v>
      </c>
      <c r="N40" s="2" t="s">
        <v>890</v>
      </c>
      <c r="O40" s="7" t="s">
        <v>42</v>
      </c>
      <c r="R40" s="58" t="s">
        <v>43</v>
      </c>
    </row>
    <row r="41" spans="1:18">
      <c r="A41" s="46">
        <v>40</v>
      </c>
      <c r="C41" s="2" t="s">
        <v>44</v>
      </c>
      <c r="D41" s="2" t="s">
        <v>1088</v>
      </c>
      <c r="E41" s="52">
        <v>39343</v>
      </c>
      <c r="F41" s="3">
        <v>39077</v>
      </c>
      <c r="G41" s="2" t="s">
        <v>1049</v>
      </c>
      <c r="H41" s="2" t="s">
        <v>1050</v>
      </c>
      <c r="I41" s="8">
        <v>6000</v>
      </c>
      <c r="J41" s="8">
        <v>3000</v>
      </c>
      <c r="K41" s="8">
        <v>1000</v>
      </c>
      <c r="L41" s="2"/>
      <c r="M41" s="9">
        <f>SUM(I41:L41)</f>
        <v>10000</v>
      </c>
      <c r="N41" s="2" t="s">
        <v>45</v>
      </c>
      <c r="O41" s="45" t="s">
        <v>1099</v>
      </c>
      <c r="R41" s="58" t="s">
        <v>26</v>
      </c>
    </row>
    <row r="42" spans="1:18">
      <c r="A42" s="46">
        <v>41</v>
      </c>
      <c r="C42" s="2" t="s">
        <v>46</v>
      </c>
      <c r="D42" s="2" t="s">
        <v>896</v>
      </c>
      <c r="E42" s="59">
        <v>39315</v>
      </c>
      <c r="F42" s="3">
        <v>39128</v>
      </c>
      <c r="G42" s="2" t="s">
        <v>993</v>
      </c>
      <c r="H42" s="2" t="s">
        <v>985</v>
      </c>
      <c r="I42" s="8">
        <v>320</v>
      </c>
      <c r="J42" s="8" t="s">
        <v>856</v>
      </c>
      <c r="K42" s="8">
        <v>60</v>
      </c>
      <c r="L42" s="2"/>
      <c r="M42" s="9">
        <f>SUM(I42:L42)</f>
        <v>380</v>
      </c>
      <c r="N42" s="2" t="s">
        <v>983</v>
      </c>
      <c r="O42" s="45" t="s">
        <v>1099</v>
      </c>
      <c r="R42" s="58"/>
    </row>
    <row r="43" spans="1:18" s="61" customFormat="1">
      <c r="A43" s="60">
        <v>42</v>
      </c>
      <c r="C43" s="2" t="s">
        <v>47</v>
      </c>
      <c r="D43" s="2" t="s">
        <v>896</v>
      </c>
      <c r="E43" s="59">
        <v>39346</v>
      </c>
      <c r="F43" s="3">
        <v>38511</v>
      </c>
      <c r="G43" s="2" t="s">
        <v>993</v>
      </c>
      <c r="H43" s="2" t="s">
        <v>941</v>
      </c>
      <c r="I43" s="8">
        <v>2280</v>
      </c>
      <c r="J43" s="8">
        <v>1140</v>
      </c>
      <c r="K43" s="8">
        <v>380</v>
      </c>
      <c r="L43" s="2"/>
      <c r="M43" s="9">
        <f>SUM(I43:K43)</f>
        <v>3800</v>
      </c>
      <c r="N43" s="2" t="s">
        <v>946</v>
      </c>
      <c r="O43" s="45" t="s">
        <v>1099</v>
      </c>
      <c r="R43" s="22" t="s">
        <v>1100</v>
      </c>
    </row>
    <row r="44" spans="1:18" s="61" customFormat="1">
      <c r="A44" s="60">
        <v>43</v>
      </c>
      <c r="C44" s="2" t="s">
        <v>48</v>
      </c>
      <c r="D44" s="2" t="s">
        <v>837</v>
      </c>
      <c r="E44" s="59">
        <v>39339</v>
      </c>
      <c r="F44" s="3">
        <v>39129</v>
      </c>
      <c r="G44" s="2" t="s">
        <v>1004</v>
      </c>
      <c r="H44" s="2" t="s">
        <v>985</v>
      </c>
      <c r="I44" s="4">
        <v>150</v>
      </c>
      <c r="J44" s="4">
        <v>75</v>
      </c>
      <c r="K44" s="4">
        <v>25</v>
      </c>
      <c r="L44" s="2"/>
      <c r="M44" s="9">
        <f>SUM(I44:L44)</f>
        <v>250</v>
      </c>
      <c r="N44" s="2" t="s">
        <v>49</v>
      </c>
      <c r="O44" s="61" t="s">
        <v>1099</v>
      </c>
    </row>
    <row r="45" spans="1:18" s="61" customFormat="1">
      <c r="A45" s="60">
        <v>44</v>
      </c>
      <c r="C45" s="2" t="s">
        <v>50</v>
      </c>
      <c r="D45" s="2" t="s">
        <v>837</v>
      </c>
      <c r="E45" s="59">
        <v>39341</v>
      </c>
      <c r="F45" s="3">
        <v>39128</v>
      </c>
      <c r="G45" s="2" t="s">
        <v>897</v>
      </c>
      <c r="H45" s="2" t="s">
        <v>985</v>
      </c>
      <c r="I45" s="4">
        <v>150</v>
      </c>
      <c r="J45" s="8"/>
      <c r="K45" s="4">
        <v>70</v>
      </c>
      <c r="L45" s="2"/>
      <c r="M45" s="9">
        <f>SUM(I45:L45)</f>
        <v>220</v>
      </c>
      <c r="N45" s="2" t="s">
        <v>983</v>
      </c>
      <c r="O45" s="62" t="s">
        <v>1099</v>
      </c>
    </row>
    <row r="46" spans="1:18" s="61" customFormat="1">
      <c r="A46" s="60">
        <v>45</v>
      </c>
      <c r="B46" s="48"/>
      <c r="C46" s="2" t="s">
        <v>51</v>
      </c>
      <c r="D46" s="2" t="s">
        <v>837</v>
      </c>
      <c r="E46" s="59">
        <v>39302</v>
      </c>
      <c r="F46" s="3">
        <v>39123</v>
      </c>
      <c r="G46" s="2" t="s">
        <v>897</v>
      </c>
      <c r="H46" s="2" t="s">
        <v>898</v>
      </c>
      <c r="I46" s="8">
        <v>1800</v>
      </c>
      <c r="J46" s="8">
        <v>900</v>
      </c>
      <c r="K46" s="8">
        <v>300</v>
      </c>
      <c r="L46" s="2"/>
      <c r="M46" s="9">
        <f>SUM(I46:K46)</f>
        <v>3000</v>
      </c>
      <c r="N46" s="2" t="s">
        <v>915</v>
      </c>
      <c r="O46" s="61" t="s">
        <v>52</v>
      </c>
      <c r="R46" s="61" t="s">
        <v>52</v>
      </c>
    </row>
    <row r="47" spans="1:18">
      <c r="A47" s="60">
        <v>46</v>
      </c>
      <c r="C47" s="2" t="s">
        <v>53</v>
      </c>
      <c r="D47" s="2" t="s">
        <v>900</v>
      </c>
      <c r="E47" s="52">
        <v>39329</v>
      </c>
      <c r="F47" s="3">
        <v>38336</v>
      </c>
      <c r="G47" s="2" t="s">
        <v>897</v>
      </c>
      <c r="H47" s="2" t="s">
        <v>970</v>
      </c>
      <c r="I47" s="4">
        <v>192</v>
      </c>
      <c r="J47" s="4">
        <v>96</v>
      </c>
      <c r="K47" s="4">
        <v>32</v>
      </c>
      <c r="L47" s="2"/>
      <c r="M47" s="9">
        <f>SUM(I47:K47)</f>
        <v>320</v>
      </c>
      <c r="N47" s="2" t="s">
        <v>890</v>
      </c>
      <c r="O47" s="62" t="s">
        <v>1099</v>
      </c>
    </row>
    <row r="48" spans="1:18">
      <c r="A48" s="60">
        <v>47</v>
      </c>
      <c r="C48" s="2" t="s">
        <v>54</v>
      </c>
      <c r="D48" s="2" t="s">
        <v>1053</v>
      </c>
      <c r="E48" s="52">
        <v>39243</v>
      </c>
      <c r="F48" s="3">
        <v>39133</v>
      </c>
      <c r="G48" s="2" t="s">
        <v>1049</v>
      </c>
      <c r="H48" s="2" t="s">
        <v>1050</v>
      </c>
      <c r="I48" s="8">
        <v>6400</v>
      </c>
      <c r="J48" s="8" t="s">
        <v>933</v>
      </c>
      <c r="K48" s="8" t="s">
        <v>933</v>
      </c>
      <c r="L48" s="2"/>
      <c r="M48" s="9">
        <f>SUM(I48:L48)</f>
        <v>6400</v>
      </c>
      <c r="N48" s="2" t="s">
        <v>924</v>
      </c>
      <c r="O48" s="45" t="s">
        <v>52</v>
      </c>
      <c r="R48" s="45" t="s">
        <v>52</v>
      </c>
    </row>
    <row r="49" spans="1:19">
      <c r="A49" s="60">
        <v>48</v>
      </c>
      <c r="C49" s="2" t="s">
        <v>55</v>
      </c>
      <c r="D49" s="2" t="s">
        <v>1059</v>
      </c>
      <c r="E49" s="52">
        <v>39271</v>
      </c>
      <c r="F49" s="3">
        <v>39142</v>
      </c>
      <c r="G49" s="2" t="s">
        <v>1049</v>
      </c>
      <c r="H49" s="2" t="s">
        <v>1050</v>
      </c>
      <c r="I49" s="8">
        <v>2400</v>
      </c>
      <c r="J49" s="8" t="s">
        <v>933</v>
      </c>
      <c r="K49" s="8" t="s">
        <v>933</v>
      </c>
      <c r="L49" s="2"/>
      <c r="M49" s="9">
        <f>SUM(I49:L49)</f>
        <v>2400</v>
      </c>
      <c r="N49" s="2" t="s">
        <v>924</v>
      </c>
      <c r="O49" s="45" t="s">
        <v>52</v>
      </c>
      <c r="R49" s="45" t="s">
        <v>52</v>
      </c>
    </row>
    <row r="50" spans="1:19" s="61" customFormat="1">
      <c r="A50" s="60">
        <v>49</v>
      </c>
      <c r="C50" s="2" t="s">
        <v>56</v>
      </c>
      <c r="D50" s="2" t="s">
        <v>837</v>
      </c>
      <c r="E50" s="59">
        <v>39318</v>
      </c>
      <c r="F50" s="3">
        <v>38261</v>
      </c>
      <c r="G50" s="2" t="s">
        <v>897</v>
      </c>
      <c r="H50" s="2" t="s">
        <v>918</v>
      </c>
      <c r="I50" s="8">
        <v>1900</v>
      </c>
      <c r="J50" s="8">
        <v>1000</v>
      </c>
      <c r="K50" s="8">
        <v>300</v>
      </c>
      <c r="L50" s="2"/>
      <c r="M50" s="9">
        <f>SUM(I50:K50)</f>
        <v>3200</v>
      </c>
      <c r="N50" s="2" t="s">
        <v>880</v>
      </c>
      <c r="O50" s="22" t="s">
        <v>1099</v>
      </c>
      <c r="R50" s="58" t="s">
        <v>57</v>
      </c>
    </row>
    <row r="51" spans="1:19">
      <c r="A51" s="46">
        <v>50</v>
      </c>
      <c r="C51" s="2" t="s">
        <v>58</v>
      </c>
      <c r="D51" s="2" t="s">
        <v>896</v>
      </c>
      <c r="E51" s="52">
        <v>39327</v>
      </c>
      <c r="F51" s="3">
        <v>38269</v>
      </c>
      <c r="G51" s="2" t="s">
        <v>897</v>
      </c>
      <c r="H51" s="2" t="s">
        <v>59</v>
      </c>
      <c r="I51" s="8">
        <v>2800</v>
      </c>
      <c r="J51" s="8">
        <v>1500</v>
      </c>
      <c r="K51" s="8">
        <v>500</v>
      </c>
      <c r="L51" s="2"/>
      <c r="M51" s="9">
        <f>SUM(I51:K51)</f>
        <v>4800</v>
      </c>
      <c r="N51" s="2" t="s">
        <v>894</v>
      </c>
      <c r="O51" s="58" t="s">
        <v>1098</v>
      </c>
      <c r="P51" s="45" t="s">
        <v>31</v>
      </c>
      <c r="R51" s="22" t="s">
        <v>26</v>
      </c>
    </row>
    <row r="52" spans="1:19" s="61" customFormat="1">
      <c r="A52" s="60">
        <v>51</v>
      </c>
      <c r="C52" s="2" t="s">
        <v>60</v>
      </c>
      <c r="D52" s="2" t="s">
        <v>61</v>
      </c>
      <c r="E52" s="52">
        <v>39327</v>
      </c>
      <c r="F52" s="3">
        <v>38049</v>
      </c>
      <c r="G52" s="2" t="s">
        <v>897</v>
      </c>
      <c r="H52" s="2" t="s">
        <v>975</v>
      </c>
      <c r="I52" s="4">
        <v>288</v>
      </c>
      <c r="J52" s="4">
        <v>144</v>
      </c>
      <c r="K52" s="4">
        <v>48</v>
      </c>
      <c r="L52" s="2"/>
      <c r="M52" s="9">
        <f>SUM(I52:K52)</f>
        <v>480</v>
      </c>
      <c r="N52" s="2" t="s">
        <v>871</v>
      </c>
      <c r="O52" s="22" t="s">
        <v>1099</v>
      </c>
    </row>
    <row r="53" spans="1:19">
      <c r="A53" s="46">
        <v>52</v>
      </c>
      <c r="B53" s="48" t="s">
        <v>62</v>
      </c>
      <c r="C53" s="2" t="s">
        <v>63</v>
      </c>
      <c r="D53" s="2" t="s">
        <v>837</v>
      </c>
      <c r="E53" s="52">
        <v>39330</v>
      </c>
      <c r="F53" s="3">
        <v>39308</v>
      </c>
      <c r="G53" s="2" t="s">
        <v>1004</v>
      </c>
      <c r="H53" s="2" t="s">
        <v>931</v>
      </c>
      <c r="I53" s="12">
        <v>1800</v>
      </c>
      <c r="J53" s="12">
        <v>900</v>
      </c>
      <c r="K53" s="8">
        <v>300</v>
      </c>
      <c r="L53" s="2"/>
      <c r="M53" s="9">
        <f>K53+J53+I53</f>
        <v>3000</v>
      </c>
      <c r="N53" s="2" t="s">
        <v>871</v>
      </c>
    </row>
    <row r="54" spans="1:19">
      <c r="A54" s="46">
        <v>53</v>
      </c>
      <c r="B54" s="48" t="s">
        <v>64</v>
      </c>
      <c r="C54" s="2" t="s">
        <v>1101</v>
      </c>
      <c r="D54" s="2" t="s">
        <v>837</v>
      </c>
      <c r="E54" s="52">
        <v>39385</v>
      </c>
      <c r="F54" s="3">
        <v>38367</v>
      </c>
      <c r="G54" s="2" t="s">
        <v>993</v>
      </c>
      <c r="H54" s="2" t="s">
        <v>941</v>
      </c>
      <c r="I54" s="8">
        <v>1800</v>
      </c>
      <c r="J54" s="8">
        <v>900</v>
      </c>
      <c r="K54" s="8">
        <v>300</v>
      </c>
      <c r="L54" s="2"/>
      <c r="M54" s="9">
        <f>SUM(I54:K54)</f>
        <v>3000</v>
      </c>
      <c r="N54" s="2" t="s">
        <v>890</v>
      </c>
      <c r="O54" s="58" t="s">
        <v>1099</v>
      </c>
      <c r="R54" s="58" t="s">
        <v>1100</v>
      </c>
    </row>
    <row r="55" spans="1:19">
      <c r="A55" s="46">
        <v>54</v>
      </c>
      <c r="B55" s="48" t="s">
        <v>65</v>
      </c>
      <c r="C55" s="2" t="s">
        <v>66</v>
      </c>
      <c r="D55" s="2" t="s">
        <v>896</v>
      </c>
      <c r="E55" s="52">
        <v>39349</v>
      </c>
      <c r="F55" s="3">
        <v>38465</v>
      </c>
      <c r="G55" s="2" t="s">
        <v>993</v>
      </c>
      <c r="H55" s="2" t="s">
        <v>970</v>
      </c>
      <c r="I55" s="8">
        <v>180</v>
      </c>
      <c r="J55" s="8">
        <v>90</v>
      </c>
      <c r="K55" s="8">
        <v>30</v>
      </c>
      <c r="L55" s="2"/>
      <c r="M55" s="9">
        <f>SUM(I55:K55)</f>
        <v>300</v>
      </c>
      <c r="N55" s="2" t="s">
        <v>890</v>
      </c>
      <c r="O55" s="58" t="s">
        <v>1098</v>
      </c>
    </row>
    <row r="56" spans="1:19">
      <c r="A56" s="46">
        <v>55</v>
      </c>
      <c r="B56" s="48" t="s">
        <v>67</v>
      </c>
      <c r="C56" s="2" t="s">
        <v>1102</v>
      </c>
      <c r="D56" s="2" t="s">
        <v>837</v>
      </c>
      <c r="E56" s="52">
        <v>39342</v>
      </c>
      <c r="F56" s="3">
        <v>39147</v>
      </c>
      <c r="G56" s="2" t="s">
        <v>1004</v>
      </c>
      <c r="H56" s="2" t="s">
        <v>1013</v>
      </c>
      <c r="I56" s="12">
        <v>1800</v>
      </c>
      <c r="J56" s="12">
        <v>900</v>
      </c>
      <c r="K56" s="8">
        <v>300</v>
      </c>
      <c r="L56" s="2"/>
      <c r="M56" s="9">
        <f>K56+I56</f>
        <v>2100</v>
      </c>
      <c r="N56" s="2" t="s">
        <v>934</v>
      </c>
      <c r="O56" s="58" t="s">
        <v>1098</v>
      </c>
      <c r="P56" s="45" t="s">
        <v>31</v>
      </c>
      <c r="R56" s="58" t="s">
        <v>1100</v>
      </c>
      <c r="S56" s="58" t="s">
        <v>68</v>
      </c>
    </row>
    <row r="57" spans="1:19" ht="13.5" thickBot="1">
      <c r="A57" s="1">
        <v>3</v>
      </c>
      <c r="B57" s="48" t="s">
        <v>69</v>
      </c>
      <c r="C57" s="2" t="s">
        <v>955</v>
      </c>
      <c r="D57" s="2" t="s">
        <v>837</v>
      </c>
      <c r="E57" s="52">
        <v>39373</v>
      </c>
      <c r="F57" s="3">
        <v>38006</v>
      </c>
      <c r="G57" s="2" t="s">
        <v>897</v>
      </c>
      <c r="H57" s="2" t="s">
        <v>953</v>
      </c>
      <c r="I57" s="8">
        <v>1900</v>
      </c>
      <c r="J57" s="8">
        <v>1000</v>
      </c>
      <c r="K57" s="8">
        <v>300</v>
      </c>
      <c r="L57" s="2"/>
      <c r="M57" s="9">
        <f>SUM(I57:K57)</f>
        <v>3200</v>
      </c>
      <c r="N57" s="2" t="s">
        <v>890</v>
      </c>
      <c r="O57" s="7" t="s">
        <v>70</v>
      </c>
      <c r="P57" s="45" t="s">
        <v>31</v>
      </c>
      <c r="Q57" s="7"/>
      <c r="R57" s="45" t="s">
        <v>1100</v>
      </c>
    </row>
    <row r="58" spans="1:19" customFormat="1" ht="14.25" thickTop="1" thickBot="1">
      <c r="A58" s="116">
        <v>2</v>
      </c>
      <c r="B58" s="117" t="s">
        <v>208</v>
      </c>
      <c r="C58" s="117" t="s">
        <v>857</v>
      </c>
      <c r="D58" s="117" t="s">
        <v>858</v>
      </c>
      <c r="E58" s="46"/>
      <c r="F58" s="118">
        <v>38626</v>
      </c>
      <c r="G58" s="117" t="s">
        <v>859</v>
      </c>
      <c r="H58" s="117" t="s">
        <v>855</v>
      </c>
      <c r="I58" s="119">
        <v>8000</v>
      </c>
      <c r="J58" s="119">
        <v>5000</v>
      </c>
      <c r="K58" s="119">
        <v>3000</v>
      </c>
      <c r="L58" s="117"/>
      <c r="M58" s="120">
        <f>SUM(I58:K58)</f>
        <v>16000</v>
      </c>
      <c r="N58" s="117" t="s">
        <v>860</v>
      </c>
      <c r="O58" s="121" t="s">
        <v>591</v>
      </c>
      <c r="P58" s="87"/>
    </row>
    <row r="59" spans="1:19" customFormat="1" ht="14.25" thickTop="1" thickBot="1">
      <c r="A59" s="116"/>
      <c r="B59" s="284"/>
      <c r="C59" s="16" t="s">
        <v>925</v>
      </c>
      <c r="D59" s="16" t="s">
        <v>837</v>
      </c>
      <c r="E59" s="289">
        <v>39508</v>
      </c>
      <c r="F59" s="17">
        <v>39072</v>
      </c>
      <c r="G59" s="16" t="s">
        <v>1108</v>
      </c>
      <c r="H59" s="117" t="s">
        <v>1013</v>
      </c>
      <c r="I59" s="119">
        <v>1800</v>
      </c>
      <c r="J59" s="285">
        <v>1200</v>
      </c>
      <c r="K59" s="285">
        <v>300</v>
      </c>
      <c r="L59" s="284"/>
      <c r="M59" s="286">
        <f>SUM(I59:K59)</f>
        <v>3300</v>
      </c>
      <c r="N59" s="117"/>
      <c r="O59" s="287"/>
      <c r="P59" s="288"/>
    </row>
    <row r="60" spans="1:19" customFormat="1" ht="14.25" thickTop="1" thickBot="1">
      <c r="A60" s="116"/>
      <c r="B60" s="284"/>
      <c r="C60" s="110" t="s">
        <v>868</v>
      </c>
      <c r="D60" s="110" t="s">
        <v>869</v>
      </c>
      <c r="E60" s="289">
        <v>39533</v>
      </c>
      <c r="F60" s="111">
        <v>38605</v>
      </c>
      <c r="G60" s="110" t="s">
        <v>870</v>
      </c>
      <c r="H60" s="117" t="s">
        <v>855</v>
      </c>
      <c r="I60" s="119"/>
      <c r="J60" s="285"/>
      <c r="K60" s="285"/>
      <c r="L60" s="284"/>
      <c r="M60" s="286"/>
      <c r="N60" s="117"/>
      <c r="O60" s="287"/>
      <c r="P60" s="288"/>
    </row>
    <row r="61" spans="1:19" customFormat="1" ht="13.5" thickTop="1">
      <c r="A61" s="372"/>
      <c r="B61" s="284"/>
      <c r="C61" s="91" t="s">
        <v>1002</v>
      </c>
      <c r="D61" s="91" t="s">
        <v>837</v>
      </c>
      <c r="E61" s="289"/>
      <c r="F61" s="92">
        <v>39128</v>
      </c>
      <c r="G61" s="91" t="s">
        <v>993</v>
      </c>
      <c r="H61" s="91" t="s">
        <v>985</v>
      </c>
      <c r="I61" s="228">
        <v>180</v>
      </c>
      <c r="J61" s="228">
        <v>50</v>
      </c>
      <c r="K61" s="228">
        <v>70</v>
      </c>
      <c r="L61" s="229"/>
      <c r="M61" s="94">
        <v>300</v>
      </c>
      <c r="N61" s="91" t="s">
        <v>983</v>
      </c>
      <c r="O61" s="101" t="s">
        <v>1099</v>
      </c>
      <c r="P61" s="373"/>
    </row>
    <row r="62" spans="1:19" customFormat="1">
      <c r="A62" s="372"/>
      <c r="B62" s="284"/>
      <c r="C62" s="16" t="s">
        <v>1067</v>
      </c>
      <c r="D62" s="16" t="s">
        <v>1061</v>
      </c>
      <c r="E62" s="289"/>
      <c r="F62" s="17">
        <v>39147</v>
      </c>
      <c r="G62" s="16" t="s">
        <v>1049</v>
      </c>
      <c r="H62" s="16" t="s">
        <v>1050</v>
      </c>
      <c r="I62" s="239">
        <v>1500</v>
      </c>
      <c r="J62" s="239" t="s">
        <v>933</v>
      </c>
      <c r="K62" s="63" t="s">
        <v>933</v>
      </c>
      <c r="L62" s="24"/>
      <c r="M62" s="63">
        <f>SUM(I62:L62)</f>
        <v>1500</v>
      </c>
      <c r="N62" s="16" t="s">
        <v>934</v>
      </c>
      <c r="O62" s="70" t="s">
        <v>52</v>
      </c>
      <c r="P62" s="373"/>
    </row>
    <row r="63" spans="1:19" customFormat="1">
      <c r="A63" s="372"/>
      <c r="B63" s="284"/>
      <c r="C63" s="16" t="s">
        <v>1063</v>
      </c>
      <c r="D63" s="16" t="s">
        <v>1059</v>
      </c>
      <c r="E63" s="289"/>
      <c r="F63" s="17">
        <v>39147</v>
      </c>
      <c r="G63" s="16" t="s">
        <v>1049</v>
      </c>
      <c r="H63" s="16" t="s">
        <v>1050</v>
      </c>
      <c r="I63" s="63">
        <v>2400</v>
      </c>
      <c r="J63" s="63" t="s">
        <v>933</v>
      </c>
      <c r="K63" s="63" t="s">
        <v>933</v>
      </c>
      <c r="L63" s="24"/>
      <c r="M63" s="63">
        <f>SUM(I63:L63)</f>
        <v>2400</v>
      </c>
      <c r="N63" s="16" t="s">
        <v>934</v>
      </c>
      <c r="O63" s="70" t="s">
        <v>1099</v>
      </c>
      <c r="P63" s="373"/>
    </row>
  </sheetData>
  <phoneticPr fontId="2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171"/>
  <sheetViews>
    <sheetView topLeftCell="A57" zoomScale="85" workbookViewId="0">
      <selection activeCell="H97" sqref="H97:J97"/>
    </sheetView>
  </sheetViews>
  <sheetFormatPr defaultRowHeight="12.75"/>
  <cols>
    <col min="1" max="1" width="4.140625" style="417" customWidth="1"/>
    <col min="2" max="2" width="21.5703125" customWidth="1"/>
    <col min="3" max="3" width="18.140625" customWidth="1"/>
    <col min="4" max="4" width="9.5703125" bestFit="1" customWidth="1"/>
    <col min="5" max="5" width="9.85546875" bestFit="1" customWidth="1"/>
    <col min="6" max="6" width="12.42578125" customWidth="1"/>
    <col min="7" max="7" width="10.42578125" customWidth="1"/>
    <col min="8" max="8" width="7.42578125" customWidth="1"/>
    <col min="9" max="9" width="7.42578125" bestFit="1" customWidth="1"/>
    <col min="10" max="10" width="6.7109375" bestFit="1" customWidth="1"/>
    <col min="11" max="11" width="6.5703125" customWidth="1"/>
    <col min="12" max="12" width="7.42578125" customWidth="1"/>
    <col min="13" max="13" width="9.28515625" customWidth="1"/>
    <col min="14" max="14" width="24" customWidth="1"/>
    <col min="15" max="15" width="7.28515625" style="371" customWidth="1"/>
    <col min="16" max="16" width="5.7109375" style="371" customWidth="1"/>
    <col min="17" max="17" width="10.85546875" customWidth="1"/>
    <col min="18" max="18" width="18.7109375" customWidth="1"/>
    <col min="19" max="19" width="9.7109375" customWidth="1"/>
    <col min="20" max="20" width="21.7109375" customWidth="1"/>
    <col min="21" max="21" width="18.140625" customWidth="1"/>
  </cols>
  <sheetData>
    <row r="1" spans="1:21" ht="64.5" thickTop="1" thickBot="1">
      <c r="A1" s="411" t="s">
        <v>1103</v>
      </c>
      <c r="B1" s="104" t="s">
        <v>1110</v>
      </c>
      <c r="C1" s="104" t="s">
        <v>76</v>
      </c>
      <c r="D1" s="105" t="s">
        <v>840</v>
      </c>
      <c r="E1" s="105" t="s">
        <v>534</v>
      </c>
      <c r="F1" s="104" t="s">
        <v>1112</v>
      </c>
      <c r="G1" s="104" t="s">
        <v>844</v>
      </c>
      <c r="H1" s="104" t="s">
        <v>845</v>
      </c>
      <c r="I1" s="104" t="s">
        <v>846</v>
      </c>
      <c r="J1" s="104" t="s">
        <v>847</v>
      </c>
      <c r="K1" s="104" t="s">
        <v>848</v>
      </c>
      <c r="L1" s="104" t="s">
        <v>849</v>
      </c>
      <c r="M1" s="201" t="s">
        <v>850</v>
      </c>
      <c r="N1" s="108" t="s">
        <v>851</v>
      </c>
      <c r="O1" s="104" t="s">
        <v>532</v>
      </c>
      <c r="P1" s="104" t="s">
        <v>528</v>
      </c>
      <c r="Q1" s="104" t="s">
        <v>529</v>
      </c>
      <c r="R1" s="104" t="s">
        <v>264</v>
      </c>
      <c r="S1" s="104" t="s">
        <v>265</v>
      </c>
      <c r="T1" s="104" t="s">
        <v>266</v>
      </c>
      <c r="U1" s="104" t="s">
        <v>267</v>
      </c>
    </row>
    <row r="2" spans="1:21" ht="13.5" thickTop="1">
      <c r="A2" s="393">
        <v>1</v>
      </c>
      <c r="B2" s="110" t="s">
        <v>852</v>
      </c>
      <c r="C2" s="110" t="s">
        <v>213</v>
      </c>
      <c r="D2" s="111">
        <v>36892</v>
      </c>
      <c r="E2" s="111"/>
      <c r="F2" s="110" t="s">
        <v>854</v>
      </c>
      <c r="G2" s="110" t="s">
        <v>855</v>
      </c>
      <c r="H2" s="114">
        <v>17500</v>
      </c>
      <c r="I2" s="114" t="s">
        <v>856</v>
      </c>
      <c r="J2" s="114" t="s">
        <v>856</v>
      </c>
      <c r="K2" s="202"/>
      <c r="L2" s="203">
        <v>17500</v>
      </c>
      <c r="M2" s="204" t="s">
        <v>72</v>
      </c>
      <c r="N2" s="184"/>
      <c r="O2" s="202" t="s">
        <v>533</v>
      </c>
      <c r="P2" s="202" t="s">
        <v>533</v>
      </c>
      <c r="Q2" s="202"/>
      <c r="R2" s="202"/>
      <c r="S2" s="202"/>
      <c r="T2" s="292"/>
      <c r="U2" s="307"/>
    </row>
    <row r="3" spans="1:21">
      <c r="A3" s="393">
        <v>2</v>
      </c>
      <c r="B3" s="117" t="s">
        <v>891</v>
      </c>
      <c r="C3" s="117" t="s">
        <v>892</v>
      </c>
      <c r="D3" s="118">
        <v>39068</v>
      </c>
      <c r="E3" s="111">
        <v>26794</v>
      </c>
      <c r="F3" s="117" t="s">
        <v>897</v>
      </c>
      <c r="G3" s="117" t="s">
        <v>855</v>
      </c>
      <c r="H3" s="205">
        <v>8000</v>
      </c>
      <c r="I3" s="205">
        <v>6000</v>
      </c>
      <c r="J3" s="205">
        <v>3000</v>
      </c>
      <c r="K3" s="206"/>
      <c r="L3" s="207">
        <v>17000</v>
      </c>
      <c r="M3" s="208" t="s">
        <v>894</v>
      </c>
      <c r="N3" s="121" t="s">
        <v>626</v>
      </c>
      <c r="O3" s="202" t="s">
        <v>533</v>
      </c>
      <c r="P3" s="202" t="s">
        <v>533</v>
      </c>
      <c r="Q3" s="206"/>
      <c r="R3" s="206" t="s">
        <v>894</v>
      </c>
      <c r="S3" s="206" t="s">
        <v>894</v>
      </c>
      <c r="T3" s="293" t="s">
        <v>429</v>
      </c>
      <c r="U3" s="308" t="s">
        <v>408</v>
      </c>
    </row>
    <row r="4" spans="1:21">
      <c r="A4" s="393">
        <v>3</v>
      </c>
      <c r="B4" s="117" t="s">
        <v>501</v>
      </c>
      <c r="C4" s="117" t="s">
        <v>500</v>
      </c>
      <c r="D4" s="118">
        <v>39474</v>
      </c>
      <c r="E4" s="111">
        <v>26468</v>
      </c>
      <c r="F4" s="117" t="s">
        <v>897</v>
      </c>
      <c r="G4" s="117"/>
      <c r="H4" s="205">
        <v>4500</v>
      </c>
      <c r="I4" s="205">
        <v>2500</v>
      </c>
      <c r="J4" s="205">
        <v>1000</v>
      </c>
      <c r="K4" s="206"/>
      <c r="L4" s="207">
        <f>SUM(H4:J4)</f>
        <v>8000</v>
      </c>
      <c r="M4" s="208" t="s">
        <v>929</v>
      </c>
      <c r="N4" s="260"/>
      <c r="O4" s="202" t="s">
        <v>533</v>
      </c>
      <c r="P4" s="202" t="s">
        <v>533</v>
      </c>
      <c r="Q4" s="206"/>
      <c r="R4" s="206" t="s">
        <v>578</v>
      </c>
      <c r="S4" s="206" t="s">
        <v>890</v>
      </c>
      <c r="T4" s="293" t="s">
        <v>579</v>
      </c>
      <c r="U4" s="308" t="s">
        <v>281</v>
      </c>
    </row>
    <row r="5" spans="1:21">
      <c r="A5" s="393">
        <v>4</v>
      </c>
      <c r="B5" s="110" t="s">
        <v>1083</v>
      </c>
      <c r="C5" s="110" t="s">
        <v>1081</v>
      </c>
      <c r="D5" s="111">
        <v>39412</v>
      </c>
      <c r="E5" s="111">
        <v>26450</v>
      </c>
      <c r="F5" s="110" t="s">
        <v>870</v>
      </c>
      <c r="G5" s="110" t="s">
        <v>855</v>
      </c>
      <c r="H5" s="114">
        <v>6000</v>
      </c>
      <c r="I5" s="114">
        <v>3000</v>
      </c>
      <c r="J5" s="114">
        <v>1000</v>
      </c>
      <c r="K5" s="202"/>
      <c r="L5" s="207">
        <v>10000</v>
      </c>
      <c r="M5" s="209" t="s">
        <v>1082</v>
      </c>
      <c r="N5" s="122"/>
      <c r="O5" s="202" t="s">
        <v>533</v>
      </c>
      <c r="P5" s="202" t="s">
        <v>533</v>
      </c>
      <c r="Q5" s="202"/>
      <c r="R5" s="202" t="s">
        <v>430</v>
      </c>
      <c r="S5" s="202" t="s">
        <v>871</v>
      </c>
      <c r="T5" s="292" t="s">
        <v>431</v>
      </c>
      <c r="U5" s="307" t="s">
        <v>430</v>
      </c>
    </row>
    <row r="6" spans="1:21">
      <c r="A6" s="393">
        <v>5</v>
      </c>
      <c r="B6" s="110" t="s">
        <v>622</v>
      </c>
      <c r="C6" s="110" t="s">
        <v>583</v>
      </c>
      <c r="D6" s="111">
        <v>39579</v>
      </c>
      <c r="E6" s="111">
        <v>26285</v>
      </c>
      <c r="F6" s="110" t="s">
        <v>870</v>
      </c>
      <c r="G6" s="110" t="s">
        <v>855</v>
      </c>
      <c r="H6" s="114">
        <v>2500</v>
      </c>
      <c r="I6" s="114">
        <v>1500</v>
      </c>
      <c r="J6" s="114">
        <v>500</v>
      </c>
      <c r="K6" s="202"/>
      <c r="L6" s="207">
        <v>4500</v>
      </c>
      <c r="M6" s="209" t="s">
        <v>929</v>
      </c>
      <c r="N6" s="122"/>
      <c r="O6" s="202" t="s">
        <v>533</v>
      </c>
      <c r="P6" s="202" t="s">
        <v>531</v>
      </c>
      <c r="Q6" s="202"/>
      <c r="R6" s="202"/>
      <c r="S6" s="202" t="s">
        <v>890</v>
      </c>
      <c r="T6" s="292"/>
      <c r="U6" s="307"/>
    </row>
    <row r="7" spans="1:21">
      <c r="A7" s="393">
        <v>6</v>
      </c>
      <c r="B7" s="110" t="s">
        <v>617</v>
      </c>
      <c r="C7" s="110" t="s">
        <v>588</v>
      </c>
      <c r="D7" s="111">
        <v>39559</v>
      </c>
      <c r="E7" s="111">
        <v>27637</v>
      </c>
      <c r="F7" s="110" t="s">
        <v>1004</v>
      </c>
      <c r="G7" s="110" t="s">
        <v>855</v>
      </c>
      <c r="H7" s="114">
        <v>3500</v>
      </c>
      <c r="I7" s="114">
        <v>2500</v>
      </c>
      <c r="J7" s="114">
        <v>1000</v>
      </c>
      <c r="K7" s="202"/>
      <c r="L7" s="207">
        <v>7000</v>
      </c>
      <c r="M7" s="209" t="s">
        <v>1082</v>
      </c>
      <c r="N7" s="122"/>
      <c r="O7" s="202" t="s">
        <v>533</v>
      </c>
      <c r="P7" s="202" t="s">
        <v>533</v>
      </c>
      <c r="Q7" s="202"/>
      <c r="R7" s="202"/>
      <c r="S7" s="202"/>
      <c r="T7" s="292"/>
      <c r="U7" s="307"/>
    </row>
    <row r="8" spans="1:21">
      <c r="A8" s="393">
        <v>7</v>
      </c>
      <c r="B8" s="110" t="s">
        <v>508</v>
      </c>
      <c r="C8" s="110" t="s">
        <v>505</v>
      </c>
      <c r="D8" s="111">
        <v>39488</v>
      </c>
      <c r="E8" s="111">
        <v>27373</v>
      </c>
      <c r="F8" s="110" t="s">
        <v>887</v>
      </c>
      <c r="G8" s="110" t="s">
        <v>855</v>
      </c>
      <c r="H8" s="205">
        <v>3500</v>
      </c>
      <c r="I8" s="205">
        <v>1000</v>
      </c>
      <c r="J8" s="205">
        <v>1000</v>
      </c>
      <c r="K8" s="210">
        <v>500</v>
      </c>
      <c r="L8" s="207">
        <f>SUM(H8:K8)</f>
        <v>6000</v>
      </c>
      <c r="M8" s="209" t="s">
        <v>509</v>
      </c>
      <c r="N8" s="190" t="s">
        <v>647</v>
      </c>
      <c r="O8" s="202" t="s">
        <v>530</v>
      </c>
      <c r="P8" s="202" t="s">
        <v>531</v>
      </c>
      <c r="Q8" s="210"/>
      <c r="R8" s="210"/>
      <c r="S8" s="210"/>
      <c r="T8" s="294"/>
      <c r="U8" s="309"/>
    </row>
    <row r="9" spans="1:21">
      <c r="A9" s="393">
        <v>8</v>
      </c>
      <c r="B9" s="110" t="s">
        <v>492</v>
      </c>
      <c r="C9" s="110" t="s">
        <v>869</v>
      </c>
      <c r="D9" s="111">
        <v>39104</v>
      </c>
      <c r="E9" s="111">
        <v>21227</v>
      </c>
      <c r="F9" s="110" t="s">
        <v>870</v>
      </c>
      <c r="G9" s="110" t="s">
        <v>855</v>
      </c>
      <c r="H9" s="114">
        <v>6000</v>
      </c>
      <c r="I9" s="114">
        <v>4000</v>
      </c>
      <c r="J9" s="114">
        <v>1000</v>
      </c>
      <c r="K9" s="202"/>
      <c r="L9" s="207">
        <v>11000</v>
      </c>
      <c r="M9" s="209" t="s">
        <v>1082</v>
      </c>
      <c r="N9" s="122"/>
      <c r="O9" s="202" t="s">
        <v>533</v>
      </c>
      <c r="P9" s="202" t="s">
        <v>533</v>
      </c>
      <c r="Q9" s="202"/>
      <c r="R9" s="202" t="s">
        <v>519</v>
      </c>
      <c r="S9" s="202" t="s">
        <v>871</v>
      </c>
      <c r="T9" s="292" t="s">
        <v>519</v>
      </c>
      <c r="U9" s="307" t="s">
        <v>519</v>
      </c>
    </row>
    <row r="10" spans="1:21">
      <c r="A10" s="393">
        <v>9</v>
      </c>
      <c r="B10" s="110" t="s">
        <v>872</v>
      </c>
      <c r="C10" s="110" t="s">
        <v>873</v>
      </c>
      <c r="D10" s="111">
        <v>38691</v>
      </c>
      <c r="E10" s="111">
        <v>31275</v>
      </c>
      <c r="F10" s="110" t="s">
        <v>874</v>
      </c>
      <c r="G10" s="110" t="s">
        <v>855</v>
      </c>
      <c r="H10" s="114">
        <v>4000</v>
      </c>
      <c r="I10" s="114">
        <v>2000</v>
      </c>
      <c r="J10" s="114">
        <v>1000</v>
      </c>
      <c r="K10" s="202"/>
      <c r="L10" s="207">
        <v>7000</v>
      </c>
      <c r="M10" s="209" t="s">
        <v>864</v>
      </c>
      <c r="N10" s="122"/>
      <c r="O10" s="202" t="s">
        <v>530</v>
      </c>
      <c r="P10" s="202" t="s">
        <v>531</v>
      </c>
      <c r="Q10" s="202"/>
      <c r="R10" s="202" t="s">
        <v>318</v>
      </c>
      <c r="S10" s="202" t="s">
        <v>864</v>
      </c>
      <c r="T10" s="292" t="s">
        <v>567</v>
      </c>
      <c r="U10" s="307" t="s">
        <v>318</v>
      </c>
    </row>
    <row r="11" spans="1:21">
      <c r="A11" s="393">
        <v>10</v>
      </c>
      <c r="B11" s="110" t="s">
        <v>885</v>
      </c>
      <c r="C11" s="110" t="s">
        <v>886</v>
      </c>
      <c r="D11" s="111">
        <v>39371</v>
      </c>
      <c r="E11" s="111">
        <v>29200</v>
      </c>
      <c r="F11" s="110" t="s">
        <v>887</v>
      </c>
      <c r="G11" s="110" t="s">
        <v>855</v>
      </c>
      <c r="H11" s="114">
        <v>4000</v>
      </c>
      <c r="I11" s="114">
        <v>2000</v>
      </c>
      <c r="J11" s="114">
        <v>1000</v>
      </c>
      <c r="K11" s="202"/>
      <c r="L11" s="207">
        <f>SUM(H11:K11)</f>
        <v>7000</v>
      </c>
      <c r="M11" s="209" t="s">
        <v>871</v>
      </c>
      <c r="N11" s="122"/>
      <c r="O11" s="202" t="s">
        <v>530</v>
      </c>
      <c r="P11" s="202" t="s">
        <v>531</v>
      </c>
      <c r="Q11" s="202"/>
      <c r="R11" s="202" t="s">
        <v>278</v>
      </c>
      <c r="S11" s="202" t="s">
        <v>871</v>
      </c>
      <c r="T11" s="292" t="s">
        <v>277</v>
      </c>
      <c r="U11" s="307" t="s">
        <v>278</v>
      </c>
    </row>
    <row r="12" spans="1:21">
      <c r="A12" s="393">
        <v>11</v>
      </c>
      <c r="B12" s="110" t="s">
        <v>510</v>
      </c>
      <c r="C12" s="110" t="s">
        <v>505</v>
      </c>
      <c r="D12" s="111">
        <v>39488</v>
      </c>
      <c r="E12" s="111">
        <v>29264</v>
      </c>
      <c r="F12" s="110" t="s">
        <v>887</v>
      </c>
      <c r="G12" s="110" t="s">
        <v>855</v>
      </c>
      <c r="H12" s="114">
        <v>3500</v>
      </c>
      <c r="I12" s="114">
        <v>1000</v>
      </c>
      <c r="J12" s="114">
        <v>1000</v>
      </c>
      <c r="K12" s="210">
        <v>500</v>
      </c>
      <c r="L12" s="207">
        <f>SUM(H12:K12)</f>
        <v>6000</v>
      </c>
      <c r="M12" s="209" t="s">
        <v>509</v>
      </c>
      <c r="N12" s="122" t="s">
        <v>644</v>
      </c>
      <c r="O12" s="202" t="s">
        <v>530</v>
      </c>
      <c r="P12" s="202" t="s">
        <v>531</v>
      </c>
      <c r="Q12" s="210"/>
      <c r="R12" s="210"/>
      <c r="S12" s="210"/>
      <c r="T12" s="294"/>
      <c r="U12" s="309"/>
    </row>
    <row r="13" spans="1:21">
      <c r="A13" s="393">
        <v>12</v>
      </c>
      <c r="B13" s="110" t="s">
        <v>878</v>
      </c>
      <c r="C13" s="110" t="s">
        <v>879</v>
      </c>
      <c r="D13" s="111">
        <v>38078</v>
      </c>
      <c r="E13" s="111">
        <v>27393</v>
      </c>
      <c r="F13" s="110" t="s">
        <v>863</v>
      </c>
      <c r="G13" s="110" t="s">
        <v>855</v>
      </c>
      <c r="H13" s="205">
        <v>2000</v>
      </c>
      <c r="I13" s="205">
        <v>1800</v>
      </c>
      <c r="J13" s="205">
        <v>700</v>
      </c>
      <c r="K13" s="202">
        <v>1000</v>
      </c>
      <c r="L13" s="207">
        <v>5500</v>
      </c>
      <c r="M13" s="209" t="s">
        <v>880</v>
      </c>
      <c r="N13" s="115"/>
      <c r="O13" s="202" t="s">
        <v>533</v>
      </c>
      <c r="P13" s="202" t="s">
        <v>533</v>
      </c>
      <c r="Q13" s="211"/>
      <c r="R13" s="211" t="s">
        <v>428</v>
      </c>
      <c r="S13" s="211" t="s">
        <v>428</v>
      </c>
      <c r="T13" s="295" t="s">
        <v>428</v>
      </c>
      <c r="U13" s="310" t="s">
        <v>428</v>
      </c>
    </row>
    <row r="14" spans="1:21">
      <c r="A14" s="393">
        <v>13</v>
      </c>
      <c r="B14" s="110" t="s">
        <v>883</v>
      </c>
      <c r="C14" s="110" t="s">
        <v>884</v>
      </c>
      <c r="D14" s="111">
        <v>39215</v>
      </c>
      <c r="E14" s="111">
        <v>30456</v>
      </c>
      <c r="F14" s="110" t="s">
        <v>870</v>
      </c>
      <c r="G14" s="110" t="s">
        <v>855</v>
      </c>
      <c r="H14" s="205">
        <v>2200</v>
      </c>
      <c r="I14" s="205">
        <v>1300</v>
      </c>
      <c r="J14" s="205">
        <v>500</v>
      </c>
      <c r="K14" s="202"/>
      <c r="L14" s="207">
        <v>4000</v>
      </c>
      <c r="M14" s="209" t="s">
        <v>871</v>
      </c>
      <c r="N14" s="122"/>
      <c r="O14" s="202" t="s">
        <v>530</v>
      </c>
      <c r="P14" s="202" t="s">
        <v>531</v>
      </c>
      <c r="Q14" s="202"/>
      <c r="R14" s="202" t="s">
        <v>433</v>
      </c>
      <c r="S14" s="202" t="s">
        <v>871</v>
      </c>
      <c r="T14" s="292" t="s">
        <v>434</v>
      </c>
      <c r="U14" s="307" t="s">
        <v>435</v>
      </c>
    </row>
    <row r="15" spans="1:21">
      <c r="A15" s="393">
        <v>14</v>
      </c>
      <c r="B15" s="110" t="s">
        <v>77</v>
      </c>
      <c r="C15" s="110" t="s">
        <v>884</v>
      </c>
      <c r="D15" s="111">
        <v>39449</v>
      </c>
      <c r="E15" s="111">
        <v>26783</v>
      </c>
      <c r="F15" s="110" t="s">
        <v>870</v>
      </c>
      <c r="G15" s="110" t="s">
        <v>855</v>
      </c>
      <c r="H15" s="114">
        <v>2500</v>
      </c>
      <c r="I15" s="114">
        <v>1000</v>
      </c>
      <c r="J15" s="114">
        <v>500</v>
      </c>
      <c r="K15" s="202"/>
      <c r="L15" s="207">
        <v>4000</v>
      </c>
      <c r="M15" s="209" t="s">
        <v>1082</v>
      </c>
      <c r="N15" s="122"/>
      <c r="O15" s="202" t="s">
        <v>530</v>
      </c>
      <c r="P15" s="202" t="s">
        <v>533</v>
      </c>
      <c r="Q15" s="202"/>
      <c r="R15" s="202" t="s">
        <v>433</v>
      </c>
      <c r="S15" s="202" t="s">
        <v>871</v>
      </c>
      <c r="T15" s="292" t="s">
        <v>436</v>
      </c>
      <c r="U15" s="307" t="s">
        <v>437</v>
      </c>
    </row>
    <row r="16" spans="1:21" ht="25.5">
      <c r="A16" s="393">
        <v>15</v>
      </c>
      <c r="B16" s="110" t="s">
        <v>888</v>
      </c>
      <c r="C16" s="110" t="s">
        <v>889</v>
      </c>
      <c r="D16" s="111">
        <v>39237</v>
      </c>
      <c r="E16" s="111">
        <v>28128</v>
      </c>
      <c r="F16" s="110" t="s">
        <v>874</v>
      </c>
      <c r="G16" s="110" t="s">
        <v>855</v>
      </c>
      <c r="H16" s="114">
        <v>2200</v>
      </c>
      <c r="I16" s="114">
        <v>1000</v>
      </c>
      <c r="J16" s="114">
        <v>300</v>
      </c>
      <c r="K16" s="202"/>
      <c r="L16" s="207">
        <v>3500</v>
      </c>
      <c r="M16" s="209" t="s">
        <v>890</v>
      </c>
      <c r="N16" s="187" t="s">
        <v>641</v>
      </c>
      <c r="O16" s="202" t="s">
        <v>530</v>
      </c>
      <c r="P16" s="202" t="s">
        <v>531</v>
      </c>
      <c r="Q16" s="202"/>
      <c r="R16" s="202" t="s">
        <v>281</v>
      </c>
      <c r="S16" s="202" t="s">
        <v>281</v>
      </c>
      <c r="T16" s="292" t="s">
        <v>890</v>
      </c>
      <c r="U16" s="307" t="s">
        <v>438</v>
      </c>
    </row>
    <row r="17" spans="1:21">
      <c r="A17" s="393">
        <v>16</v>
      </c>
      <c r="B17" s="110" t="s">
        <v>875</v>
      </c>
      <c r="C17" s="110" t="s">
        <v>876</v>
      </c>
      <c r="D17" s="111">
        <v>37422</v>
      </c>
      <c r="E17" s="111">
        <v>16643</v>
      </c>
      <c r="F17" s="110" t="s">
        <v>874</v>
      </c>
      <c r="G17" s="110" t="s">
        <v>855</v>
      </c>
      <c r="H17" s="205">
        <v>2000</v>
      </c>
      <c r="I17" s="205">
        <v>1000</v>
      </c>
      <c r="J17" s="205">
        <v>0</v>
      </c>
      <c r="K17" s="202">
        <v>100</v>
      </c>
      <c r="L17" s="207">
        <f>3000+100</f>
        <v>3100</v>
      </c>
      <c r="M17" s="209" t="s">
        <v>871</v>
      </c>
      <c r="N17" s="266" t="s">
        <v>652</v>
      </c>
      <c r="O17" s="202" t="s">
        <v>533</v>
      </c>
      <c r="P17" s="202" t="s">
        <v>533</v>
      </c>
      <c r="Q17" s="202"/>
      <c r="R17" s="202" t="s">
        <v>635</v>
      </c>
      <c r="S17" s="202" t="s">
        <v>871</v>
      </c>
      <c r="T17" s="292" t="s">
        <v>428</v>
      </c>
      <c r="U17" s="307" t="s">
        <v>428</v>
      </c>
    </row>
    <row r="18" spans="1:21" ht="13.5" thickBot="1">
      <c r="A18" s="412">
        <v>18</v>
      </c>
      <c r="B18" s="212" t="s">
        <v>493</v>
      </c>
      <c r="C18" s="123" t="s">
        <v>494</v>
      </c>
      <c r="D18" s="124">
        <v>39021</v>
      </c>
      <c r="E18" s="111">
        <v>26623</v>
      </c>
      <c r="F18" s="123" t="s">
        <v>855</v>
      </c>
      <c r="G18" s="123" t="s">
        <v>855</v>
      </c>
      <c r="H18" s="189">
        <v>3000</v>
      </c>
      <c r="I18" s="189">
        <v>2000</v>
      </c>
      <c r="J18" s="189">
        <v>500</v>
      </c>
      <c r="K18" s="213"/>
      <c r="L18" s="214">
        <f>H18+I18+J18</f>
        <v>5500</v>
      </c>
      <c r="M18" s="388" t="s">
        <v>903</v>
      </c>
      <c r="N18" s="389"/>
      <c r="O18" s="390" t="s">
        <v>533</v>
      </c>
      <c r="P18" s="390" t="s">
        <v>533</v>
      </c>
      <c r="Q18" s="390"/>
      <c r="R18" s="390" t="s">
        <v>568</v>
      </c>
      <c r="S18" s="390" t="s">
        <v>1147</v>
      </c>
      <c r="T18" s="390" t="s">
        <v>569</v>
      </c>
      <c r="U18" s="391" t="s">
        <v>570</v>
      </c>
    </row>
    <row r="19" spans="1:21" ht="14.25" thickTop="1" thickBot="1">
      <c r="A19" s="396">
        <v>19</v>
      </c>
      <c r="B19" s="179" t="s">
        <v>495</v>
      </c>
      <c r="C19" s="179" t="s">
        <v>1084</v>
      </c>
      <c r="D19" s="180">
        <v>38472</v>
      </c>
      <c r="E19" s="111">
        <v>29074</v>
      </c>
      <c r="F19" s="179" t="s">
        <v>1085</v>
      </c>
      <c r="G19" s="179" t="s">
        <v>1085</v>
      </c>
      <c r="H19" s="215">
        <v>1150</v>
      </c>
      <c r="I19" s="215">
        <v>0</v>
      </c>
      <c r="J19" s="215">
        <v>0</v>
      </c>
      <c r="K19" s="217">
        <v>400</v>
      </c>
      <c r="L19" s="214">
        <f>H19+I19+J19</f>
        <v>1150</v>
      </c>
      <c r="M19" s="383" t="s">
        <v>1082</v>
      </c>
      <c r="N19" s="384" t="s">
        <v>496</v>
      </c>
      <c r="O19" s="386" t="s">
        <v>533</v>
      </c>
      <c r="P19" s="386" t="s">
        <v>531</v>
      </c>
      <c r="Q19" s="387"/>
      <c r="R19" s="357" t="s">
        <v>560</v>
      </c>
      <c r="S19" s="357" t="s">
        <v>74</v>
      </c>
      <c r="T19" s="357" t="s">
        <v>561</v>
      </c>
      <c r="U19" s="357" t="s">
        <v>560</v>
      </c>
    </row>
    <row r="20" spans="1:21" ht="14.25" thickTop="1" thickBot="1">
      <c r="A20" s="393">
        <v>20</v>
      </c>
      <c r="B20" s="110" t="s">
        <v>497</v>
      </c>
      <c r="C20" s="110" t="s">
        <v>1084</v>
      </c>
      <c r="D20" s="111">
        <v>38995</v>
      </c>
      <c r="E20" s="111">
        <v>29371</v>
      </c>
      <c r="F20" s="110" t="s">
        <v>1085</v>
      </c>
      <c r="G20" s="110" t="s">
        <v>1085</v>
      </c>
      <c r="H20" s="217">
        <v>1100</v>
      </c>
      <c r="I20" s="217">
        <v>0</v>
      </c>
      <c r="J20" s="217">
        <v>0</v>
      </c>
      <c r="K20" s="217">
        <v>400</v>
      </c>
      <c r="L20" s="214">
        <f>H20+I20+J20+K20</f>
        <v>1500</v>
      </c>
      <c r="M20" s="209" t="s">
        <v>1082</v>
      </c>
      <c r="N20" s="115" t="s">
        <v>496</v>
      </c>
      <c r="O20" s="202" t="s">
        <v>533</v>
      </c>
      <c r="P20" s="202" t="s">
        <v>531</v>
      </c>
      <c r="Q20" s="217"/>
      <c r="R20" s="357" t="s">
        <v>562</v>
      </c>
      <c r="S20" s="357" t="s">
        <v>871</v>
      </c>
      <c r="T20" s="357" t="s">
        <v>563</v>
      </c>
      <c r="U20" s="357" t="s">
        <v>564</v>
      </c>
    </row>
    <row r="21" spans="1:21" ht="14.25" thickTop="1" thickBot="1">
      <c r="A21" s="393">
        <v>21</v>
      </c>
      <c r="B21" s="349" t="s">
        <v>498</v>
      </c>
      <c r="C21" s="349" t="s">
        <v>1084</v>
      </c>
      <c r="D21" s="317">
        <v>39077</v>
      </c>
      <c r="E21" s="111">
        <v>30209</v>
      </c>
      <c r="F21" s="349" t="s">
        <v>1085</v>
      </c>
      <c r="G21" s="349" t="s">
        <v>1085</v>
      </c>
      <c r="H21" s="350">
        <v>1100</v>
      </c>
      <c r="I21" s="350">
        <v>0</v>
      </c>
      <c r="J21" s="350">
        <v>0</v>
      </c>
      <c r="K21" s="350">
        <v>400</v>
      </c>
      <c r="L21" s="214">
        <f>H21+I21+J21+K21</f>
        <v>1500</v>
      </c>
      <c r="M21" s="352" t="s">
        <v>1082</v>
      </c>
      <c r="N21" s="353" t="s">
        <v>496</v>
      </c>
      <c r="O21" s="202" t="s">
        <v>533</v>
      </c>
      <c r="P21" s="202" t="s">
        <v>531</v>
      </c>
      <c r="Q21" s="350"/>
      <c r="R21" s="358" t="s">
        <v>565</v>
      </c>
      <c r="S21" s="358" t="s">
        <v>871</v>
      </c>
      <c r="T21" s="358" t="s">
        <v>431</v>
      </c>
      <c r="U21" s="358" t="s">
        <v>566</v>
      </c>
    </row>
    <row r="22" spans="1:21" ht="14.25" thickTop="1" thickBot="1">
      <c r="A22" s="413">
        <v>22</v>
      </c>
      <c r="B22" s="656" t="s">
        <v>539</v>
      </c>
      <c r="C22" s="656"/>
      <c r="D22" s="656"/>
      <c r="E22" s="656"/>
      <c r="F22" s="656"/>
      <c r="G22" s="656"/>
      <c r="H22" s="348">
        <f>SUM(H2:H21)</f>
        <v>80250</v>
      </c>
      <c r="I22" s="348">
        <f>SUM(I2:I21)</f>
        <v>33600</v>
      </c>
      <c r="J22" s="348">
        <f>SUM(J2:J21)</f>
        <v>14000</v>
      </c>
      <c r="K22" s="348">
        <f>SUM(K2:K21)</f>
        <v>3300</v>
      </c>
      <c r="L22" s="348">
        <f>SUM(L2:L21)</f>
        <v>130750</v>
      </c>
      <c r="M22" s="330"/>
      <c r="N22" s="331"/>
      <c r="O22" s="348"/>
      <c r="P22" s="348"/>
      <c r="Q22" s="348"/>
      <c r="R22" s="348"/>
      <c r="S22" s="348"/>
      <c r="T22" s="348"/>
      <c r="U22" s="348"/>
    </row>
    <row r="23" spans="1:21" ht="14.25" thickTop="1" thickBot="1">
      <c r="A23" s="414">
        <v>23</v>
      </c>
      <c r="B23" s="380" t="s">
        <v>940</v>
      </c>
      <c r="C23" s="319" t="s">
        <v>896</v>
      </c>
      <c r="D23" s="320">
        <v>38774</v>
      </c>
      <c r="E23" s="321">
        <v>27193</v>
      </c>
      <c r="F23" s="319" t="s">
        <v>897</v>
      </c>
      <c r="G23" s="319" t="s">
        <v>931</v>
      </c>
      <c r="H23" s="322">
        <v>2800</v>
      </c>
      <c r="I23" s="322">
        <v>1800</v>
      </c>
      <c r="J23" s="322">
        <v>700</v>
      </c>
      <c r="K23" s="323"/>
      <c r="L23" s="324">
        <f>SUM(H23:J23)</f>
        <v>5300</v>
      </c>
      <c r="M23" s="325" t="s">
        <v>942</v>
      </c>
      <c r="N23" s="345"/>
      <c r="O23" s="365" t="s">
        <v>530</v>
      </c>
      <c r="P23" s="365" t="s">
        <v>533</v>
      </c>
      <c r="Q23" s="323"/>
      <c r="R23" s="323" t="s">
        <v>415</v>
      </c>
      <c r="S23" s="323" t="s">
        <v>942</v>
      </c>
      <c r="T23" s="327" t="s">
        <v>416</v>
      </c>
      <c r="U23" s="328" t="s">
        <v>415</v>
      </c>
    </row>
    <row r="24" spans="1:21" ht="13.5" thickTop="1">
      <c r="A24" s="393">
        <v>24</v>
      </c>
      <c r="B24" s="16" t="s">
        <v>502</v>
      </c>
      <c r="C24" s="16" t="s">
        <v>837</v>
      </c>
      <c r="D24" s="17">
        <v>39470</v>
      </c>
      <c r="E24" s="111">
        <v>32085</v>
      </c>
      <c r="F24" s="16" t="s">
        <v>897</v>
      </c>
      <c r="G24" s="16" t="s">
        <v>931</v>
      </c>
      <c r="H24" s="205">
        <v>1800</v>
      </c>
      <c r="I24" s="205">
        <v>1200</v>
      </c>
      <c r="J24" s="205">
        <v>300</v>
      </c>
      <c r="K24" s="24"/>
      <c r="L24" s="63">
        <f>SUM(H24:J24)</f>
        <v>3300</v>
      </c>
      <c r="M24" s="16" t="s">
        <v>904</v>
      </c>
      <c r="N24" s="71"/>
      <c r="O24" s="366" t="s">
        <v>533</v>
      </c>
      <c r="P24" s="366" t="s">
        <v>531</v>
      </c>
      <c r="Q24" s="24"/>
      <c r="R24" s="24" t="s">
        <v>271</v>
      </c>
      <c r="S24" s="24" t="s">
        <v>904</v>
      </c>
      <c r="T24" s="301" t="s">
        <v>559</v>
      </c>
      <c r="U24" s="311" t="s">
        <v>330</v>
      </c>
    </row>
    <row r="25" spans="1:21" ht="13.5" thickBot="1">
      <c r="A25" s="393">
        <v>25</v>
      </c>
      <c r="B25" s="78" t="s">
        <v>936</v>
      </c>
      <c r="C25" s="78" t="s">
        <v>837</v>
      </c>
      <c r="D25" s="79">
        <v>38642</v>
      </c>
      <c r="E25" s="111">
        <v>29333</v>
      </c>
      <c r="F25" s="78" t="s">
        <v>897</v>
      </c>
      <c r="G25" s="78" t="s">
        <v>931</v>
      </c>
      <c r="H25" s="226">
        <v>1800</v>
      </c>
      <c r="I25" s="226">
        <v>1200</v>
      </c>
      <c r="J25" s="226">
        <v>300</v>
      </c>
      <c r="K25" s="227"/>
      <c r="L25" s="81">
        <v>3300</v>
      </c>
      <c r="M25" s="78" t="s">
        <v>890</v>
      </c>
      <c r="N25" s="82"/>
      <c r="O25" s="363" t="s">
        <v>533</v>
      </c>
      <c r="P25" s="363" t="s">
        <v>533</v>
      </c>
      <c r="Q25" s="227"/>
      <c r="R25" s="227" t="s">
        <v>272</v>
      </c>
      <c r="S25" s="227" t="s">
        <v>890</v>
      </c>
      <c r="T25" s="297" t="s">
        <v>269</v>
      </c>
      <c r="U25" s="311" t="s">
        <v>281</v>
      </c>
    </row>
    <row r="26" spans="1:21" ht="14.25" thickTop="1" thickBot="1">
      <c r="A26" s="393">
        <v>26</v>
      </c>
      <c r="B26" s="91" t="s">
        <v>927</v>
      </c>
      <c r="C26" s="91" t="s">
        <v>837</v>
      </c>
      <c r="D26" s="92">
        <v>39380</v>
      </c>
      <c r="E26" s="317">
        <v>28696</v>
      </c>
      <c r="F26" s="91" t="s">
        <v>897</v>
      </c>
      <c r="G26" s="91" t="s">
        <v>931</v>
      </c>
      <c r="H26" s="228">
        <v>1800</v>
      </c>
      <c r="I26" s="228">
        <v>1200</v>
      </c>
      <c r="J26" s="228">
        <v>300</v>
      </c>
      <c r="K26" s="229"/>
      <c r="L26" s="94">
        <v>3300</v>
      </c>
      <c r="M26" s="91" t="s">
        <v>913</v>
      </c>
      <c r="N26" s="95"/>
      <c r="O26" s="364" t="s">
        <v>530</v>
      </c>
      <c r="P26" s="364" t="s">
        <v>531</v>
      </c>
      <c r="Q26" s="229"/>
      <c r="R26" s="229" t="s">
        <v>274</v>
      </c>
      <c r="S26" s="229" t="s">
        <v>401</v>
      </c>
      <c r="T26" s="299" t="s">
        <v>270</v>
      </c>
      <c r="U26" s="318" t="s">
        <v>407</v>
      </c>
    </row>
    <row r="27" spans="1:21" ht="14.25" thickTop="1" thickBot="1">
      <c r="A27" s="393">
        <v>27</v>
      </c>
      <c r="B27" s="91" t="s">
        <v>527</v>
      </c>
      <c r="C27" s="91" t="s">
        <v>837</v>
      </c>
      <c r="D27" s="92">
        <v>39545</v>
      </c>
      <c r="E27" s="317">
        <v>28696</v>
      </c>
      <c r="F27" s="91" t="s">
        <v>897</v>
      </c>
      <c r="G27" s="91" t="s">
        <v>931</v>
      </c>
      <c r="H27" s="228">
        <v>1800</v>
      </c>
      <c r="I27" s="228">
        <v>1200</v>
      </c>
      <c r="J27" s="228">
        <v>300</v>
      </c>
      <c r="K27" s="229"/>
      <c r="L27" s="94">
        <v>3300</v>
      </c>
      <c r="M27" s="91" t="s">
        <v>929</v>
      </c>
      <c r="N27" s="95"/>
      <c r="O27" s="364" t="s">
        <v>530</v>
      </c>
      <c r="P27" s="364" t="s">
        <v>531</v>
      </c>
      <c r="Q27" s="49"/>
      <c r="R27" s="49"/>
      <c r="S27" s="49"/>
      <c r="T27" s="49"/>
      <c r="U27" s="406"/>
    </row>
    <row r="28" spans="1:21" ht="14.25" thickTop="1" thickBot="1">
      <c r="A28" s="413">
        <v>28</v>
      </c>
      <c r="B28" s="656" t="s">
        <v>540</v>
      </c>
      <c r="C28" s="656"/>
      <c r="D28" s="656"/>
      <c r="E28" s="656"/>
      <c r="F28" s="656"/>
      <c r="G28" s="656"/>
      <c r="H28" s="348">
        <f>SUM(H24:H26)</f>
        <v>5400</v>
      </c>
      <c r="I28" s="348">
        <f>SUM(I24:I26)</f>
        <v>3600</v>
      </c>
      <c r="J28" s="348">
        <f>SUM(J24:J26)</f>
        <v>900</v>
      </c>
      <c r="K28" s="348"/>
      <c r="L28" s="348">
        <f>SUM(L24:L26)</f>
        <v>9900</v>
      </c>
      <c r="M28" s="330"/>
      <c r="N28" s="331"/>
      <c r="O28" s="348"/>
      <c r="P28" s="348"/>
      <c r="Q28" s="348"/>
      <c r="R28" s="348"/>
      <c r="S28" s="348"/>
      <c r="T28" s="348"/>
      <c r="U28" s="348"/>
    </row>
    <row r="29" spans="1:21" ht="14.25" thickTop="1" thickBot="1">
      <c r="A29" s="399">
        <v>29</v>
      </c>
      <c r="B29" s="380" t="s">
        <v>895</v>
      </c>
      <c r="C29" s="319" t="s">
        <v>896</v>
      </c>
      <c r="D29" s="320">
        <v>39275</v>
      </c>
      <c r="E29" s="321">
        <v>24838</v>
      </c>
      <c r="F29" s="319" t="s">
        <v>897</v>
      </c>
      <c r="G29" s="319" t="s">
        <v>1013</v>
      </c>
      <c r="H29" s="322">
        <v>3500</v>
      </c>
      <c r="I29" s="322">
        <v>1800</v>
      </c>
      <c r="J29" s="322">
        <v>700</v>
      </c>
      <c r="K29" s="323"/>
      <c r="L29" s="324">
        <v>6000</v>
      </c>
      <c r="M29" s="325" t="s">
        <v>864</v>
      </c>
      <c r="N29" s="345"/>
      <c r="O29" s="365" t="s">
        <v>533</v>
      </c>
      <c r="P29" s="365" t="s">
        <v>533</v>
      </c>
      <c r="Q29" s="323"/>
      <c r="R29" s="323" t="s">
        <v>318</v>
      </c>
      <c r="S29" s="323" t="s">
        <v>864</v>
      </c>
      <c r="T29" s="327" t="s">
        <v>485</v>
      </c>
      <c r="U29" s="328" t="s">
        <v>318</v>
      </c>
    </row>
    <row r="30" spans="1:21" ht="14.25" thickTop="1" thickBot="1">
      <c r="A30" s="399">
        <v>30</v>
      </c>
      <c r="B30" s="380" t="s">
        <v>919</v>
      </c>
      <c r="C30" s="319" t="s">
        <v>649</v>
      </c>
      <c r="D30" s="320">
        <v>39194</v>
      </c>
      <c r="E30" s="321">
        <v>30184</v>
      </c>
      <c r="F30" s="319" t="s">
        <v>897</v>
      </c>
      <c r="G30" s="319" t="s">
        <v>1013</v>
      </c>
      <c r="H30" s="322">
        <v>2800</v>
      </c>
      <c r="I30" s="322">
        <v>1500</v>
      </c>
      <c r="J30" s="322">
        <v>500</v>
      </c>
      <c r="K30" s="323"/>
      <c r="L30" s="324">
        <v>4800</v>
      </c>
      <c r="M30" s="325" t="s">
        <v>871</v>
      </c>
      <c r="N30" s="345"/>
      <c r="O30" s="365" t="s">
        <v>530</v>
      </c>
      <c r="P30" s="365" t="s">
        <v>531</v>
      </c>
      <c r="Q30" s="323"/>
      <c r="R30" s="323" t="s">
        <v>278</v>
      </c>
      <c r="S30" s="323" t="s">
        <v>871</v>
      </c>
      <c r="T30" s="327" t="s">
        <v>277</v>
      </c>
      <c r="U30" s="328" t="s">
        <v>472</v>
      </c>
    </row>
    <row r="31" spans="1:21" ht="13.5" thickTop="1">
      <c r="A31" s="393">
        <v>31</v>
      </c>
      <c r="B31" s="16" t="s">
        <v>937</v>
      </c>
      <c r="C31" s="16" t="s">
        <v>837</v>
      </c>
      <c r="D31" s="17">
        <v>39133</v>
      </c>
      <c r="E31" s="111">
        <v>27642</v>
      </c>
      <c r="F31" s="16" t="s">
        <v>897</v>
      </c>
      <c r="G31" s="16" t="s">
        <v>1013</v>
      </c>
      <c r="H31" s="205">
        <v>1800</v>
      </c>
      <c r="I31" s="205">
        <v>1200</v>
      </c>
      <c r="J31" s="205">
        <v>300</v>
      </c>
      <c r="K31" s="24"/>
      <c r="L31" s="63">
        <v>3300</v>
      </c>
      <c r="M31" s="16" t="s">
        <v>929</v>
      </c>
      <c r="N31" s="266"/>
      <c r="O31" s="366" t="s">
        <v>530</v>
      </c>
      <c r="P31" s="366" t="s">
        <v>533</v>
      </c>
      <c r="Q31" s="24"/>
      <c r="R31" s="24" t="s">
        <v>273</v>
      </c>
      <c r="S31" s="24" t="s">
        <v>890</v>
      </c>
      <c r="T31" s="301" t="s">
        <v>269</v>
      </c>
      <c r="U31" s="311" t="s">
        <v>281</v>
      </c>
    </row>
    <row r="32" spans="1:21">
      <c r="A32" s="393">
        <v>32</v>
      </c>
      <c r="B32" s="16" t="s">
        <v>921</v>
      </c>
      <c r="C32" s="16" t="s">
        <v>837</v>
      </c>
      <c r="D32" s="17">
        <v>38261</v>
      </c>
      <c r="E32" s="111">
        <v>30719</v>
      </c>
      <c r="F32" s="16" t="s">
        <v>897</v>
      </c>
      <c r="G32" s="16" t="s">
        <v>1013</v>
      </c>
      <c r="H32" s="205">
        <v>1800</v>
      </c>
      <c r="I32" s="205">
        <v>1200</v>
      </c>
      <c r="J32" s="205">
        <v>300</v>
      </c>
      <c r="K32" s="24"/>
      <c r="L32" s="63">
        <v>3300</v>
      </c>
      <c r="M32" s="16" t="s">
        <v>890</v>
      </c>
      <c r="N32" s="71"/>
      <c r="O32" s="366" t="s">
        <v>533</v>
      </c>
      <c r="P32" s="366" t="s">
        <v>531</v>
      </c>
      <c r="Q32" s="24"/>
      <c r="R32" s="24" t="s">
        <v>279</v>
      </c>
      <c r="S32" s="24" t="s">
        <v>890</v>
      </c>
      <c r="T32" s="301" t="s">
        <v>280</v>
      </c>
      <c r="U32" s="311" t="s">
        <v>281</v>
      </c>
    </row>
    <row r="33" spans="1:21">
      <c r="A33" s="393">
        <v>33</v>
      </c>
      <c r="B33" s="16" t="s">
        <v>922</v>
      </c>
      <c r="C33" s="16" t="s">
        <v>837</v>
      </c>
      <c r="D33" s="17">
        <v>38892</v>
      </c>
      <c r="E33" s="111">
        <v>28165</v>
      </c>
      <c r="F33" s="64" t="s">
        <v>897</v>
      </c>
      <c r="G33" s="16" t="s">
        <v>1013</v>
      </c>
      <c r="H33" s="205">
        <v>1800</v>
      </c>
      <c r="I33" s="205">
        <v>1200</v>
      </c>
      <c r="J33" s="205">
        <v>300</v>
      </c>
      <c r="K33" s="63"/>
      <c r="L33" s="65">
        <v>3300</v>
      </c>
      <c r="M33" s="18" t="s">
        <v>915</v>
      </c>
      <c r="N33" s="71" t="s">
        <v>645</v>
      </c>
      <c r="O33" s="366" t="s">
        <v>533</v>
      </c>
      <c r="P33" s="366" t="s">
        <v>533</v>
      </c>
      <c r="Q33" s="63"/>
      <c r="R33" s="63" t="s">
        <v>1094</v>
      </c>
      <c r="S33" s="63" t="s">
        <v>915</v>
      </c>
      <c r="T33" s="302" t="s">
        <v>282</v>
      </c>
      <c r="U33" s="313" t="s">
        <v>283</v>
      </c>
    </row>
    <row r="34" spans="1:21">
      <c r="A34" s="393">
        <v>34</v>
      </c>
      <c r="B34" s="16" t="s">
        <v>923</v>
      </c>
      <c r="C34" s="16" t="s">
        <v>837</v>
      </c>
      <c r="D34" s="17">
        <v>39100</v>
      </c>
      <c r="E34" s="111">
        <v>30334</v>
      </c>
      <c r="F34" s="16" t="s">
        <v>897</v>
      </c>
      <c r="G34" s="16" t="s">
        <v>1013</v>
      </c>
      <c r="H34" s="205">
        <v>1800</v>
      </c>
      <c r="I34" s="205">
        <v>1200</v>
      </c>
      <c r="J34" s="205">
        <v>300</v>
      </c>
      <c r="K34" s="24"/>
      <c r="L34" s="63">
        <v>3300</v>
      </c>
      <c r="M34" s="16" t="s">
        <v>924</v>
      </c>
      <c r="N34" s="71"/>
      <c r="O34" s="366" t="s">
        <v>533</v>
      </c>
      <c r="P34" s="366" t="s">
        <v>531</v>
      </c>
      <c r="Q34" s="24"/>
      <c r="R34" s="24" t="s">
        <v>286</v>
      </c>
      <c r="S34" s="24" t="s">
        <v>287</v>
      </c>
      <c r="T34" s="301" t="s">
        <v>288</v>
      </c>
      <c r="U34" s="311" t="s">
        <v>289</v>
      </c>
    </row>
    <row r="35" spans="1:21">
      <c r="A35" s="393">
        <v>35</v>
      </c>
      <c r="B35" s="91" t="s">
        <v>928</v>
      </c>
      <c r="C35" s="91" t="s">
        <v>837</v>
      </c>
      <c r="D35" s="92">
        <v>39165</v>
      </c>
      <c r="E35" s="111">
        <v>29750</v>
      </c>
      <c r="F35" s="91" t="s">
        <v>897</v>
      </c>
      <c r="G35" s="16" t="s">
        <v>1013</v>
      </c>
      <c r="H35" s="205">
        <v>1800</v>
      </c>
      <c r="I35" s="205">
        <v>1200</v>
      </c>
      <c r="J35" s="205">
        <v>300</v>
      </c>
      <c r="K35" s="229"/>
      <c r="L35" s="94">
        <v>3300</v>
      </c>
      <c r="M35" s="91" t="s">
        <v>929</v>
      </c>
      <c r="N35" s="95"/>
      <c r="O35" s="366" t="s">
        <v>530</v>
      </c>
      <c r="P35" s="366" t="s">
        <v>531</v>
      </c>
      <c r="Q35" s="229"/>
      <c r="R35" s="229" t="s">
        <v>290</v>
      </c>
      <c r="S35" s="229" t="s">
        <v>890</v>
      </c>
      <c r="T35" s="299" t="s">
        <v>280</v>
      </c>
      <c r="U35" s="311" t="s">
        <v>291</v>
      </c>
    </row>
    <row r="36" spans="1:21" ht="13.5" thickBot="1">
      <c r="A36" s="393">
        <v>36</v>
      </c>
      <c r="B36" s="131" t="s">
        <v>257</v>
      </c>
      <c r="C36" s="131" t="s">
        <v>837</v>
      </c>
      <c r="D36" s="132">
        <v>39447</v>
      </c>
      <c r="E36" s="111">
        <v>29266</v>
      </c>
      <c r="F36" s="131" t="s">
        <v>897</v>
      </c>
      <c r="G36" s="131" t="s">
        <v>1013</v>
      </c>
      <c r="H36" s="134">
        <v>1800</v>
      </c>
      <c r="I36" s="134">
        <v>1200</v>
      </c>
      <c r="J36" s="134">
        <v>300</v>
      </c>
      <c r="K36" s="230"/>
      <c r="L36" s="134">
        <f>SUM(H36:J36)</f>
        <v>3300</v>
      </c>
      <c r="M36" s="131" t="s">
        <v>926</v>
      </c>
      <c r="N36" s="347"/>
      <c r="O36" s="367" t="s">
        <v>533</v>
      </c>
      <c r="P36" s="367" t="s">
        <v>531</v>
      </c>
      <c r="Q36" s="230"/>
      <c r="R36" s="230" t="s">
        <v>1094</v>
      </c>
      <c r="S36" s="230" t="s">
        <v>926</v>
      </c>
      <c r="T36" s="298" t="s">
        <v>284</v>
      </c>
      <c r="U36" s="318" t="s">
        <v>292</v>
      </c>
    </row>
    <row r="37" spans="1:21" ht="14.25" thickTop="1" thickBot="1">
      <c r="A37" s="404">
        <v>37</v>
      </c>
      <c r="B37" s="2" t="s">
        <v>589</v>
      </c>
      <c r="C37" s="2" t="s">
        <v>837</v>
      </c>
      <c r="D37" s="3">
        <v>39576</v>
      </c>
      <c r="E37" s="111">
        <v>30791</v>
      </c>
      <c r="F37" s="131" t="s">
        <v>897</v>
      </c>
      <c r="G37" s="131" t="s">
        <v>1013</v>
      </c>
      <c r="H37" s="9">
        <v>1800</v>
      </c>
      <c r="I37" s="9">
        <v>1200</v>
      </c>
      <c r="J37" s="9">
        <v>300</v>
      </c>
      <c r="K37" s="49"/>
      <c r="L37" s="134">
        <f>SUM(H37:J37)</f>
        <v>3300</v>
      </c>
      <c r="M37" s="2" t="s">
        <v>929</v>
      </c>
      <c r="N37" s="409"/>
      <c r="O37" s="367" t="s">
        <v>533</v>
      </c>
      <c r="P37" s="367" t="s">
        <v>531</v>
      </c>
      <c r="Q37" s="49"/>
      <c r="R37" s="49"/>
      <c r="S37" s="49"/>
      <c r="T37" s="49"/>
      <c r="U37" s="406"/>
    </row>
    <row r="38" spans="1:21" ht="14.25" thickTop="1" thickBot="1">
      <c r="A38" s="413">
        <v>38</v>
      </c>
      <c r="B38" s="656" t="s">
        <v>541</v>
      </c>
      <c r="C38" s="656"/>
      <c r="D38" s="656"/>
      <c r="E38" s="656"/>
      <c r="F38" s="656"/>
      <c r="G38" s="656"/>
      <c r="H38" s="348">
        <f>SUM(H31:H36)</f>
        <v>10800</v>
      </c>
      <c r="I38" s="348">
        <f>SUM(I31:I36)</f>
        <v>7200</v>
      </c>
      <c r="J38" s="348">
        <f>SUM(J31:J36)</f>
        <v>1800</v>
      </c>
      <c r="K38" s="348"/>
      <c r="L38" s="348">
        <f>SUM(L31:L36)</f>
        <v>19800</v>
      </c>
      <c r="M38" s="330"/>
      <c r="N38" s="331"/>
      <c r="O38" s="359"/>
      <c r="P38" s="359"/>
      <c r="Q38" s="348"/>
      <c r="R38" s="348"/>
      <c r="S38" s="348"/>
      <c r="T38" s="348"/>
      <c r="U38" s="348"/>
    </row>
    <row r="39" spans="1:21" ht="14.25" thickTop="1" thickBot="1">
      <c r="A39" s="414">
        <v>39</v>
      </c>
      <c r="B39" s="380" t="s">
        <v>917</v>
      </c>
      <c r="C39" s="319" t="s">
        <v>896</v>
      </c>
      <c r="D39" s="320">
        <v>37965</v>
      </c>
      <c r="E39" s="321">
        <v>29645</v>
      </c>
      <c r="F39" s="319" t="s">
        <v>897</v>
      </c>
      <c r="G39" s="319" t="s">
        <v>953</v>
      </c>
      <c r="H39" s="322">
        <v>4000</v>
      </c>
      <c r="I39" s="322">
        <v>1800</v>
      </c>
      <c r="J39" s="322">
        <v>700</v>
      </c>
      <c r="K39" s="323"/>
      <c r="L39" s="324">
        <v>6500</v>
      </c>
      <c r="M39" s="325" t="s">
        <v>880</v>
      </c>
      <c r="N39" s="345"/>
      <c r="O39" s="365" t="s">
        <v>533</v>
      </c>
      <c r="P39" s="365" t="s">
        <v>531</v>
      </c>
      <c r="Q39" s="323"/>
      <c r="R39" s="323" t="s">
        <v>1094</v>
      </c>
      <c r="S39" s="323" t="s">
        <v>880</v>
      </c>
      <c r="T39" s="327" t="s">
        <v>275</v>
      </c>
      <c r="U39" s="328" t="s">
        <v>276</v>
      </c>
    </row>
    <row r="40" spans="1:21" ht="13.5" thickTop="1">
      <c r="A40" s="396">
        <v>40</v>
      </c>
      <c r="B40" s="78" t="s">
        <v>935</v>
      </c>
      <c r="C40" s="78" t="s">
        <v>837</v>
      </c>
      <c r="D40" s="79">
        <v>38628</v>
      </c>
      <c r="E40" s="111">
        <v>27838</v>
      </c>
      <c r="F40" s="78" t="s">
        <v>897</v>
      </c>
      <c r="G40" s="78" t="s">
        <v>953</v>
      </c>
      <c r="H40" s="226">
        <v>1800</v>
      </c>
      <c r="I40" s="226">
        <v>1200</v>
      </c>
      <c r="J40" s="226">
        <v>300</v>
      </c>
      <c r="K40" s="227"/>
      <c r="L40" s="81">
        <v>3300</v>
      </c>
      <c r="M40" s="78" t="s">
        <v>890</v>
      </c>
      <c r="N40" s="82"/>
      <c r="O40" s="368" t="s">
        <v>530</v>
      </c>
      <c r="P40" s="368" t="s">
        <v>531</v>
      </c>
      <c r="Q40" s="227"/>
      <c r="R40" s="227" t="s">
        <v>281</v>
      </c>
      <c r="S40" s="227" t="s">
        <v>890</v>
      </c>
      <c r="T40" s="297" t="s">
        <v>295</v>
      </c>
      <c r="U40" s="311" t="s">
        <v>296</v>
      </c>
    </row>
    <row r="41" spans="1:21">
      <c r="A41" s="393">
        <v>41</v>
      </c>
      <c r="B41" s="16" t="s">
        <v>954</v>
      </c>
      <c r="C41" s="16" t="s">
        <v>837</v>
      </c>
      <c r="D41" s="17">
        <v>39121</v>
      </c>
      <c r="E41" s="111">
        <v>28895</v>
      </c>
      <c r="F41" s="16" t="s">
        <v>897</v>
      </c>
      <c r="G41" s="16" t="s">
        <v>953</v>
      </c>
      <c r="H41" s="205">
        <v>1800</v>
      </c>
      <c r="I41" s="205">
        <v>1200</v>
      </c>
      <c r="J41" s="205">
        <v>300</v>
      </c>
      <c r="K41" s="24"/>
      <c r="L41" s="63">
        <v>3300</v>
      </c>
      <c r="M41" s="16" t="s">
        <v>929</v>
      </c>
      <c r="N41" s="71"/>
      <c r="O41" s="368" t="s">
        <v>530</v>
      </c>
      <c r="P41" s="368" t="s">
        <v>531</v>
      </c>
      <c r="Q41" s="24"/>
      <c r="R41" s="24" t="s">
        <v>297</v>
      </c>
      <c r="S41" s="24" t="s">
        <v>890</v>
      </c>
      <c r="T41" s="301" t="s">
        <v>295</v>
      </c>
      <c r="U41" s="311" t="s">
        <v>298</v>
      </c>
    </row>
    <row r="42" spans="1:21">
      <c r="A42" s="393">
        <v>42</v>
      </c>
      <c r="B42" s="16" t="s">
        <v>956</v>
      </c>
      <c r="C42" s="16" t="s">
        <v>837</v>
      </c>
      <c r="D42" s="17">
        <v>39148</v>
      </c>
      <c r="E42" s="111">
        <v>30837</v>
      </c>
      <c r="F42" s="16" t="s">
        <v>897</v>
      </c>
      <c r="G42" s="16" t="s">
        <v>953</v>
      </c>
      <c r="H42" s="205">
        <v>1800</v>
      </c>
      <c r="I42" s="205">
        <v>1200</v>
      </c>
      <c r="J42" s="205">
        <v>300</v>
      </c>
      <c r="K42" s="24"/>
      <c r="L42" s="63">
        <v>3300</v>
      </c>
      <c r="M42" s="16" t="s">
        <v>929</v>
      </c>
      <c r="N42" s="71"/>
      <c r="O42" s="368" t="s">
        <v>530</v>
      </c>
      <c r="P42" s="368" t="s">
        <v>531</v>
      </c>
      <c r="Q42" s="24"/>
      <c r="R42" s="24" t="s">
        <v>299</v>
      </c>
      <c r="S42" s="24" t="s">
        <v>890</v>
      </c>
      <c r="T42" s="301" t="s">
        <v>295</v>
      </c>
      <c r="U42" s="311" t="s">
        <v>300</v>
      </c>
    </row>
    <row r="43" spans="1:21" ht="13.5" thickBot="1">
      <c r="A43" s="393">
        <v>43</v>
      </c>
      <c r="B43" s="91" t="s">
        <v>932</v>
      </c>
      <c r="C43" s="91" t="s">
        <v>837</v>
      </c>
      <c r="D43" s="92">
        <v>39147</v>
      </c>
      <c r="E43" s="317">
        <v>30207</v>
      </c>
      <c r="F43" s="91" t="s">
        <v>897</v>
      </c>
      <c r="G43" s="91" t="s">
        <v>953</v>
      </c>
      <c r="H43" s="94">
        <v>1800</v>
      </c>
      <c r="I43" s="94">
        <v>1200</v>
      </c>
      <c r="J43" s="94">
        <v>300</v>
      </c>
      <c r="K43" s="229"/>
      <c r="L43" s="94">
        <f>SUM(H43:J43)</f>
        <v>3300</v>
      </c>
      <c r="M43" s="91" t="s">
        <v>934</v>
      </c>
      <c r="N43" s="95"/>
      <c r="O43" s="368" t="s">
        <v>533</v>
      </c>
      <c r="P43" s="368" t="s">
        <v>531</v>
      </c>
      <c r="Q43" s="229"/>
      <c r="R43" s="229" t="s">
        <v>301</v>
      </c>
      <c r="S43" s="229" t="s">
        <v>400</v>
      </c>
      <c r="T43" s="299" t="s">
        <v>302</v>
      </c>
      <c r="U43" s="318" t="s">
        <v>303</v>
      </c>
    </row>
    <row r="44" spans="1:21" ht="14.25" thickTop="1" thickBot="1">
      <c r="A44" s="413">
        <v>44</v>
      </c>
      <c r="B44" s="656" t="s">
        <v>542</v>
      </c>
      <c r="C44" s="656"/>
      <c r="D44" s="656"/>
      <c r="E44" s="656"/>
      <c r="F44" s="656"/>
      <c r="G44" s="656"/>
      <c r="H44" s="329">
        <f>SUM(H29:H43)</f>
        <v>40900</v>
      </c>
      <c r="I44" s="329">
        <f>SUM(I29:I43)</f>
        <v>25500</v>
      </c>
      <c r="J44" s="329">
        <f>SUM(J29:J43)</f>
        <v>7000</v>
      </c>
      <c r="K44" s="329"/>
      <c r="L44" s="329">
        <f>SUM(L29:L43)</f>
        <v>73400</v>
      </c>
      <c r="M44" s="330"/>
      <c r="N44" s="331"/>
      <c r="O44" s="359"/>
      <c r="P44" s="359"/>
      <c r="Q44" s="329"/>
      <c r="R44" s="329"/>
      <c r="S44" s="329"/>
      <c r="T44" s="329"/>
      <c r="U44" s="329"/>
    </row>
    <row r="45" spans="1:21" ht="14.25" thickTop="1" thickBot="1">
      <c r="A45" s="399">
        <v>45</v>
      </c>
      <c r="B45" s="380" t="s">
        <v>957</v>
      </c>
      <c r="C45" s="319" t="s">
        <v>896</v>
      </c>
      <c r="D45" s="320">
        <v>38019</v>
      </c>
      <c r="E45" s="321">
        <v>28337</v>
      </c>
      <c r="F45" s="319" t="s">
        <v>897</v>
      </c>
      <c r="G45" s="319" t="s">
        <v>941</v>
      </c>
      <c r="H45" s="322">
        <v>4000</v>
      </c>
      <c r="I45" s="322">
        <v>1800</v>
      </c>
      <c r="J45" s="322">
        <v>700</v>
      </c>
      <c r="K45" s="323"/>
      <c r="L45" s="324">
        <v>6500</v>
      </c>
      <c r="M45" s="325" t="s">
        <v>73</v>
      </c>
      <c r="N45" s="345"/>
      <c r="O45" s="365" t="s">
        <v>533</v>
      </c>
      <c r="P45" s="365" t="s">
        <v>533</v>
      </c>
      <c r="Q45" s="323"/>
      <c r="R45" s="323" t="s">
        <v>304</v>
      </c>
      <c r="S45" s="323" t="s">
        <v>73</v>
      </c>
      <c r="T45" s="327" t="s">
        <v>304</v>
      </c>
      <c r="U45" s="328" t="s">
        <v>411</v>
      </c>
    </row>
    <row r="46" spans="1:21" ht="14.25" thickTop="1" thickBot="1">
      <c r="A46" s="399">
        <v>46</v>
      </c>
      <c r="B46" s="380" t="s">
        <v>958</v>
      </c>
      <c r="C46" s="319" t="s">
        <v>649</v>
      </c>
      <c r="D46" s="320">
        <v>37926</v>
      </c>
      <c r="E46" s="321">
        <v>1983</v>
      </c>
      <c r="F46" s="319" t="s">
        <v>897</v>
      </c>
      <c r="G46" s="319" t="s">
        <v>941</v>
      </c>
      <c r="H46" s="322">
        <v>2800</v>
      </c>
      <c r="I46" s="322">
        <v>1500</v>
      </c>
      <c r="J46" s="322">
        <v>500</v>
      </c>
      <c r="K46" s="323"/>
      <c r="L46" s="324">
        <v>4800</v>
      </c>
      <c r="M46" s="325" t="s">
        <v>959</v>
      </c>
      <c r="N46" s="345"/>
      <c r="O46" s="365" t="s">
        <v>530</v>
      </c>
      <c r="P46" s="365" t="s">
        <v>531</v>
      </c>
      <c r="Q46" s="323"/>
      <c r="R46" s="323" t="s">
        <v>305</v>
      </c>
      <c r="S46" s="323" t="s">
        <v>1125</v>
      </c>
      <c r="T46" s="327" t="s">
        <v>305</v>
      </c>
      <c r="U46" s="328" t="s">
        <v>404</v>
      </c>
    </row>
    <row r="47" spans="1:21" ht="13.5" thickTop="1">
      <c r="A47" s="393">
        <v>47</v>
      </c>
      <c r="B47" s="16" t="s">
        <v>960</v>
      </c>
      <c r="C47" s="16" t="s">
        <v>837</v>
      </c>
      <c r="D47" s="17">
        <v>39112</v>
      </c>
      <c r="E47" s="111">
        <v>29351</v>
      </c>
      <c r="F47" s="16" t="s">
        <v>897</v>
      </c>
      <c r="G47" s="16" t="s">
        <v>941</v>
      </c>
      <c r="H47" s="205">
        <v>1800</v>
      </c>
      <c r="I47" s="205">
        <v>1200</v>
      </c>
      <c r="J47" s="205">
        <v>300</v>
      </c>
      <c r="K47" s="24"/>
      <c r="L47" s="63">
        <v>3300</v>
      </c>
      <c r="M47" s="16" t="s">
        <v>904</v>
      </c>
      <c r="N47" s="71"/>
      <c r="O47" s="368" t="s">
        <v>533</v>
      </c>
      <c r="P47" s="368" t="s">
        <v>531</v>
      </c>
      <c r="Q47" s="24"/>
      <c r="R47" s="24" t="s">
        <v>306</v>
      </c>
      <c r="S47" s="24" t="s">
        <v>904</v>
      </c>
      <c r="T47" s="301" t="s">
        <v>307</v>
      </c>
      <c r="U47" s="311" t="s">
        <v>306</v>
      </c>
    </row>
    <row r="48" spans="1:21">
      <c r="A48" s="396">
        <v>48</v>
      </c>
      <c r="B48" s="16" t="s">
        <v>961</v>
      </c>
      <c r="C48" s="16" t="s">
        <v>837</v>
      </c>
      <c r="D48" s="17">
        <v>39114</v>
      </c>
      <c r="E48" s="111">
        <v>29582</v>
      </c>
      <c r="F48" s="16" t="s">
        <v>897</v>
      </c>
      <c r="G48" s="16" t="s">
        <v>941</v>
      </c>
      <c r="H48" s="205">
        <v>1800</v>
      </c>
      <c r="I48" s="205">
        <v>1200</v>
      </c>
      <c r="J48" s="205">
        <v>300</v>
      </c>
      <c r="K48" s="24"/>
      <c r="L48" s="63">
        <v>3300</v>
      </c>
      <c r="M48" s="16" t="s">
        <v>894</v>
      </c>
      <c r="N48" s="71"/>
      <c r="O48" s="368" t="s">
        <v>530</v>
      </c>
      <c r="P48" s="368" t="s">
        <v>533</v>
      </c>
      <c r="Q48" s="24"/>
      <c r="R48" s="24" t="s">
        <v>308</v>
      </c>
      <c r="S48" s="24" t="s">
        <v>894</v>
      </c>
      <c r="T48" s="301" t="s">
        <v>308</v>
      </c>
      <c r="U48" s="311" t="s">
        <v>408</v>
      </c>
    </row>
    <row r="49" spans="1:21">
      <c r="A49" s="393">
        <v>49</v>
      </c>
      <c r="B49" s="16" t="s">
        <v>963</v>
      </c>
      <c r="C49" s="16" t="s">
        <v>837</v>
      </c>
      <c r="D49" s="17">
        <v>39132</v>
      </c>
      <c r="E49" s="111">
        <v>29452</v>
      </c>
      <c r="F49" s="16" t="s">
        <v>897</v>
      </c>
      <c r="G49" s="16" t="s">
        <v>941</v>
      </c>
      <c r="H49" s="205">
        <v>1800</v>
      </c>
      <c r="I49" s="205">
        <v>1200</v>
      </c>
      <c r="J49" s="205">
        <v>300</v>
      </c>
      <c r="K49" s="24"/>
      <c r="L49" s="63">
        <v>3300</v>
      </c>
      <c r="M49" s="16" t="s">
        <v>915</v>
      </c>
      <c r="N49" s="71"/>
      <c r="O49" s="368" t="s">
        <v>530</v>
      </c>
      <c r="P49" s="368" t="s">
        <v>531</v>
      </c>
      <c r="Q49" s="24"/>
      <c r="R49" s="24" t="s">
        <v>309</v>
      </c>
      <c r="S49" s="24" t="s">
        <v>915</v>
      </c>
      <c r="T49" s="301" t="s">
        <v>310</v>
      </c>
      <c r="U49" s="311" t="s">
        <v>283</v>
      </c>
    </row>
    <row r="50" spans="1:21">
      <c r="A50" s="396">
        <v>50</v>
      </c>
      <c r="B50" s="16" t="s">
        <v>965</v>
      </c>
      <c r="C50" s="16" t="s">
        <v>837</v>
      </c>
      <c r="D50" s="17">
        <v>39132</v>
      </c>
      <c r="E50" s="111">
        <v>32325</v>
      </c>
      <c r="F50" s="16" t="s">
        <v>897</v>
      </c>
      <c r="G50" s="16" t="s">
        <v>941</v>
      </c>
      <c r="H50" s="205">
        <v>1800</v>
      </c>
      <c r="I50" s="205">
        <v>1200</v>
      </c>
      <c r="J50" s="205">
        <v>300</v>
      </c>
      <c r="K50" s="24"/>
      <c r="L50" s="63">
        <v>3300</v>
      </c>
      <c r="M50" s="16" t="s">
        <v>904</v>
      </c>
      <c r="N50" s="71"/>
      <c r="O50" s="368" t="s">
        <v>533</v>
      </c>
      <c r="P50" s="368" t="s">
        <v>531</v>
      </c>
      <c r="Q50" s="24"/>
      <c r="R50" s="24" t="s">
        <v>311</v>
      </c>
      <c r="S50" s="24" t="s">
        <v>904</v>
      </c>
      <c r="T50" s="301" t="s">
        <v>312</v>
      </c>
      <c r="U50" s="311" t="s">
        <v>311</v>
      </c>
    </row>
    <row r="51" spans="1:21">
      <c r="A51" s="393">
        <v>51</v>
      </c>
      <c r="B51" s="16" t="s">
        <v>962</v>
      </c>
      <c r="C51" s="16" t="s">
        <v>837</v>
      </c>
      <c r="D51" s="17">
        <v>39174</v>
      </c>
      <c r="E51" s="111">
        <v>27804</v>
      </c>
      <c r="F51" s="16" t="s">
        <v>897</v>
      </c>
      <c r="G51" s="16" t="s">
        <v>941</v>
      </c>
      <c r="H51" s="205">
        <v>1800</v>
      </c>
      <c r="I51" s="205">
        <v>1200</v>
      </c>
      <c r="J51" s="205">
        <v>300</v>
      </c>
      <c r="K51" s="24"/>
      <c r="L51" s="63">
        <v>3300</v>
      </c>
      <c r="M51" s="16" t="s">
        <v>890</v>
      </c>
      <c r="N51" s="71"/>
      <c r="O51" s="368" t="s">
        <v>530</v>
      </c>
      <c r="P51" s="368" t="s">
        <v>533</v>
      </c>
      <c r="Q51" s="24"/>
      <c r="R51" s="24" t="s">
        <v>313</v>
      </c>
      <c r="S51" s="24" t="s">
        <v>890</v>
      </c>
      <c r="T51" s="301" t="s">
        <v>313</v>
      </c>
      <c r="U51" s="311" t="s">
        <v>281</v>
      </c>
    </row>
    <row r="52" spans="1:21">
      <c r="A52" s="396">
        <v>52</v>
      </c>
      <c r="B52" s="16" t="s">
        <v>964</v>
      </c>
      <c r="C52" s="16" t="s">
        <v>837</v>
      </c>
      <c r="D52" s="17">
        <v>39379</v>
      </c>
      <c r="E52" s="111">
        <v>31382</v>
      </c>
      <c r="F52" s="16" t="s">
        <v>897</v>
      </c>
      <c r="G52" s="16" t="s">
        <v>941</v>
      </c>
      <c r="H52" s="205">
        <v>1800</v>
      </c>
      <c r="I52" s="205">
        <v>1200</v>
      </c>
      <c r="J52" s="205">
        <v>300</v>
      </c>
      <c r="K52" s="24"/>
      <c r="L52" s="63">
        <v>3300</v>
      </c>
      <c r="M52" s="16" t="s">
        <v>894</v>
      </c>
      <c r="N52" s="71"/>
      <c r="O52" s="368" t="s">
        <v>533</v>
      </c>
      <c r="P52" s="368" t="s">
        <v>531</v>
      </c>
      <c r="Q52" s="24"/>
      <c r="R52" s="24" t="s">
        <v>308</v>
      </c>
      <c r="S52" s="24" t="s">
        <v>894</v>
      </c>
      <c r="T52" s="301" t="s">
        <v>308</v>
      </c>
      <c r="U52" s="311" t="s">
        <v>408</v>
      </c>
    </row>
    <row r="53" spans="1:21" ht="13.5" thickBot="1">
      <c r="A53" s="396">
        <v>53</v>
      </c>
      <c r="B53" s="16" t="s">
        <v>592</v>
      </c>
      <c r="C53" s="16" t="s">
        <v>837</v>
      </c>
      <c r="D53" s="17">
        <v>39545</v>
      </c>
      <c r="E53" s="111">
        <v>31494</v>
      </c>
      <c r="F53" s="16" t="s">
        <v>897</v>
      </c>
      <c r="G53" s="16" t="s">
        <v>941</v>
      </c>
      <c r="H53" s="205">
        <v>1800</v>
      </c>
      <c r="I53" s="205">
        <v>1200</v>
      </c>
      <c r="J53" s="205">
        <v>300</v>
      </c>
      <c r="K53" s="24"/>
      <c r="L53" s="63">
        <v>3300</v>
      </c>
      <c r="M53" s="16" t="s">
        <v>618</v>
      </c>
      <c r="N53" s="71"/>
      <c r="O53" s="368" t="s">
        <v>530</v>
      </c>
      <c r="P53" s="368" t="s">
        <v>531</v>
      </c>
      <c r="Q53" s="24"/>
      <c r="R53" s="24"/>
      <c r="S53" s="24"/>
      <c r="T53" s="301"/>
      <c r="U53" s="311"/>
    </row>
    <row r="54" spans="1:21" ht="14.25" thickTop="1" thickBot="1">
      <c r="A54" s="413">
        <v>54</v>
      </c>
      <c r="B54" s="656" t="s">
        <v>543</v>
      </c>
      <c r="C54" s="656"/>
      <c r="D54" s="656"/>
      <c r="E54" s="656"/>
      <c r="F54" s="656"/>
      <c r="G54" s="656"/>
      <c r="H54" s="329">
        <f>SUM(H45:H52)</f>
        <v>17600</v>
      </c>
      <c r="I54" s="329">
        <f>SUM(I45:I52)</f>
        <v>10500</v>
      </c>
      <c r="J54" s="329">
        <f>SUM(J45:J52)</f>
        <v>3000</v>
      </c>
      <c r="K54" s="329"/>
      <c r="L54" s="329">
        <f>SUM(L48:L52)</f>
        <v>16500</v>
      </c>
      <c r="M54" s="330"/>
      <c r="N54" s="331"/>
      <c r="O54" s="359"/>
      <c r="P54" s="359"/>
      <c r="Q54" s="329"/>
      <c r="R54" s="329"/>
      <c r="S54" s="329"/>
      <c r="T54" s="329"/>
      <c r="U54" s="329"/>
    </row>
    <row r="55" spans="1:21" ht="14.25" thickTop="1" thickBot="1">
      <c r="A55" s="399">
        <v>55</v>
      </c>
      <c r="B55" s="380" t="s">
        <v>938</v>
      </c>
      <c r="C55" s="319" t="s">
        <v>896</v>
      </c>
      <c r="D55" s="320">
        <v>39173</v>
      </c>
      <c r="E55" s="321">
        <v>25884</v>
      </c>
      <c r="F55" s="319" t="s">
        <v>897</v>
      </c>
      <c r="G55" s="319" t="s">
        <v>1093</v>
      </c>
      <c r="H55" s="322">
        <v>4000</v>
      </c>
      <c r="I55" s="322">
        <v>1800</v>
      </c>
      <c r="J55" s="322">
        <v>700</v>
      </c>
      <c r="K55" s="323"/>
      <c r="L55" s="324">
        <v>6500</v>
      </c>
      <c r="M55" s="325" t="s">
        <v>890</v>
      </c>
      <c r="N55" s="345"/>
      <c r="O55" s="365" t="s">
        <v>533</v>
      </c>
      <c r="P55" s="365" t="s">
        <v>533</v>
      </c>
      <c r="Q55" s="323"/>
      <c r="R55" s="323" t="s">
        <v>322</v>
      </c>
      <c r="S55" s="323" t="s">
        <v>890</v>
      </c>
      <c r="T55" s="327" t="s">
        <v>269</v>
      </c>
      <c r="U55" s="328" t="s">
        <v>297</v>
      </c>
    </row>
    <row r="56" spans="1:21" ht="14.25" thickTop="1" thickBot="1">
      <c r="A56" s="399">
        <v>56</v>
      </c>
      <c r="B56" s="380" t="s">
        <v>910</v>
      </c>
      <c r="C56" s="319" t="s">
        <v>649</v>
      </c>
      <c r="D56" s="320">
        <v>39301</v>
      </c>
      <c r="E56" s="321">
        <v>30199</v>
      </c>
      <c r="F56" s="319" t="s">
        <v>897</v>
      </c>
      <c r="G56" s="319" t="s">
        <v>1093</v>
      </c>
      <c r="H56" s="322">
        <v>2800</v>
      </c>
      <c r="I56" s="322">
        <v>1500</v>
      </c>
      <c r="J56" s="322">
        <v>500</v>
      </c>
      <c r="K56" s="323"/>
      <c r="L56" s="324">
        <f>SUM(H56:J56)</f>
        <v>4800</v>
      </c>
      <c r="M56" s="325" t="s">
        <v>911</v>
      </c>
      <c r="N56" s="345"/>
      <c r="O56" s="365" t="s">
        <v>533</v>
      </c>
      <c r="P56" s="365" t="s">
        <v>531</v>
      </c>
      <c r="Q56" s="323"/>
      <c r="R56" s="323" t="s">
        <v>439</v>
      </c>
      <c r="S56" s="323" t="s">
        <v>976</v>
      </c>
      <c r="T56" s="327" t="s">
        <v>440</v>
      </c>
      <c r="U56" s="328" t="s">
        <v>439</v>
      </c>
    </row>
    <row r="57" spans="1:21" ht="13.5" thickTop="1">
      <c r="A57" s="393">
        <v>57</v>
      </c>
      <c r="B57" s="16" t="s">
        <v>945</v>
      </c>
      <c r="C57" s="16" t="s">
        <v>837</v>
      </c>
      <c r="D57" s="17">
        <v>38224</v>
      </c>
      <c r="E57" s="111">
        <v>30018</v>
      </c>
      <c r="F57" s="16" t="s">
        <v>897</v>
      </c>
      <c r="G57" s="16" t="s">
        <v>1093</v>
      </c>
      <c r="H57" s="205">
        <v>1800</v>
      </c>
      <c r="I57" s="205">
        <v>1200</v>
      </c>
      <c r="J57" s="205">
        <v>300</v>
      </c>
      <c r="K57" s="24"/>
      <c r="L57" s="63">
        <v>3300</v>
      </c>
      <c r="M57" s="16" t="s">
        <v>946</v>
      </c>
      <c r="N57" s="71"/>
      <c r="O57" s="368" t="s">
        <v>530</v>
      </c>
      <c r="P57" s="368" t="s">
        <v>531</v>
      </c>
      <c r="Q57" s="24"/>
      <c r="R57" s="24" t="s">
        <v>323</v>
      </c>
      <c r="S57" s="24" t="s">
        <v>946</v>
      </c>
      <c r="T57" s="301" t="s">
        <v>324</v>
      </c>
      <c r="U57" s="311" t="s">
        <v>403</v>
      </c>
    </row>
    <row r="58" spans="1:21">
      <c r="A58" s="393">
        <v>58</v>
      </c>
      <c r="B58" s="16" t="s">
        <v>944</v>
      </c>
      <c r="C58" s="16" t="s">
        <v>837</v>
      </c>
      <c r="D58" s="17">
        <v>38269</v>
      </c>
      <c r="E58" s="111">
        <v>29524</v>
      </c>
      <c r="F58" s="16" t="s">
        <v>897</v>
      </c>
      <c r="G58" s="16" t="s">
        <v>1093</v>
      </c>
      <c r="H58" s="205">
        <v>1800</v>
      </c>
      <c r="I58" s="205">
        <v>1200</v>
      </c>
      <c r="J58" s="205">
        <v>300</v>
      </c>
      <c r="K58" s="24"/>
      <c r="L58" s="63">
        <v>3300</v>
      </c>
      <c r="M58" s="16" t="s">
        <v>871</v>
      </c>
      <c r="N58" s="71"/>
      <c r="O58" s="368" t="s">
        <v>533</v>
      </c>
      <c r="P58" s="368" t="s">
        <v>533</v>
      </c>
      <c r="Q58" s="24"/>
      <c r="R58" s="24" t="s">
        <v>473</v>
      </c>
      <c r="S58" s="24" t="s">
        <v>325</v>
      </c>
      <c r="T58" s="301" t="s">
        <v>326</v>
      </c>
      <c r="U58" s="311" t="s">
        <v>326</v>
      </c>
    </row>
    <row r="59" spans="1:21">
      <c r="A59" s="393">
        <v>59</v>
      </c>
      <c r="B59" s="16" t="s">
        <v>943</v>
      </c>
      <c r="C59" s="16" t="s">
        <v>837</v>
      </c>
      <c r="D59" s="17">
        <v>38781</v>
      </c>
      <c r="E59" s="111">
        <v>27596</v>
      </c>
      <c r="F59" s="16" t="s">
        <v>897</v>
      </c>
      <c r="G59" s="16" t="s">
        <v>1093</v>
      </c>
      <c r="H59" s="205">
        <v>1800</v>
      </c>
      <c r="I59" s="205">
        <v>1200</v>
      </c>
      <c r="J59" s="205">
        <v>300</v>
      </c>
      <c r="K59" s="24"/>
      <c r="L59" s="63">
        <v>3300</v>
      </c>
      <c r="M59" s="16" t="s">
        <v>915</v>
      </c>
      <c r="N59" s="71"/>
      <c r="O59" s="368" t="s">
        <v>530</v>
      </c>
      <c r="P59" s="368" t="s">
        <v>531</v>
      </c>
      <c r="Q59" s="24"/>
      <c r="R59" s="24" t="s">
        <v>327</v>
      </c>
      <c r="S59" s="24" t="s">
        <v>915</v>
      </c>
      <c r="T59" s="301" t="s">
        <v>283</v>
      </c>
      <c r="U59" s="311" t="s">
        <v>327</v>
      </c>
    </row>
    <row r="60" spans="1:21">
      <c r="A60" s="393">
        <v>60</v>
      </c>
      <c r="B60" s="16" t="s">
        <v>948</v>
      </c>
      <c r="C60" s="16" t="s">
        <v>837</v>
      </c>
      <c r="D60" s="17">
        <v>39072</v>
      </c>
      <c r="E60" s="111">
        <v>29539</v>
      </c>
      <c r="F60" s="16" t="s">
        <v>897</v>
      </c>
      <c r="G60" s="16" t="s">
        <v>1093</v>
      </c>
      <c r="H60" s="205">
        <v>1800</v>
      </c>
      <c r="I60" s="205">
        <v>1200</v>
      </c>
      <c r="J60" s="205">
        <v>300</v>
      </c>
      <c r="K60" s="24"/>
      <c r="L60" s="63">
        <v>3300</v>
      </c>
      <c r="M60" s="16" t="s">
        <v>949</v>
      </c>
      <c r="N60" s="71"/>
      <c r="O60" s="368" t="s">
        <v>530</v>
      </c>
      <c r="P60" s="368" t="s">
        <v>531</v>
      </c>
      <c r="Q60" s="24"/>
      <c r="R60" s="24" t="s">
        <v>328</v>
      </c>
      <c r="S60" s="24" t="s">
        <v>402</v>
      </c>
      <c r="T60" s="301" t="s">
        <v>949</v>
      </c>
      <c r="U60" s="311" t="s">
        <v>949</v>
      </c>
    </row>
    <row r="61" spans="1:21">
      <c r="A61" s="393">
        <v>61</v>
      </c>
      <c r="B61" s="16" t="s">
        <v>947</v>
      </c>
      <c r="C61" s="16" t="s">
        <v>837</v>
      </c>
      <c r="D61" s="17">
        <v>39148</v>
      </c>
      <c r="E61" s="111">
        <v>29998</v>
      </c>
      <c r="F61" s="16" t="s">
        <v>897</v>
      </c>
      <c r="G61" s="16" t="s">
        <v>1093</v>
      </c>
      <c r="H61" s="205">
        <v>1800</v>
      </c>
      <c r="I61" s="205">
        <v>1200</v>
      </c>
      <c r="J61" s="205">
        <v>300</v>
      </c>
      <c r="K61" s="24"/>
      <c r="L61" s="63">
        <v>3300</v>
      </c>
      <c r="M61" s="16" t="s">
        <v>929</v>
      </c>
      <c r="N61" s="71"/>
      <c r="O61" s="368" t="s">
        <v>530</v>
      </c>
      <c r="P61" s="368" t="s">
        <v>531</v>
      </c>
      <c r="Q61" s="24"/>
      <c r="R61" s="24" t="s">
        <v>329</v>
      </c>
      <c r="S61" s="24" t="s">
        <v>890</v>
      </c>
      <c r="T61" s="301" t="s">
        <v>269</v>
      </c>
      <c r="U61" s="311" t="s">
        <v>299</v>
      </c>
    </row>
    <row r="62" spans="1:21">
      <c r="A62" s="393">
        <v>62</v>
      </c>
      <c r="B62" s="16" t="s">
        <v>951</v>
      </c>
      <c r="C62" s="16" t="s">
        <v>837</v>
      </c>
      <c r="D62" s="17">
        <v>39148</v>
      </c>
      <c r="E62" s="111">
        <v>29743</v>
      </c>
      <c r="F62" s="16" t="s">
        <v>897</v>
      </c>
      <c r="G62" s="16" t="s">
        <v>1093</v>
      </c>
      <c r="H62" s="205">
        <v>1800</v>
      </c>
      <c r="I62" s="205">
        <v>1200</v>
      </c>
      <c r="J62" s="205">
        <v>300</v>
      </c>
      <c r="K62" s="24"/>
      <c r="L62" s="63">
        <v>3300</v>
      </c>
      <c r="M62" s="16" t="s">
        <v>929</v>
      </c>
      <c r="N62" s="71"/>
      <c r="O62" s="368" t="s">
        <v>533</v>
      </c>
      <c r="P62" s="368" t="s">
        <v>531</v>
      </c>
      <c r="Q62" s="24"/>
      <c r="R62" s="24" t="s">
        <v>299</v>
      </c>
      <c r="S62" s="24" t="s">
        <v>890</v>
      </c>
      <c r="T62" s="301" t="s">
        <v>269</v>
      </c>
      <c r="U62" s="311" t="s">
        <v>281</v>
      </c>
    </row>
    <row r="63" spans="1:21" ht="13.5" thickBot="1">
      <c r="A63" s="393">
        <v>63</v>
      </c>
      <c r="B63" s="91" t="s">
        <v>950</v>
      </c>
      <c r="C63" s="91" t="s">
        <v>837</v>
      </c>
      <c r="D63" s="92">
        <v>39380</v>
      </c>
      <c r="E63" s="317">
        <v>30488</v>
      </c>
      <c r="F63" s="91" t="s">
        <v>897</v>
      </c>
      <c r="G63" s="91" t="s">
        <v>1093</v>
      </c>
      <c r="H63" s="228">
        <v>1800</v>
      </c>
      <c r="I63" s="228">
        <v>1200</v>
      </c>
      <c r="J63" s="228">
        <v>300</v>
      </c>
      <c r="K63" s="229"/>
      <c r="L63" s="94">
        <v>3300</v>
      </c>
      <c r="M63" s="91" t="s">
        <v>904</v>
      </c>
      <c r="N63" s="347"/>
      <c r="O63" s="368" t="s">
        <v>533</v>
      </c>
      <c r="P63" s="368" t="s">
        <v>531</v>
      </c>
      <c r="Q63" s="229"/>
      <c r="R63" s="229" t="s">
        <v>330</v>
      </c>
      <c r="S63" s="229" t="s">
        <v>904</v>
      </c>
      <c r="T63" s="299" t="s">
        <v>330</v>
      </c>
      <c r="U63" s="318" t="s">
        <v>330</v>
      </c>
    </row>
    <row r="64" spans="1:21" ht="14.25" thickTop="1" thickBot="1">
      <c r="A64" s="413">
        <v>64</v>
      </c>
      <c r="B64" s="655" t="s">
        <v>544</v>
      </c>
      <c r="C64" s="655"/>
      <c r="D64" s="655"/>
      <c r="E64" s="655"/>
      <c r="F64" s="655"/>
      <c r="G64" s="655"/>
      <c r="H64" s="329">
        <f>SUM(H55:H63)</f>
        <v>19400</v>
      </c>
      <c r="I64" s="329">
        <f>SUM(I55:I63)</f>
        <v>11700</v>
      </c>
      <c r="J64" s="329">
        <f>SUM(J55:J63)</f>
        <v>3300</v>
      </c>
      <c r="K64" s="329"/>
      <c r="L64" s="329">
        <f>SUM(L55:L63)</f>
        <v>34400</v>
      </c>
      <c r="M64" s="330"/>
      <c r="N64" s="331"/>
      <c r="O64" s="359"/>
      <c r="P64" s="359"/>
      <c r="Q64" s="329"/>
      <c r="R64" s="329"/>
      <c r="S64" s="329"/>
      <c r="T64" s="329"/>
      <c r="U64" s="329"/>
    </row>
    <row r="65" spans="1:21" ht="14.25" thickTop="1" thickBot="1">
      <c r="A65" s="399">
        <v>65</v>
      </c>
      <c r="B65" s="381" t="s">
        <v>908</v>
      </c>
      <c r="C65" s="191" t="s">
        <v>896</v>
      </c>
      <c r="D65" s="192">
        <v>39173</v>
      </c>
      <c r="E65" s="111">
        <v>27721</v>
      </c>
      <c r="F65" s="191" t="s">
        <v>897</v>
      </c>
      <c r="G65" s="191" t="s">
        <v>898</v>
      </c>
      <c r="H65" s="193">
        <v>3000</v>
      </c>
      <c r="I65" s="193">
        <v>1800</v>
      </c>
      <c r="J65" s="193">
        <v>700</v>
      </c>
      <c r="K65" s="194"/>
      <c r="L65" s="195">
        <v>5500</v>
      </c>
      <c r="M65" s="196" t="s">
        <v>890</v>
      </c>
      <c r="N65" s="290"/>
      <c r="O65" s="365" t="s">
        <v>530</v>
      </c>
      <c r="P65" s="365" t="s">
        <v>533</v>
      </c>
      <c r="Q65" s="194"/>
      <c r="R65" s="194" t="s">
        <v>464</v>
      </c>
      <c r="S65" s="194" t="s">
        <v>890</v>
      </c>
      <c r="T65" s="300" t="s">
        <v>281</v>
      </c>
      <c r="U65" s="312" t="s">
        <v>281</v>
      </c>
    </row>
    <row r="66" spans="1:21" ht="14.25" thickTop="1" thickBot="1">
      <c r="A66" s="399">
        <v>66</v>
      </c>
      <c r="B66" s="380" t="s">
        <v>899</v>
      </c>
      <c r="C66" s="319" t="s">
        <v>649</v>
      </c>
      <c r="D66" s="320">
        <v>39227</v>
      </c>
      <c r="E66" s="321">
        <v>28933</v>
      </c>
      <c r="F66" s="319" t="s">
        <v>897</v>
      </c>
      <c r="G66" s="319" t="s">
        <v>898</v>
      </c>
      <c r="H66" s="322">
        <v>2500</v>
      </c>
      <c r="I66" s="322">
        <v>1500</v>
      </c>
      <c r="J66" s="322">
        <v>500</v>
      </c>
      <c r="K66" s="323"/>
      <c r="L66" s="324">
        <v>4500</v>
      </c>
      <c r="M66" s="325" t="s">
        <v>890</v>
      </c>
      <c r="N66" s="345"/>
      <c r="O66" s="365" t="s">
        <v>530</v>
      </c>
      <c r="P66" s="365" t="s">
        <v>533</v>
      </c>
      <c r="Q66" s="323"/>
      <c r="R66" s="323" t="s">
        <v>269</v>
      </c>
      <c r="S66" s="323" t="s">
        <v>331</v>
      </c>
      <c r="T66" s="327" t="s">
        <v>269</v>
      </c>
      <c r="U66" s="328"/>
    </row>
    <row r="67" spans="1:21" ht="13.5" thickTop="1">
      <c r="A67" s="393">
        <v>67</v>
      </c>
      <c r="B67" s="16" t="s">
        <v>902</v>
      </c>
      <c r="C67" s="16" t="s">
        <v>837</v>
      </c>
      <c r="D67" s="17">
        <v>38608</v>
      </c>
      <c r="E67" s="111" t="s">
        <v>535</v>
      </c>
      <c r="F67" s="16" t="s">
        <v>897</v>
      </c>
      <c r="G67" s="16" t="s">
        <v>898</v>
      </c>
      <c r="H67" s="205">
        <v>1800</v>
      </c>
      <c r="I67" s="205">
        <v>1200</v>
      </c>
      <c r="J67" s="205">
        <v>300</v>
      </c>
      <c r="K67" s="24"/>
      <c r="L67" s="63">
        <v>3300</v>
      </c>
      <c r="M67" s="16" t="s">
        <v>903</v>
      </c>
      <c r="N67" s="71"/>
      <c r="O67" s="368" t="s">
        <v>530</v>
      </c>
      <c r="P67" s="368" t="s">
        <v>531</v>
      </c>
      <c r="Q67" s="24"/>
      <c r="R67" s="24" t="s">
        <v>332</v>
      </c>
      <c r="S67" s="24" t="s">
        <v>1147</v>
      </c>
      <c r="T67" s="301" t="s">
        <v>332</v>
      </c>
      <c r="U67" s="311"/>
    </row>
    <row r="68" spans="1:21">
      <c r="A68" s="396">
        <v>68</v>
      </c>
      <c r="B68" s="16" t="s">
        <v>901</v>
      </c>
      <c r="C68" s="16" t="s">
        <v>837</v>
      </c>
      <c r="D68" s="17">
        <v>38797</v>
      </c>
      <c r="E68" s="111">
        <v>29245</v>
      </c>
      <c r="F68" s="16" t="s">
        <v>897</v>
      </c>
      <c r="G68" s="16" t="s">
        <v>898</v>
      </c>
      <c r="H68" s="205">
        <v>1800</v>
      </c>
      <c r="I68" s="205">
        <v>1200</v>
      </c>
      <c r="J68" s="205">
        <v>300</v>
      </c>
      <c r="K68" s="24"/>
      <c r="L68" s="63">
        <v>3300</v>
      </c>
      <c r="M68" s="16" t="s">
        <v>890</v>
      </c>
      <c r="N68" s="71"/>
      <c r="O68" s="368" t="s">
        <v>533</v>
      </c>
      <c r="P68" s="368" t="s">
        <v>531</v>
      </c>
      <c r="Q68" s="24"/>
      <c r="R68" s="24" t="s">
        <v>269</v>
      </c>
      <c r="S68" s="24" t="s">
        <v>331</v>
      </c>
      <c r="T68" s="301" t="s">
        <v>269</v>
      </c>
      <c r="U68" s="311"/>
    </row>
    <row r="69" spans="1:21">
      <c r="A69" s="393">
        <v>69</v>
      </c>
      <c r="B69" s="16" t="s">
        <v>906</v>
      </c>
      <c r="C69" s="16" t="s">
        <v>837</v>
      </c>
      <c r="D69" s="17">
        <v>38860</v>
      </c>
      <c r="E69" s="111">
        <v>32808</v>
      </c>
      <c r="F69" s="16" t="s">
        <v>897</v>
      </c>
      <c r="G69" s="16" t="s">
        <v>898</v>
      </c>
      <c r="H69" s="205">
        <v>1800</v>
      </c>
      <c r="I69" s="205">
        <v>1200</v>
      </c>
      <c r="J69" s="205">
        <v>300</v>
      </c>
      <c r="K69" s="24"/>
      <c r="L69" s="63">
        <v>3300</v>
      </c>
      <c r="M69" s="16" t="s">
        <v>74</v>
      </c>
      <c r="N69" s="71"/>
      <c r="O69" s="368" t="s">
        <v>533</v>
      </c>
      <c r="P69" s="368" t="s">
        <v>533</v>
      </c>
      <c r="Q69" s="24"/>
      <c r="R69" s="24" t="s">
        <v>333</v>
      </c>
      <c r="S69" s="24" t="s">
        <v>74</v>
      </c>
      <c r="T69" s="301" t="s">
        <v>334</v>
      </c>
      <c r="U69" s="311"/>
    </row>
    <row r="70" spans="1:21">
      <c r="A70" s="396">
        <v>70</v>
      </c>
      <c r="B70" s="16" t="s">
        <v>907</v>
      </c>
      <c r="C70" s="16" t="s">
        <v>837</v>
      </c>
      <c r="D70" s="17">
        <v>39246</v>
      </c>
      <c r="E70" s="111">
        <v>31884</v>
      </c>
      <c r="F70" s="16" t="s">
        <v>897</v>
      </c>
      <c r="G70" s="16" t="s">
        <v>898</v>
      </c>
      <c r="H70" s="205">
        <v>1800</v>
      </c>
      <c r="I70" s="205">
        <v>1200</v>
      </c>
      <c r="J70" s="205">
        <v>300</v>
      </c>
      <c r="K70" s="24"/>
      <c r="L70" s="63">
        <v>3300</v>
      </c>
      <c r="M70" s="16" t="s">
        <v>904</v>
      </c>
      <c r="N70" s="71"/>
      <c r="O70" s="368" t="s">
        <v>533</v>
      </c>
      <c r="P70" s="368" t="s">
        <v>531</v>
      </c>
      <c r="Q70" s="24"/>
      <c r="R70" s="24" t="s">
        <v>335</v>
      </c>
      <c r="S70" s="24" t="s">
        <v>336</v>
      </c>
      <c r="T70" s="301" t="s">
        <v>335</v>
      </c>
      <c r="U70" s="311"/>
    </row>
    <row r="71" spans="1:21">
      <c r="A71" s="393">
        <v>71</v>
      </c>
      <c r="B71" s="91" t="s">
        <v>255</v>
      </c>
      <c r="C71" s="91" t="s">
        <v>837</v>
      </c>
      <c r="D71" s="92">
        <v>39478</v>
      </c>
      <c r="E71" s="111">
        <v>30790</v>
      </c>
      <c r="F71" s="91" t="s">
        <v>897</v>
      </c>
      <c r="G71" s="91" t="s">
        <v>898</v>
      </c>
      <c r="H71" s="228">
        <v>1800</v>
      </c>
      <c r="I71" s="228">
        <v>1200</v>
      </c>
      <c r="J71" s="228">
        <v>300</v>
      </c>
      <c r="K71" s="229"/>
      <c r="L71" s="94">
        <f>SUM(H71:J71)</f>
        <v>3300</v>
      </c>
      <c r="M71" s="16" t="s">
        <v>526</v>
      </c>
      <c r="N71" s="252"/>
      <c r="O71" s="368" t="s">
        <v>533</v>
      </c>
      <c r="P71" s="368" t="s">
        <v>531</v>
      </c>
      <c r="Q71" s="229"/>
      <c r="R71" s="311" t="s">
        <v>575</v>
      </c>
      <c r="S71" s="229" t="s">
        <v>401</v>
      </c>
      <c r="T71" s="299" t="s">
        <v>574</v>
      </c>
      <c r="U71" s="311" t="s">
        <v>575</v>
      </c>
    </row>
    <row r="72" spans="1:21">
      <c r="A72" s="396">
        <v>72</v>
      </c>
      <c r="B72" s="91" t="s">
        <v>503</v>
      </c>
      <c r="C72" s="91" t="s">
        <v>837</v>
      </c>
      <c r="D72" s="92">
        <v>39074</v>
      </c>
      <c r="E72" s="111">
        <v>30696</v>
      </c>
      <c r="F72" s="91" t="s">
        <v>897</v>
      </c>
      <c r="G72" s="91" t="s">
        <v>898</v>
      </c>
      <c r="H72" s="228">
        <v>1800</v>
      </c>
      <c r="I72" s="228">
        <v>1200</v>
      </c>
      <c r="J72" s="228">
        <v>300</v>
      </c>
      <c r="K72" s="229"/>
      <c r="L72" s="94">
        <f>SUM(H72:J72)</f>
        <v>3300</v>
      </c>
      <c r="M72" s="16" t="s">
        <v>631</v>
      </c>
      <c r="N72" s="252"/>
      <c r="O72" s="368" t="s">
        <v>530</v>
      </c>
      <c r="P72" s="368" t="s">
        <v>531</v>
      </c>
      <c r="Q72" s="229"/>
      <c r="R72" s="311" t="s">
        <v>573</v>
      </c>
      <c r="S72" s="229" t="s">
        <v>571</v>
      </c>
      <c r="T72" s="299" t="s">
        <v>572</v>
      </c>
      <c r="U72" s="311" t="s">
        <v>573</v>
      </c>
    </row>
    <row r="73" spans="1:21" ht="13.5" thickBot="1">
      <c r="A73" s="393">
        <v>73</v>
      </c>
      <c r="B73" s="91" t="s">
        <v>905</v>
      </c>
      <c r="C73" s="91" t="s">
        <v>837</v>
      </c>
      <c r="D73" s="92">
        <v>39344</v>
      </c>
      <c r="E73" s="317">
        <v>28914</v>
      </c>
      <c r="F73" s="91" t="s">
        <v>897</v>
      </c>
      <c r="G73" s="91" t="s">
        <v>898</v>
      </c>
      <c r="H73" s="228">
        <v>1800</v>
      </c>
      <c r="I73" s="228">
        <v>1200</v>
      </c>
      <c r="J73" s="228">
        <v>300</v>
      </c>
      <c r="K73" s="229"/>
      <c r="L73" s="94">
        <v>3300</v>
      </c>
      <c r="M73" s="91" t="s">
        <v>864</v>
      </c>
      <c r="N73" s="95"/>
      <c r="O73" s="368" t="s">
        <v>530</v>
      </c>
      <c r="P73" s="368" t="s">
        <v>533</v>
      </c>
      <c r="Q73" s="229"/>
      <c r="R73" s="229" t="s">
        <v>484</v>
      </c>
      <c r="S73" s="229" t="s">
        <v>864</v>
      </c>
      <c r="T73" s="299" t="s">
        <v>485</v>
      </c>
      <c r="U73" s="318" t="s">
        <v>484</v>
      </c>
    </row>
    <row r="74" spans="1:21" ht="14.25" thickTop="1" thickBot="1">
      <c r="A74" s="413">
        <v>74</v>
      </c>
      <c r="B74" s="655" t="s">
        <v>545</v>
      </c>
      <c r="C74" s="655"/>
      <c r="D74" s="655"/>
      <c r="E74" s="655"/>
      <c r="F74" s="655"/>
      <c r="G74" s="655"/>
      <c r="H74" s="329">
        <f>SUM(H29:H73)</f>
        <v>175700</v>
      </c>
      <c r="I74" s="329">
        <f>SUM(I29:I73)</f>
        <v>108300</v>
      </c>
      <c r="J74" s="329">
        <f>SUM(J29:J73)</f>
        <v>30200</v>
      </c>
      <c r="K74" s="329"/>
      <c r="L74" s="329">
        <f>SUM(L29:L73)</f>
        <v>299600</v>
      </c>
      <c r="M74" s="330"/>
      <c r="N74" s="331"/>
      <c r="O74" s="359"/>
      <c r="P74" s="359"/>
      <c r="Q74" s="329"/>
      <c r="R74" s="329"/>
      <c r="S74" s="329"/>
      <c r="T74" s="329"/>
      <c r="U74" s="329"/>
    </row>
    <row r="75" spans="1:21" ht="14.25" thickTop="1" thickBot="1">
      <c r="A75" s="399">
        <v>75</v>
      </c>
      <c r="B75" s="380" t="s">
        <v>930</v>
      </c>
      <c r="C75" s="319" t="s">
        <v>896</v>
      </c>
      <c r="D75" s="320">
        <v>38797</v>
      </c>
      <c r="E75" s="321">
        <v>30051</v>
      </c>
      <c r="F75" s="319" t="s">
        <v>897</v>
      </c>
      <c r="G75" s="319" t="s">
        <v>909</v>
      </c>
      <c r="H75" s="322">
        <v>3000</v>
      </c>
      <c r="I75" s="322">
        <v>1800</v>
      </c>
      <c r="J75" s="322">
        <v>700</v>
      </c>
      <c r="K75" s="323"/>
      <c r="L75" s="324">
        <v>5500</v>
      </c>
      <c r="M75" s="325" t="s">
        <v>904</v>
      </c>
      <c r="N75" s="346"/>
      <c r="O75" s="365" t="s">
        <v>533</v>
      </c>
      <c r="P75" s="365" t="s">
        <v>531</v>
      </c>
      <c r="Q75" s="323"/>
      <c r="R75" s="323" t="s">
        <v>271</v>
      </c>
      <c r="S75" s="323" t="s">
        <v>904</v>
      </c>
      <c r="T75" s="327" t="s">
        <v>268</v>
      </c>
      <c r="U75" s="328" t="s">
        <v>330</v>
      </c>
    </row>
    <row r="76" spans="1:21" ht="13.5" thickTop="1">
      <c r="A76" s="396">
        <v>76</v>
      </c>
      <c r="B76" s="16" t="s">
        <v>916</v>
      </c>
      <c r="C76" s="16" t="s">
        <v>1006</v>
      </c>
      <c r="D76" s="17">
        <v>38832</v>
      </c>
      <c r="E76" s="111">
        <v>29568</v>
      </c>
      <c r="F76" s="16" t="s">
        <v>897</v>
      </c>
      <c r="G76" s="16" t="s">
        <v>909</v>
      </c>
      <c r="H76" s="205">
        <v>1800</v>
      </c>
      <c r="I76" s="205">
        <v>1200</v>
      </c>
      <c r="J76" s="205">
        <v>300</v>
      </c>
      <c r="K76" s="24"/>
      <c r="L76" s="63">
        <v>3300</v>
      </c>
      <c r="M76" s="16" t="s">
        <v>890</v>
      </c>
      <c r="N76" s="71"/>
      <c r="O76" s="368" t="s">
        <v>530</v>
      </c>
      <c r="P76" s="368" t="s">
        <v>531</v>
      </c>
      <c r="Q76" s="24"/>
      <c r="R76" s="24" t="s">
        <v>468</v>
      </c>
      <c r="S76" s="24" t="s">
        <v>890</v>
      </c>
      <c r="T76" s="301" t="s">
        <v>281</v>
      </c>
      <c r="U76" s="311" t="s">
        <v>281</v>
      </c>
    </row>
    <row r="77" spans="1:21">
      <c r="A77" s="393">
        <v>77</v>
      </c>
      <c r="B77" s="78" t="s">
        <v>912</v>
      </c>
      <c r="C77" s="78" t="s">
        <v>837</v>
      </c>
      <c r="D77" s="79">
        <v>38268</v>
      </c>
      <c r="E77" s="111">
        <v>27934</v>
      </c>
      <c r="F77" s="78" t="s">
        <v>897</v>
      </c>
      <c r="G77" s="78" t="s">
        <v>909</v>
      </c>
      <c r="H77" s="226">
        <v>1800</v>
      </c>
      <c r="I77" s="226">
        <v>1200</v>
      </c>
      <c r="J77" s="226">
        <v>300</v>
      </c>
      <c r="K77" s="227"/>
      <c r="L77" s="81">
        <v>3300</v>
      </c>
      <c r="M77" s="78" t="s">
        <v>913</v>
      </c>
      <c r="N77" s="82"/>
      <c r="O77" s="368" t="s">
        <v>530</v>
      </c>
      <c r="P77" s="368" t="s">
        <v>533</v>
      </c>
      <c r="Q77" s="227"/>
      <c r="R77" s="227" t="s">
        <v>465</v>
      </c>
      <c r="S77" s="227" t="s">
        <v>913</v>
      </c>
      <c r="T77" s="297" t="s">
        <v>466</v>
      </c>
      <c r="U77" s="311" t="s">
        <v>467</v>
      </c>
    </row>
    <row r="78" spans="1:21">
      <c r="A78" s="393">
        <v>78</v>
      </c>
      <c r="B78" s="16" t="s">
        <v>914</v>
      </c>
      <c r="C78" s="16" t="s">
        <v>837</v>
      </c>
      <c r="D78" s="17">
        <v>39121</v>
      </c>
      <c r="E78" s="111">
        <v>30194</v>
      </c>
      <c r="F78" s="16" t="s">
        <v>897</v>
      </c>
      <c r="G78" s="16" t="s">
        <v>909</v>
      </c>
      <c r="H78" s="205">
        <v>1800</v>
      </c>
      <c r="I78" s="205">
        <v>1200</v>
      </c>
      <c r="J78" s="205">
        <v>300</v>
      </c>
      <c r="K78" s="24"/>
      <c r="L78" s="63">
        <v>3300</v>
      </c>
      <c r="M78" s="16" t="s">
        <v>915</v>
      </c>
      <c r="N78" s="71" t="s">
        <v>653</v>
      </c>
      <c r="O78" s="368" t="s">
        <v>533</v>
      </c>
      <c r="P78" s="368" t="s">
        <v>531</v>
      </c>
      <c r="Q78" s="24"/>
      <c r="R78" s="24" t="s">
        <v>327</v>
      </c>
      <c r="S78" s="24" t="s">
        <v>915</v>
      </c>
      <c r="T78" s="301" t="s">
        <v>469</v>
      </c>
      <c r="U78" s="311" t="s">
        <v>327</v>
      </c>
    </row>
    <row r="79" spans="1:21" ht="13.5" thickBot="1">
      <c r="A79" s="404">
        <v>79</v>
      </c>
      <c r="B79" s="2" t="s">
        <v>582</v>
      </c>
      <c r="C79" s="2" t="s">
        <v>837</v>
      </c>
      <c r="D79" s="3">
        <v>39568</v>
      </c>
      <c r="E79" s="3">
        <v>32006</v>
      </c>
      <c r="F79" s="2" t="s">
        <v>897</v>
      </c>
      <c r="G79" s="2" t="s">
        <v>909</v>
      </c>
      <c r="H79" s="255">
        <v>1800</v>
      </c>
      <c r="I79" s="255">
        <v>1200</v>
      </c>
      <c r="J79" s="255">
        <v>300</v>
      </c>
      <c r="K79" s="49"/>
      <c r="L79" s="63">
        <v>3300</v>
      </c>
      <c r="M79" s="2" t="s">
        <v>526</v>
      </c>
      <c r="N79" s="405"/>
      <c r="O79" s="255" t="s">
        <v>530</v>
      </c>
      <c r="P79" s="255" t="s">
        <v>531</v>
      </c>
      <c r="Q79" s="49"/>
      <c r="R79" s="49"/>
      <c r="S79" s="49"/>
      <c r="T79" s="49"/>
      <c r="U79" s="406"/>
    </row>
    <row r="80" spans="1:21" ht="14.25" thickTop="1" thickBot="1">
      <c r="A80" s="413">
        <v>80</v>
      </c>
      <c r="B80" s="655" t="s">
        <v>546</v>
      </c>
      <c r="C80" s="655"/>
      <c r="D80" s="655"/>
      <c r="E80" s="655"/>
      <c r="F80" s="655"/>
      <c r="G80" s="655"/>
      <c r="H80" s="329">
        <f>SUM(H65:H79)</f>
        <v>204000</v>
      </c>
      <c r="I80" s="329">
        <f>SUM(I65:I79)</f>
        <v>126600</v>
      </c>
      <c r="J80" s="329">
        <f>SUM(J65:J79)</f>
        <v>35400</v>
      </c>
      <c r="K80" s="329"/>
      <c r="L80" s="329">
        <f>SUM(H80:K80)</f>
        <v>366000</v>
      </c>
      <c r="M80" s="330"/>
      <c r="N80" s="331"/>
      <c r="O80" s="359"/>
      <c r="P80" s="359"/>
      <c r="Q80" s="329"/>
      <c r="R80" s="329"/>
      <c r="S80" s="329"/>
      <c r="T80" s="329"/>
      <c r="U80" s="329"/>
    </row>
    <row r="81" spans="1:21" ht="14.25" thickTop="1" thickBot="1">
      <c r="A81" s="399">
        <v>81</v>
      </c>
      <c r="B81" s="380" t="s">
        <v>984</v>
      </c>
      <c r="C81" s="319" t="s">
        <v>896</v>
      </c>
      <c r="D81" s="320">
        <v>39144</v>
      </c>
      <c r="E81" s="321">
        <v>28903</v>
      </c>
      <c r="F81" s="319" t="s">
        <v>897</v>
      </c>
      <c r="G81" s="319" t="s">
        <v>985</v>
      </c>
      <c r="H81" s="322">
        <v>400</v>
      </c>
      <c r="I81" s="322">
        <v>0</v>
      </c>
      <c r="J81" s="322">
        <v>150</v>
      </c>
      <c r="K81" s="323"/>
      <c r="L81" s="324">
        <v>550</v>
      </c>
      <c r="M81" s="325" t="s">
        <v>983</v>
      </c>
      <c r="N81" s="345"/>
      <c r="O81" s="365" t="s">
        <v>533</v>
      </c>
      <c r="P81" s="365" t="s">
        <v>533</v>
      </c>
      <c r="Q81" s="323"/>
      <c r="R81" s="323" t="s">
        <v>983</v>
      </c>
      <c r="S81" s="323" t="s">
        <v>983</v>
      </c>
      <c r="T81" s="327" t="s">
        <v>314</v>
      </c>
      <c r="U81" s="328" t="s">
        <v>1089</v>
      </c>
    </row>
    <row r="82" spans="1:21" ht="13.5" thickTop="1">
      <c r="A82" s="418">
        <v>83</v>
      </c>
      <c r="B82" s="419" t="s">
        <v>988</v>
      </c>
      <c r="C82" s="419" t="s">
        <v>837</v>
      </c>
      <c r="D82" s="420">
        <v>39128</v>
      </c>
      <c r="E82" s="421">
        <v>30191</v>
      </c>
      <c r="F82" s="419" t="s">
        <v>897</v>
      </c>
      <c r="G82" s="419" t="s">
        <v>985</v>
      </c>
      <c r="H82" s="422">
        <v>180</v>
      </c>
      <c r="I82" s="422">
        <v>95</v>
      </c>
      <c r="J82" s="422">
        <v>25</v>
      </c>
      <c r="K82" s="423"/>
      <c r="L82" s="424">
        <v>300</v>
      </c>
      <c r="M82" s="419" t="s">
        <v>864</v>
      </c>
      <c r="N82" s="425"/>
      <c r="O82" s="426" t="s">
        <v>530</v>
      </c>
      <c r="P82" s="426" t="s">
        <v>533</v>
      </c>
      <c r="Q82" s="423"/>
      <c r="R82" s="423" t="s">
        <v>318</v>
      </c>
      <c r="S82" s="423" t="s">
        <v>864</v>
      </c>
      <c r="T82" s="427" t="s">
        <v>485</v>
      </c>
      <c r="U82" s="428" t="s">
        <v>318</v>
      </c>
    </row>
    <row r="83" spans="1:21">
      <c r="A83" s="393">
        <v>85</v>
      </c>
      <c r="B83" s="16" t="s">
        <v>989</v>
      </c>
      <c r="C83" s="16" t="s">
        <v>837</v>
      </c>
      <c r="D83" s="17">
        <v>39225</v>
      </c>
      <c r="E83" s="111">
        <v>29509</v>
      </c>
      <c r="F83" s="16" t="s">
        <v>897</v>
      </c>
      <c r="G83" s="16" t="s">
        <v>985</v>
      </c>
      <c r="H83" s="205">
        <v>180</v>
      </c>
      <c r="I83" s="205">
        <v>95</v>
      </c>
      <c r="J83" s="205">
        <v>25</v>
      </c>
      <c r="K83" s="24"/>
      <c r="L83" s="63">
        <v>300</v>
      </c>
      <c r="M83" s="16" t="s">
        <v>890</v>
      </c>
      <c r="N83" s="71" t="s">
        <v>646</v>
      </c>
      <c r="O83" s="368" t="s">
        <v>530</v>
      </c>
      <c r="P83" s="368" t="s">
        <v>533</v>
      </c>
      <c r="Q83" s="24"/>
      <c r="R83" s="24" t="s">
        <v>320</v>
      </c>
      <c r="S83" s="24" t="s">
        <v>890</v>
      </c>
      <c r="T83" s="301" t="s">
        <v>281</v>
      </c>
      <c r="U83" s="311" t="s">
        <v>321</v>
      </c>
    </row>
    <row r="84" spans="1:21">
      <c r="A84" s="396">
        <v>86</v>
      </c>
      <c r="B84" s="91" t="s">
        <v>990</v>
      </c>
      <c r="C84" s="91" t="s">
        <v>837</v>
      </c>
      <c r="D84" s="92">
        <v>39337</v>
      </c>
      <c r="E84" s="317">
        <v>28966</v>
      </c>
      <c r="F84" s="91" t="s">
        <v>897</v>
      </c>
      <c r="G84" s="91" t="s">
        <v>985</v>
      </c>
      <c r="H84" s="228">
        <v>180</v>
      </c>
      <c r="I84" s="228">
        <v>95</v>
      </c>
      <c r="J84" s="228">
        <v>25</v>
      </c>
      <c r="K84" s="229"/>
      <c r="L84" s="94">
        <f>SUM(H84:J84)</f>
        <v>300</v>
      </c>
      <c r="M84" s="91" t="s">
        <v>983</v>
      </c>
      <c r="N84" s="95"/>
      <c r="O84" s="368" t="s">
        <v>530</v>
      </c>
      <c r="P84" s="368" t="s">
        <v>533</v>
      </c>
      <c r="Q84" s="229"/>
      <c r="R84" s="229" t="s">
        <v>983</v>
      </c>
      <c r="S84" s="229" t="s">
        <v>983</v>
      </c>
      <c r="T84" s="299" t="s">
        <v>314</v>
      </c>
      <c r="U84" s="318" t="s">
        <v>1089</v>
      </c>
    </row>
    <row r="85" spans="1:21">
      <c r="A85" s="404">
        <v>87</v>
      </c>
      <c r="B85" s="2" t="s">
        <v>625</v>
      </c>
      <c r="C85" s="2" t="s">
        <v>837</v>
      </c>
      <c r="D85" s="3">
        <v>39580</v>
      </c>
      <c r="E85" s="3">
        <v>30717</v>
      </c>
      <c r="F85" s="2" t="s">
        <v>897</v>
      </c>
      <c r="G85" s="2" t="s">
        <v>985</v>
      </c>
      <c r="H85" s="255">
        <v>180</v>
      </c>
      <c r="I85" s="255">
        <v>95</v>
      </c>
      <c r="J85" s="255">
        <v>25</v>
      </c>
      <c r="K85" s="49"/>
      <c r="L85" s="9">
        <f>H85+I85+J85</f>
        <v>300</v>
      </c>
      <c r="M85" s="2" t="s">
        <v>983</v>
      </c>
      <c r="N85" s="405"/>
      <c r="O85" s="255" t="s">
        <v>530</v>
      </c>
      <c r="P85" s="255" t="s">
        <v>533</v>
      </c>
      <c r="Q85" s="49"/>
      <c r="R85" s="49" t="s">
        <v>983</v>
      </c>
      <c r="S85" s="49" t="s">
        <v>983</v>
      </c>
      <c r="T85" s="49" t="s">
        <v>314</v>
      </c>
      <c r="U85" s="406" t="s">
        <v>1089</v>
      </c>
    </row>
    <row r="86" spans="1:21" ht="13.5" thickBot="1">
      <c r="A86" s="404">
        <v>87</v>
      </c>
      <c r="B86" s="2" t="s">
        <v>640</v>
      </c>
      <c r="C86" s="2" t="s">
        <v>837</v>
      </c>
      <c r="D86" s="3">
        <v>39632</v>
      </c>
      <c r="E86" s="3"/>
      <c r="F86" s="2" t="s">
        <v>897</v>
      </c>
      <c r="G86" s="2" t="s">
        <v>985</v>
      </c>
      <c r="H86" s="255">
        <v>180</v>
      </c>
      <c r="I86" s="255">
        <v>95</v>
      </c>
      <c r="J86" s="255">
        <v>25</v>
      </c>
      <c r="K86" s="49"/>
      <c r="L86" s="9">
        <f>H86+I86+J86</f>
        <v>300</v>
      </c>
      <c r="M86" s="2" t="s">
        <v>983</v>
      </c>
      <c r="N86" s="405"/>
      <c r="O86" s="255" t="s">
        <v>530</v>
      </c>
      <c r="P86" s="255"/>
      <c r="Q86" s="49"/>
      <c r="R86" s="49"/>
      <c r="S86" s="49"/>
      <c r="T86" s="49"/>
      <c r="U86" s="406"/>
    </row>
    <row r="87" spans="1:21" ht="14.25" thickTop="1" thickBot="1">
      <c r="A87" s="413">
        <v>87</v>
      </c>
      <c r="B87" s="655" t="s">
        <v>547</v>
      </c>
      <c r="C87" s="655"/>
      <c r="D87" s="655"/>
      <c r="E87" s="655"/>
      <c r="F87" s="655"/>
      <c r="G87" s="655"/>
      <c r="H87" s="329">
        <f>SUBTOTAL(9,H81:H84)</f>
        <v>940</v>
      </c>
      <c r="I87" s="329">
        <f>SUBTOTAL(9,I81:I84)</f>
        <v>285</v>
      </c>
      <c r="J87" s="329">
        <f>SUBTOTAL(9,J81:J84)</f>
        <v>225</v>
      </c>
      <c r="K87" s="329"/>
      <c r="L87" s="329">
        <f>SUBTOTAL(9,L81:L84)</f>
        <v>1450</v>
      </c>
      <c r="M87" s="330"/>
      <c r="N87" s="331"/>
      <c r="O87" s="359"/>
      <c r="P87" s="359"/>
      <c r="Q87" s="329"/>
      <c r="R87" s="329"/>
      <c r="S87" s="329"/>
      <c r="T87" s="329"/>
      <c r="U87" s="329"/>
    </row>
    <row r="88" spans="1:21" ht="14.25" thickTop="1" thickBot="1">
      <c r="A88" s="399">
        <v>88</v>
      </c>
      <c r="B88" s="380" t="s">
        <v>974</v>
      </c>
      <c r="C88" s="319" t="s">
        <v>896</v>
      </c>
      <c r="D88" s="320">
        <v>39334</v>
      </c>
      <c r="E88" s="321">
        <v>27439</v>
      </c>
      <c r="F88" s="319" t="s">
        <v>897</v>
      </c>
      <c r="G88" s="344" t="s">
        <v>975</v>
      </c>
      <c r="H88" s="322">
        <v>200</v>
      </c>
      <c r="I88" s="322">
        <v>120</v>
      </c>
      <c r="J88" s="322">
        <v>40</v>
      </c>
      <c r="K88" s="323"/>
      <c r="L88" s="324">
        <v>360</v>
      </c>
      <c r="M88" s="325" t="s">
        <v>976</v>
      </c>
      <c r="N88" s="345"/>
      <c r="O88" s="365" t="s">
        <v>530</v>
      </c>
      <c r="P88" s="365" t="s">
        <v>533</v>
      </c>
      <c r="Q88" s="323"/>
      <c r="R88" s="323" t="s">
        <v>439</v>
      </c>
      <c r="S88" s="323" t="s">
        <v>976</v>
      </c>
      <c r="T88" s="327" t="s">
        <v>440</v>
      </c>
      <c r="U88" s="328" t="s">
        <v>439</v>
      </c>
    </row>
    <row r="89" spans="1:21" ht="13.5" thickTop="1">
      <c r="A89" s="396">
        <v>89</v>
      </c>
      <c r="B89" s="78" t="s">
        <v>978</v>
      </c>
      <c r="C89" s="78" t="s">
        <v>837</v>
      </c>
      <c r="D89" s="79">
        <v>38668</v>
      </c>
      <c r="E89" s="111">
        <v>26831</v>
      </c>
      <c r="F89" s="78" t="s">
        <v>897</v>
      </c>
      <c r="G89" s="262" t="s">
        <v>975</v>
      </c>
      <c r="H89" s="234">
        <v>150</v>
      </c>
      <c r="I89" s="234">
        <v>75</v>
      </c>
      <c r="J89" s="234">
        <v>25</v>
      </c>
      <c r="K89" s="227"/>
      <c r="L89" s="94">
        <f>SUM(H89:J89)</f>
        <v>250</v>
      </c>
      <c r="M89" s="16" t="s">
        <v>73</v>
      </c>
      <c r="N89" s="71"/>
      <c r="O89" s="368" t="s">
        <v>533</v>
      </c>
      <c r="P89" s="368" t="s">
        <v>533</v>
      </c>
      <c r="Q89" s="227"/>
      <c r="R89" s="227" t="s">
        <v>411</v>
      </c>
      <c r="S89" s="227" t="s">
        <v>73</v>
      </c>
      <c r="T89" s="297" t="s">
        <v>441</v>
      </c>
      <c r="U89" s="311" t="s">
        <v>411</v>
      </c>
    </row>
    <row r="90" spans="1:21">
      <c r="A90" s="393">
        <v>90</v>
      </c>
      <c r="B90" s="16" t="s">
        <v>980</v>
      </c>
      <c r="C90" s="16" t="s">
        <v>837</v>
      </c>
      <c r="D90" s="17">
        <v>38040</v>
      </c>
      <c r="E90" s="111">
        <v>27395</v>
      </c>
      <c r="F90" s="16" t="s">
        <v>897</v>
      </c>
      <c r="G90" s="263" t="s">
        <v>975</v>
      </c>
      <c r="H90" s="235">
        <v>150</v>
      </c>
      <c r="I90" s="235">
        <v>75</v>
      </c>
      <c r="J90" s="235">
        <v>25</v>
      </c>
      <c r="K90" s="24"/>
      <c r="L90" s="94">
        <f>SUM(H90:J90)</f>
        <v>250</v>
      </c>
      <c r="M90" s="16" t="s">
        <v>871</v>
      </c>
      <c r="N90" s="71"/>
      <c r="O90" s="368" t="s">
        <v>530</v>
      </c>
      <c r="P90" s="368" t="s">
        <v>533</v>
      </c>
      <c r="Q90" s="24"/>
      <c r="R90" s="24" t="s">
        <v>442</v>
      </c>
      <c r="S90" s="24" t="s">
        <v>871</v>
      </c>
      <c r="T90" s="301" t="s">
        <v>443</v>
      </c>
      <c r="U90" s="311" t="s">
        <v>442</v>
      </c>
    </row>
    <row r="91" spans="1:21">
      <c r="A91" s="396">
        <v>91</v>
      </c>
      <c r="B91" s="16" t="s">
        <v>518</v>
      </c>
      <c r="C91" s="16" t="s">
        <v>837</v>
      </c>
      <c r="D91" s="17">
        <v>39486</v>
      </c>
      <c r="E91" s="111">
        <v>28979</v>
      </c>
      <c r="F91" s="16" t="s">
        <v>897</v>
      </c>
      <c r="G91" s="263" t="s">
        <v>975</v>
      </c>
      <c r="H91" s="235">
        <v>150</v>
      </c>
      <c r="I91" s="235">
        <v>75</v>
      </c>
      <c r="J91" s="235">
        <v>25</v>
      </c>
      <c r="K91" s="24"/>
      <c r="L91" s="94">
        <f>SUM(H91:J91)</f>
        <v>250</v>
      </c>
      <c r="M91" s="16" t="s">
        <v>864</v>
      </c>
      <c r="N91" s="71"/>
      <c r="O91" s="368" t="s">
        <v>530</v>
      </c>
      <c r="P91" s="368" t="s">
        <v>533</v>
      </c>
      <c r="Q91" s="24"/>
      <c r="R91" s="24"/>
      <c r="S91" s="24"/>
      <c r="T91" s="301" t="s">
        <v>485</v>
      </c>
      <c r="U91" s="311"/>
    </row>
    <row r="92" spans="1:21" ht="13.5" thickBot="1">
      <c r="A92" s="393">
        <v>92</v>
      </c>
      <c r="B92" s="91" t="s">
        <v>977</v>
      </c>
      <c r="C92" s="91" t="s">
        <v>837</v>
      </c>
      <c r="D92" s="92">
        <v>39228</v>
      </c>
      <c r="E92" s="111">
        <v>30693</v>
      </c>
      <c r="F92" s="91" t="s">
        <v>897</v>
      </c>
      <c r="G92" s="264" t="s">
        <v>975</v>
      </c>
      <c r="H92" s="236">
        <v>150</v>
      </c>
      <c r="I92" s="236">
        <v>75</v>
      </c>
      <c r="J92" s="236">
        <v>25</v>
      </c>
      <c r="K92" s="229"/>
      <c r="L92" s="94">
        <f>SUM(H92:J92)</f>
        <v>250</v>
      </c>
      <c r="M92" s="16" t="s">
        <v>864</v>
      </c>
      <c r="N92" s="71"/>
      <c r="O92" s="368" t="s">
        <v>530</v>
      </c>
      <c r="P92" s="368" t="s">
        <v>533</v>
      </c>
      <c r="Q92" s="229"/>
      <c r="R92" s="229" t="s">
        <v>318</v>
      </c>
      <c r="S92" s="229" t="s">
        <v>864</v>
      </c>
      <c r="T92" s="299" t="s">
        <v>485</v>
      </c>
      <c r="U92" s="311" t="s">
        <v>318</v>
      </c>
    </row>
    <row r="93" spans="1:21" ht="14.25" thickTop="1" thickBot="1">
      <c r="A93" s="413">
        <v>93</v>
      </c>
      <c r="B93" s="655" t="s">
        <v>548</v>
      </c>
      <c r="C93" s="655"/>
      <c r="D93" s="655"/>
      <c r="E93" s="655"/>
      <c r="F93" s="655"/>
      <c r="G93" s="655"/>
      <c r="H93" s="329">
        <f>SUM(H88:H92)</f>
        <v>800</v>
      </c>
      <c r="I93" s="329">
        <f>SUM(I88:I92)</f>
        <v>420</v>
      </c>
      <c r="J93" s="329">
        <f>SUM(J88:J92)</f>
        <v>140</v>
      </c>
      <c r="K93" s="329"/>
      <c r="L93" s="329">
        <f>SUM(H93:K93)</f>
        <v>1360</v>
      </c>
      <c r="M93" s="330"/>
      <c r="N93" s="331"/>
      <c r="O93" s="359"/>
      <c r="P93" s="359"/>
      <c r="Q93" s="329"/>
      <c r="R93" s="329"/>
      <c r="S93" s="329"/>
      <c r="T93" s="329"/>
      <c r="U93" s="329"/>
    </row>
    <row r="94" spans="1:21" ht="14.25" thickTop="1" thickBot="1">
      <c r="A94" s="399">
        <v>94</v>
      </c>
      <c r="B94" s="380" t="s">
        <v>969</v>
      </c>
      <c r="C94" s="319" t="s">
        <v>896</v>
      </c>
      <c r="D94" s="320">
        <v>39279</v>
      </c>
      <c r="E94" s="321">
        <v>30687</v>
      </c>
      <c r="F94" s="319" t="s">
        <v>897</v>
      </c>
      <c r="G94" s="319" t="s">
        <v>970</v>
      </c>
      <c r="H94" s="322">
        <v>270</v>
      </c>
      <c r="I94" s="322">
        <v>145</v>
      </c>
      <c r="J94" s="322">
        <v>60</v>
      </c>
      <c r="K94" s="323"/>
      <c r="L94" s="324">
        <v>475</v>
      </c>
      <c r="M94" s="342" t="s">
        <v>904</v>
      </c>
      <c r="N94" s="343"/>
      <c r="O94" s="365" t="s">
        <v>533</v>
      </c>
      <c r="P94" s="365" t="s">
        <v>531</v>
      </c>
      <c r="Q94" s="323"/>
      <c r="R94" s="323" t="s">
        <v>417</v>
      </c>
      <c r="S94" s="323" t="s">
        <v>904</v>
      </c>
      <c r="T94" s="327" t="s">
        <v>418</v>
      </c>
      <c r="U94" s="328" t="s">
        <v>268</v>
      </c>
    </row>
    <row r="95" spans="1:21" ht="14.25" thickTop="1" thickBot="1">
      <c r="A95" s="399">
        <v>95</v>
      </c>
      <c r="B95" s="380" t="s">
        <v>638</v>
      </c>
      <c r="C95" s="319" t="s">
        <v>649</v>
      </c>
      <c r="D95" s="320">
        <v>39626</v>
      </c>
      <c r="E95" s="321">
        <v>24936</v>
      </c>
      <c r="F95" s="319" t="s">
        <v>897</v>
      </c>
      <c r="G95" s="319" t="s">
        <v>970</v>
      </c>
      <c r="H95" s="322">
        <v>190</v>
      </c>
      <c r="I95" s="322">
        <v>120</v>
      </c>
      <c r="J95" s="322">
        <v>40</v>
      </c>
      <c r="K95" s="323"/>
      <c r="L95" s="324">
        <f>J95+I95+H95</f>
        <v>350</v>
      </c>
      <c r="M95" s="325" t="s">
        <v>871</v>
      </c>
      <c r="N95" s="345"/>
      <c r="O95" s="365" t="s">
        <v>530</v>
      </c>
      <c r="P95" s="365" t="s">
        <v>533</v>
      </c>
      <c r="Q95" s="323"/>
      <c r="R95" s="323"/>
      <c r="S95" s="323"/>
      <c r="T95" s="327"/>
      <c r="U95" s="328"/>
    </row>
    <row r="96" spans="1:21" ht="13.5" thickTop="1">
      <c r="A96" s="396">
        <v>96</v>
      </c>
      <c r="B96" s="78" t="s">
        <v>972</v>
      </c>
      <c r="C96" s="78" t="s">
        <v>837</v>
      </c>
      <c r="D96" s="79">
        <v>38428</v>
      </c>
      <c r="E96" s="111">
        <v>26923</v>
      </c>
      <c r="F96" s="78" t="s">
        <v>897</v>
      </c>
      <c r="G96" s="78" t="s">
        <v>970</v>
      </c>
      <c r="H96" s="234">
        <v>150</v>
      </c>
      <c r="I96" s="234">
        <v>75</v>
      </c>
      <c r="J96" s="234">
        <v>25</v>
      </c>
      <c r="K96" s="227"/>
      <c r="L96" s="94">
        <f>SUM(H96:J96)</f>
        <v>250</v>
      </c>
      <c r="M96" s="78" t="s">
        <v>871</v>
      </c>
      <c r="N96" s="71"/>
      <c r="O96" s="368" t="s">
        <v>530</v>
      </c>
      <c r="P96" s="368" t="s">
        <v>533</v>
      </c>
      <c r="Q96" s="227"/>
      <c r="R96" s="227" t="s">
        <v>419</v>
      </c>
      <c r="S96" s="227" t="s">
        <v>420</v>
      </c>
      <c r="T96" s="297" t="s">
        <v>421</v>
      </c>
      <c r="U96" s="311" t="s">
        <v>411</v>
      </c>
    </row>
    <row r="97" spans="1:21">
      <c r="A97" s="393">
        <v>97</v>
      </c>
      <c r="B97" s="16" t="s">
        <v>971</v>
      </c>
      <c r="C97" s="16" t="s">
        <v>837</v>
      </c>
      <c r="D97" s="17">
        <v>38693</v>
      </c>
      <c r="E97" s="111">
        <v>29127</v>
      </c>
      <c r="F97" s="16" t="s">
        <v>897</v>
      </c>
      <c r="G97" s="16" t="s">
        <v>970</v>
      </c>
      <c r="H97" s="235">
        <v>150</v>
      </c>
      <c r="I97" s="235">
        <v>75</v>
      </c>
      <c r="J97" s="235">
        <v>25</v>
      </c>
      <c r="K97" s="24"/>
      <c r="L97" s="94">
        <f>SUM(H97:J97)</f>
        <v>250</v>
      </c>
      <c r="M97" s="16" t="s">
        <v>890</v>
      </c>
      <c r="N97" s="71"/>
      <c r="O97" s="368" t="s">
        <v>530</v>
      </c>
      <c r="P97" s="368" t="s">
        <v>587</v>
      </c>
      <c r="Q97" s="24"/>
      <c r="R97" s="24" t="s">
        <v>422</v>
      </c>
      <c r="S97" s="24" t="s">
        <v>423</v>
      </c>
      <c r="T97" s="301" t="s">
        <v>424</v>
      </c>
      <c r="U97" s="311" t="s">
        <v>269</v>
      </c>
    </row>
    <row r="98" spans="1:21">
      <c r="A98" s="396">
        <v>98</v>
      </c>
      <c r="B98" s="16" t="s">
        <v>973</v>
      </c>
      <c r="C98" s="16" t="s">
        <v>837</v>
      </c>
      <c r="D98" s="17">
        <v>39172</v>
      </c>
      <c r="E98" s="111">
        <v>31241</v>
      </c>
      <c r="F98" s="16" t="s">
        <v>897</v>
      </c>
      <c r="G98" s="16" t="s">
        <v>970</v>
      </c>
      <c r="H98" s="235">
        <v>150</v>
      </c>
      <c r="I98" s="235">
        <v>75</v>
      </c>
      <c r="J98" s="235">
        <v>25</v>
      </c>
      <c r="K98" s="24"/>
      <c r="L98" s="94">
        <f>SUM(H98:J98)</f>
        <v>250</v>
      </c>
      <c r="M98" s="16" t="s">
        <v>864</v>
      </c>
      <c r="N98" s="71"/>
      <c r="O98" s="368" t="s">
        <v>530</v>
      </c>
      <c r="P98" s="368" t="s">
        <v>533</v>
      </c>
      <c r="Q98" s="24"/>
      <c r="R98" s="24" t="s">
        <v>425</v>
      </c>
      <c r="S98" s="24" t="s">
        <v>864</v>
      </c>
      <c r="T98" s="301" t="s">
        <v>426</v>
      </c>
      <c r="U98" s="311" t="s">
        <v>427</v>
      </c>
    </row>
    <row r="99" spans="1:21">
      <c r="A99" s="393">
        <v>99</v>
      </c>
      <c r="B99" s="91" t="s">
        <v>520</v>
      </c>
      <c r="C99" s="91" t="s">
        <v>837</v>
      </c>
      <c r="D99" s="92">
        <v>39510</v>
      </c>
      <c r="E99" s="317">
        <v>30565</v>
      </c>
      <c r="F99" s="91" t="s">
        <v>897</v>
      </c>
      <c r="G99" s="16" t="s">
        <v>970</v>
      </c>
      <c r="H99" s="236">
        <v>150</v>
      </c>
      <c r="I99" s="236">
        <v>75</v>
      </c>
      <c r="J99" s="236">
        <v>25</v>
      </c>
      <c r="K99" s="229"/>
      <c r="L99" s="94">
        <f>SUM(H99:J99)</f>
        <v>250</v>
      </c>
      <c r="M99" s="91" t="s">
        <v>521</v>
      </c>
      <c r="N99" s="95"/>
      <c r="O99" s="368" t="s">
        <v>530</v>
      </c>
      <c r="P99" s="368" t="s">
        <v>531</v>
      </c>
      <c r="Q99" s="316">
        <v>40238</v>
      </c>
      <c r="R99" s="229"/>
      <c r="S99" s="229"/>
      <c r="T99" s="299"/>
      <c r="U99" s="318"/>
    </row>
    <row r="100" spans="1:21" ht="13.5" thickBot="1">
      <c r="A100" s="396">
        <v>99</v>
      </c>
      <c r="B100" s="91" t="s">
        <v>966</v>
      </c>
      <c r="C100" s="91" t="s">
        <v>967</v>
      </c>
      <c r="D100" s="92">
        <v>38640</v>
      </c>
      <c r="E100" s="317">
        <v>25321</v>
      </c>
      <c r="F100" s="91" t="s">
        <v>897</v>
      </c>
      <c r="G100" s="91" t="s">
        <v>968</v>
      </c>
      <c r="H100" s="236">
        <v>290</v>
      </c>
      <c r="I100" s="236">
        <v>120</v>
      </c>
      <c r="J100" s="236">
        <v>40</v>
      </c>
      <c r="K100" s="229">
        <v>75</v>
      </c>
      <c r="L100" s="94">
        <v>75</v>
      </c>
      <c r="M100" s="91" t="s">
        <v>864</v>
      </c>
      <c r="N100" s="101"/>
      <c r="O100" s="368" t="s">
        <v>533</v>
      </c>
      <c r="P100" s="368" t="s">
        <v>533</v>
      </c>
      <c r="Q100" s="229"/>
      <c r="R100" s="229" t="s">
        <v>470</v>
      </c>
      <c r="S100" s="229" t="s">
        <v>864</v>
      </c>
      <c r="T100" s="299" t="s">
        <v>471</v>
      </c>
      <c r="U100" s="318" t="s">
        <v>470</v>
      </c>
    </row>
    <row r="101" spans="1:21" ht="14.25" thickTop="1" thickBot="1">
      <c r="A101" s="413">
        <v>100</v>
      </c>
      <c r="B101" s="655" t="s">
        <v>549</v>
      </c>
      <c r="C101" s="655"/>
      <c r="D101" s="655"/>
      <c r="E101" s="655"/>
      <c r="F101" s="655"/>
      <c r="G101" s="655"/>
      <c r="H101" s="329">
        <f>SUM(H94:H100)</f>
        <v>1350</v>
      </c>
      <c r="I101" s="329">
        <f>SUM(I94:I100)</f>
        <v>685</v>
      </c>
      <c r="J101" s="329">
        <f>SUM(J94:J100)</f>
        <v>240</v>
      </c>
      <c r="K101" s="329">
        <f>SUM(K94:K100)</f>
        <v>75</v>
      </c>
      <c r="L101" s="329">
        <f>SUM(L94:L100)</f>
        <v>1900</v>
      </c>
      <c r="M101" s="330"/>
      <c r="N101" s="331"/>
      <c r="O101" s="359"/>
      <c r="P101" s="359"/>
      <c r="Q101" s="329"/>
      <c r="R101" s="329"/>
      <c r="S101" s="329"/>
      <c r="T101" s="329"/>
      <c r="U101" s="329"/>
    </row>
    <row r="102" spans="1:21" ht="14.25" thickTop="1" thickBot="1">
      <c r="A102" s="399">
        <v>101</v>
      </c>
      <c r="B102" s="380" t="s">
        <v>1003</v>
      </c>
      <c r="C102" s="319" t="s">
        <v>896</v>
      </c>
      <c r="D102" s="320">
        <v>39310</v>
      </c>
      <c r="E102" s="111">
        <v>29216</v>
      </c>
      <c r="F102" s="319" t="s">
        <v>1004</v>
      </c>
      <c r="G102" s="319" t="s">
        <v>931</v>
      </c>
      <c r="H102" s="322">
        <v>4000</v>
      </c>
      <c r="I102" s="322">
        <v>1800</v>
      </c>
      <c r="J102" s="322">
        <v>700</v>
      </c>
      <c r="K102" s="323"/>
      <c r="L102" s="324">
        <v>6500</v>
      </c>
      <c r="M102" s="325" t="s">
        <v>904</v>
      </c>
      <c r="N102" s="326"/>
      <c r="O102" s="365" t="s">
        <v>533</v>
      </c>
      <c r="P102" s="365" t="s">
        <v>531</v>
      </c>
      <c r="Q102" s="323"/>
      <c r="R102" s="323" t="s">
        <v>428</v>
      </c>
      <c r="S102" s="323" t="s">
        <v>428</v>
      </c>
      <c r="T102" s="327" t="s">
        <v>428</v>
      </c>
      <c r="U102" s="328" t="s">
        <v>428</v>
      </c>
    </row>
    <row r="103" spans="1:21" ht="13.5" thickTop="1">
      <c r="A103" s="396">
        <v>102</v>
      </c>
      <c r="B103" s="78" t="s">
        <v>1005</v>
      </c>
      <c r="C103" s="78" t="s">
        <v>1006</v>
      </c>
      <c r="D103" s="79">
        <v>38734</v>
      </c>
      <c r="E103" s="111">
        <v>27908</v>
      </c>
      <c r="F103" s="78" t="s">
        <v>1004</v>
      </c>
      <c r="G103" s="78" t="s">
        <v>931</v>
      </c>
      <c r="H103" s="226">
        <v>2200</v>
      </c>
      <c r="I103" s="226">
        <v>1200</v>
      </c>
      <c r="J103" s="226">
        <v>500</v>
      </c>
      <c r="K103" s="227"/>
      <c r="L103" s="81">
        <v>3900</v>
      </c>
      <c r="M103" s="78" t="s">
        <v>915</v>
      </c>
      <c r="N103" s="88"/>
      <c r="O103" s="368" t="s">
        <v>533</v>
      </c>
      <c r="P103" s="368" t="s">
        <v>531</v>
      </c>
      <c r="Q103" s="227"/>
      <c r="R103" s="227" t="s">
        <v>351</v>
      </c>
      <c r="S103" s="227" t="s">
        <v>904</v>
      </c>
      <c r="T103" s="297" t="s">
        <v>352</v>
      </c>
      <c r="U103" s="311" t="s">
        <v>330</v>
      </c>
    </row>
    <row r="104" spans="1:21">
      <c r="A104" s="393">
        <v>103</v>
      </c>
      <c r="B104" s="16" t="s">
        <v>1007</v>
      </c>
      <c r="C104" s="16" t="s">
        <v>837</v>
      </c>
      <c r="D104" s="17">
        <v>39052</v>
      </c>
      <c r="E104" s="111">
        <v>26971</v>
      </c>
      <c r="F104" s="16" t="s">
        <v>1004</v>
      </c>
      <c r="G104" s="16" t="s">
        <v>931</v>
      </c>
      <c r="H104" s="205">
        <v>1800</v>
      </c>
      <c r="I104" s="205">
        <v>1200</v>
      </c>
      <c r="J104" s="205">
        <v>300</v>
      </c>
      <c r="K104" s="24"/>
      <c r="L104" s="63">
        <v>3300</v>
      </c>
      <c r="M104" s="16" t="s">
        <v>890</v>
      </c>
      <c r="N104" s="70"/>
      <c r="O104" s="368" t="s">
        <v>533</v>
      </c>
      <c r="P104" s="368" t="s">
        <v>531</v>
      </c>
      <c r="Q104" s="24"/>
      <c r="R104" s="24" t="s">
        <v>313</v>
      </c>
      <c r="S104" s="24" t="s">
        <v>890</v>
      </c>
      <c r="T104" s="301" t="s">
        <v>353</v>
      </c>
      <c r="U104" s="311" t="s">
        <v>281</v>
      </c>
    </row>
    <row r="105" spans="1:21">
      <c r="A105" s="393">
        <v>104</v>
      </c>
      <c r="B105" s="16" t="s">
        <v>1008</v>
      </c>
      <c r="C105" s="16" t="s">
        <v>837</v>
      </c>
      <c r="D105" s="17">
        <v>39120</v>
      </c>
      <c r="E105" s="111">
        <v>29921</v>
      </c>
      <c r="F105" s="16" t="s">
        <v>1004</v>
      </c>
      <c r="G105" s="16" t="s">
        <v>931</v>
      </c>
      <c r="H105" s="205">
        <v>1800</v>
      </c>
      <c r="I105" s="205">
        <v>1200</v>
      </c>
      <c r="J105" s="205">
        <v>300</v>
      </c>
      <c r="K105" s="24"/>
      <c r="L105" s="63">
        <v>3300</v>
      </c>
      <c r="M105" s="16" t="s">
        <v>929</v>
      </c>
      <c r="N105" s="70"/>
      <c r="O105" s="368" t="s">
        <v>530</v>
      </c>
      <c r="P105" s="368" t="s">
        <v>533</v>
      </c>
      <c r="Q105" s="24"/>
      <c r="R105" s="24" t="s">
        <v>269</v>
      </c>
      <c r="S105" s="24" t="s">
        <v>890</v>
      </c>
      <c r="T105" s="301" t="s">
        <v>353</v>
      </c>
      <c r="U105" s="311" t="s">
        <v>281</v>
      </c>
    </row>
    <row r="106" spans="1:21">
      <c r="A106" s="393">
        <v>105</v>
      </c>
      <c r="B106" s="16" t="s">
        <v>1009</v>
      </c>
      <c r="C106" s="16" t="s">
        <v>837</v>
      </c>
      <c r="D106" s="17">
        <v>39246</v>
      </c>
      <c r="E106" s="111">
        <v>29854</v>
      </c>
      <c r="F106" s="16" t="s">
        <v>1004</v>
      </c>
      <c r="G106" s="16" t="s">
        <v>1013</v>
      </c>
      <c r="H106" s="205">
        <v>1800</v>
      </c>
      <c r="I106" s="205">
        <v>1200</v>
      </c>
      <c r="J106" s="205">
        <v>300</v>
      </c>
      <c r="K106" s="24"/>
      <c r="L106" s="63">
        <v>3300</v>
      </c>
      <c r="M106" s="16" t="s">
        <v>890</v>
      </c>
      <c r="N106" s="70"/>
      <c r="O106" s="368" t="s">
        <v>530</v>
      </c>
      <c r="P106" s="368" t="s">
        <v>531</v>
      </c>
      <c r="Q106" s="24"/>
      <c r="R106" s="24" t="s">
        <v>354</v>
      </c>
      <c r="S106" s="24" t="s">
        <v>890</v>
      </c>
      <c r="T106" s="301" t="s">
        <v>353</v>
      </c>
      <c r="U106" s="311" t="s">
        <v>281</v>
      </c>
    </row>
    <row r="107" spans="1:21">
      <c r="A107" s="393">
        <v>106</v>
      </c>
      <c r="B107" s="16" t="s">
        <v>1011</v>
      </c>
      <c r="C107" s="16" t="s">
        <v>837</v>
      </c>
      <c r="D107" s="17">
        <v>39291</v>
      </c>
      <c r="E107" s="111">
        <v>30019</v>
      </c>
      <c r="F107" s="16" t="s">
        <v>1004</v>
      </c>
      <c r="G107" s="16" t="s">
        <v>931</v>
      </c>
      <c r="H107" s="205">
        <v>1800</v>
      </c>
      <c r="I107" s="205">
        <v>1200</v>
      </c>
      <c r="J107" s="205">
        <v>300</v>
      </c>
      <c r="K107" s="24"/>
      <c r="L107" s="63">
        <v>3300</v>
      </c>
      <c r="M107" s="16" t="s">
        <v>864</v>
      </c>
      <c r="N107" s="70"/>
      <c r="O107" s="368" t="s">
        <v>533</v>
      </c>
      <c r="P107" s="368" t="s">
        <v>531</v>
      </c>
      <c r="Q107" s="24"/>
      <c r="R107" s="24" t="s">
        <v>405</v>
      </c>
      <c r="S107" s="24" t="s">
        <v>864</v>
      </c>
      <c r="T107" s="301" t="s">
        <v>483</v>
      </c>
      <c r="U107" s="311" t="s">
        <v>405</v>
      </c>
    </row>
    <row r="108" spans="1:21">
      <c r="A108" s="393">
        <v>107</v>
      </c>
      <c r="B108" s="16" t="s">
        <v>1010</v>
      </c>
      <c r="C108" s="16" t="s">
        <v>837</v>
      </c>
      <c r="D108" s="17">
        <v>39373</v>
      </c>
      <c r="E108" s="111">
        <v>30294</v>
      </c>
      <c r="F108" s="16" t="s">
        <v>1004</v>
      </c>
      <c r="G108" s="16" t="s">
        <v>931</v>
      </c>
      <c r="H108" s="205">
        <v>1800</v>
      </c>
      <c r="I108" s="205">
        <v>1200</v>
      </c>
      <c r="J108" s="205">
        <v>300</v>
      </c>
      <c r="K108" s="24"/>
      <c r="L108" s="63">
        <v>3300</v>
      </c>
      <c r="M108" s="16" t="s">
        <v>946</v>
      </c>
      <c r="N108" s="70"/>
      <c r="O108" s="368" t="s">
        <v>530</v>
      </c>
      <c r="P108" s="368" t="s">
        <v>531</v>
      </c>
      <c r="Q108" s="24"/>
      <c r="R108" s="24" t="s">
        <v>355</v>
      </c>
      <c r="S108" s="24" t="s">
        <v>946</v>
      </c>
      <c r="T108" s="301" t="s">
        <v>355</v>
      </c>
      <c r="U108" s="311"/>
    </row>
    <row r="109" spans="1:21">
      <c r="A109" s="393">
        <v>108</v>
      </c>
      <c r="B109" s="91" t="s">
        <v>1107</v>
      </c>
      <c r="C109" s="91" t="s">
        <v>1020</v>
      </c>
      <c r="D109" s="92">
        <v>39363</v>
      </c>
      <c r="E109" s="111">
        <v>28268</v>
      </c>
      <c r="F109" s="91" t="s">
        <v>1004</v>
      </c>
      <c r="G109" s="91" t="s">
        <v>931</v>
      </c>
      <c r="H109" s="238">
        <v>1350</v>
      </c>
      <c r="I109" s="238">
        <v>700</v>
      </c>
      <c r="J109" s="94">
        <v>300</v>
      </c>
      <c r="K109" s="229"/>
      <c r="L109" s="94">
        <f>SUM(H109:J109)</f>
        <v>2350</v>
      </c>
      <c r="M109" s="91" t="s">
        <v>871</v>
      </c>
      <c r="N109" s="101"/>
      <c r="O109" s="368" t="s">
        <v>533</v>
      </c>
      <c r="P109" s="368" t="s">
        <v>531</v>
      </c>
      <c r="Q109" s="229"/>
      <c r="R109" s="229" t="s">
        <v>412</v>
      </c>
      <c r="S109" s="229" t="s">
        <v>871</v>
      </c>
      <c r="T109" s="299" t="s">
        <v>412</v>
      </c>
      <c r="U109" s="311" t="s">
        <v>412</v>
      </c>
    </row>
    <row r="110" spans="1:21">
      <c r="A110" s="393">
        <v>109</v>
      </c>
      <c r="B110" s="91" t="s">
        <v>1015</v>
      </c>
      <c r="C110" s="91" t="s">
        <v>837</v>
      </c>
      <c r="D110" s="92">
        <v>39147</v>
      </c>
      <c r="E110" s="111">
        <v>30212</v>
      </c>
      <c r="F110" s="91" t="s">
        <v>1004</v>
      </c>
      <c r="G110" s="91" t="s">
        <v>931</v>
      </c>
      <c r="H110" s="238">
        <v>1800</v>
      </c>
      <c r="I110" s="238" t="s">
        <v>933</v>
      </c>
      <c r="J110" s="94" t="s">
        <v>933</v>
      </c>
      <c r="K110" s="229"/>
      <c r="L110" s="94">
        <f>SUM(H110:J110)</f>
        <v>1800</v>
      </c>
      <c r="M110" s="91" t="s">
        <v>934</v>
      </c>
      <c r="N110" s="101"/>
      <c r="O110" s="368" t="s">
        <v>533</v>
      </c>
      <c r="P110" s="368" t="s">
        <v>531</v>
      </c>
      <c r="Q110" s="229"/>
      <c r="R110" s="229" t="s">
        <v>356</v>
      </c>
      <c r="S110" s="229" t="s">
        <v>400</v>
      </c>
      <c r="T110" s="299" t="s">
        <v>357</v>
      </c>
      <c r="U110" s="311" t="s">
        <v>413</v>
      </c>
    </row>
    <row r="111" spans="1:21" ht="13.5" thickBot="1">
      <c r="A111" s="393">
        <v>110</v>
      </c>
      <c r="B111" s="91" t="s">
        <v>63</v>
      </c>
      <c r="C111" s="91" t="s">
        <v>837</v>
      </c>
      <c r="D111" s="92">
        <v>39464</v>
      </c>
      <c r="E111" s="317">
        <v>29892</v>
      </c>
      <c r="F111" s="91" t="s">
        <v>1004</v>
      </c>
      <c r="G111" s="91" t="s">
        <v>931</v>
      </c>
      <c r="H111" s="94">
        <v>1800</v>
      </c>
      <c r="I111" s="94">
        <v>1200</v>
      </c>
      <c r="J111" s="94">
        <v>300</v>
      </c>
      <c r="K111" s="229"/>
      <c r="L111" s="94">
        <f>SUM(H111:J111)</f>
        <v>3300</v>
      </c>
      <c r="M111" s="91" t="s">
        <v>871</v>
      </c>
      <c r="N111" s="101"/>
      <c r="O111" s="368" t="s">
        <v>530</v>
      </c>
      <c r="P111" s="368" t="s">
        <v>533</v>
      </c>
      <c r="Q111" s="229"/>
      <c r="R111" s="229" t="s">
        <v>489</v>
      </c>
      <c r="S111" s="229" t="s">
        <v>871</v>
      </c>
      <c r="T111" s="299" t="s">
        <v>490</v>
      </c>
      <c r="U111" s="318" t="s">
        <v>488</v>
      </c>
    </row>
    <row r="112" spans="1:21" ht="14.25" thickTop="1" thickBot="1">
      <c r="A112" s="413">
        <v>111</v>
      </c>
      <c r="B112" s="655" t="s">
        <v>550</v>
      </c>
      <c r="C112" s="655"/>
      <c r="D112" s="655"/>
      <c r="E112" s="655"/>
      <c r="F112" s="655"/>
      <c r="G112" s="655"/>
      <c r="H112" s="329">
        <f>SUM(H102:H111)</f>
        <v>20150</v>
      </c>
      <c r="I112" s="329">
        <f>SUM(I102:I111)</f>
        <v>10900</v>
      </c>
      <c r="J112" s="329">
        <f>SUM(J102:J111)</f>
        <v>3300</v>
      </c>
      <c r="K112" s="329"/>
      <c r="L112" s="329">
        <f>SUM(L102:L111)</f>
        <v>34350</v>
      </c>
      <c r="M112" s="330"/>
      <c r="N112" s="331"/>
      <c r="O112" s="359"/>
      <c r="P112" s="359"/>
      <c r="Q112" s="329"/>
      <c r="R112" s="329"/>
      <c r="S112" s="329"/>
      <c r="T112" s="329"/>
      <c r="U112" s="329"/>
    </row>
    <row r="113" spans="1:21" ht="14.25" thickTop="1" thickBot="1">
      <c r="A113" s="399">
        <v>112</v>
      </c>
      <c r="B113" s="380" t="s">
        <v>1012</v>
      </c>
      <c r="C113" s="319" t="s">
        <v>896</v>
      </c>
      <c r="D113" s="320">
        <v>38488</v>
      </c>
      <c r="E113" s="321">
        <v>26337</v>
      </c>
      <c r="F113" s="319" t="s">
        <v>1004</v>
      </c>
      <c r="G113" s="319" t="s">
        <v>1013</v>
      </c>
      <c r="H113" s="322">
        <v>4700</v>
      </c>
      <c r="I113" s="322">
        <v>2100</v>
      </c>
      <c r="J113" s="322">
        <v>700</v>
      </c>
      <c r="K113" s="323"/>
      <c r="L113" s="324">
        <v>7500</v>
      </c>
      <c r="M113" s="325" t="s">
        <v>890</v>
      </c>
      <c r="N113" s="326"/>
      <c r="O113" s="365" t="s">
        <v>533</v>
      </c>
      <c r="P113" s="365" t="s">
        <v>531</v>
      </c>
      <c r="Q113" s="323"/>
      <c r="R113" s="323" t="s">
        <v>358</v>
      </c>
      <c r="S113" s="323" t="s">
        <v>890</v>
      </c>
      <c r="T113" s="327" t="s">
        <v>359</v>
      </c>
      <c r="U113" s="328" t="s">
        <v>281</v>
      </c>
    </row>
    <row r="114" spans="1:21" ht="13.5" thickTop="1">
      <c r="A114" s="396">
        <v>113</v>
      </c>
      <c r="B114" s="16" t="s">
        <v>1016</v>
      </c>
      <c r="C114" s="16" t="s">
        <v>837</v>
      </c>
      <c r="D114" s="17">
        <v>39147</v>
      </c>
      <c r="E114" s="111">
        <v>30187</v>
      </c>
      <c r="F114" s="16" t="s">
        <v>1004</v>
      </c>
      <c r="G114" s="16" t="s">
        <v>1013</v>
      </c>
      <c r="H114" s="63">
        <v>1800</v>
      </c>
      <c r="I114" s="239">
        <v>1200</v>
      </c>
      <c r="J114" s="63">
        <v>300</v>
      </c>
      <c r="K114" s="24"/>
      <c r="L114" s="94">
        <f>SUM(H114:J114)</f>
        <v>3300</v>
      </c>
      <c r="M114" s="16" t="s">
        <v>934</v>
      </c>
      <c r="N114" s="70"/>
      <c r="O114" s="368" t="s">
        <v>530</v>
      </c>
      <c r="P114" s="368" t="s">
        <v>531</v>
      </c>
      <c r="Q114" s="24"/>
      <c r="R114" s="24" t="s">
        <v>363</v>
      </c>
      <c r="S114" s="24" t="s">
        <v>400</v>
      </c>
      <c r="T114" s="301" t="s">
        <v>364</v>
      </c>
      <c r="U114" s="311" t="s">
        <v>409</v>
      </c>
    </row>
    <row r="115" spans="1:21">
      <c r="A115" s="393">
        <v>114</v>
      </c>
      <c r="B115" s="16" t="s">
        <v>1018</v>
      </c>
      <c r="C115" s="16" t="s">
        <v>837</v>
      </c>
      <c r="D115" s="17">
        <v>39262</v>
      </c>
      <c r="E115" s="111">
        <v>29057</v>
      </c>
      <c r="F115" s="16" t="s">
        <v>1004</v>
      </c>
      <c r="G115" s="16" t="s">
        <v>931</v>
      </c>
      <c r="H115" s="205">
        <v>1800</v>
      </c>
      <c r="I115" s="205">
        <v>1200</v>
      </c>
      <c r="J115" s="205">
        <v>300</v>
      </c>
      <c r="K115" s="24"/>
      <c r="L115" s="63">
        <v>3300</v>
      </c>
      <c r="M115" s="16" t="s">
        <v>890</v>
      </c>
      <c r="N115" s="70"/>
      <c r="O115" s="368" t="s">
        <v>530</v>
      </c>
      <c r="P115" s="368" t="s">
        <v>533</v>
      </c>
      <c r="Q115" s="24"/>
      <c r="R115" s="24" t="s">
        <v>366</v>
      </c>
      <c r="S115" s="24" t="s">
        <v>890</v>
      </c>
      <c r="T115" s="301" t="s">
        <v>359</v>
      </c>
      <c r="U115" s="311" t="s">
        <v>281</v>
      </c>
    </row>
    <row r="116" spans="1:21">
      <c r="A116" s="396">
        <v>115</v>
      </c>
      <c r="B116" s="16" t="s">
        <v>1022</v>
      </c>
      <c r="C116" s="16" t="s">
        <v>837</v>
      </c>
      <c r="D116" s="17">
        <v>39277</v>
      </c>
      <c r="E116" s="111">
        <v>30396</v>
      </c>
      <c r="F116" s="16" t="s">
        <v>1004</v>
      </c>
      <c r="G116" s="16" t="s">
        <v>1013</v>
      </c>
      <c r="H116" s="205">
        <v>1800</v>
      </c>
      <c r="I116" s="205">
        <v>1200</v>
      </c>
      <c r="J116" s="205">
        <v>300</v>
      </c>
      <c r="K116" s="24"/>
      <c r="L116" s="63">
        <v>3300</v>
      </c>
      <c r="M116" s="16" t="s">
        <v>1023</v>
      </c>
      <c r="N116" s="70"/>
      <c r="O116" s="368" t="s">
        <v>530</v>
      </c>
      <c r="P116" s="368" t="s">
        <v>531</v>
      </c>
      <c r="Q116" s="24"/>
      <c r="R116" s="24" t="s">
        <v>481</v>
      </c>
      <c r="S116" s="24" t="s">
        <v>1023</v>
      </c>
      <c r="T116" s="301" t="s">
        <v>482</v>
      </c>
      <c r="U116" s="311" t="s">
        <v>410</v>
      </c>
    </row>
    <row r="117" spans="1:21">
      <c r="A117" s="393">
        <v>116</v>
      </c>
      <c r="B117" s="16" t="s">
        <v>1026</v>
      </c>
      <c r="C117" s="16" t="s">
        <v>837</v>
      </c>
      <c r="D117" s="17">
        <v>39277</v>
      </c>
      <c r="E117" s="111">
        <v>29015</v>
      </c>
      <c r="F117" s="16" t="s">
        <v>1004</v>
      </c>
      <c r="G117" s="16" t="s">
        <v>1013</v>
      </c>
      <c r="H117" s="205">
        <v>1800</v>
      </c>
      <c r="I117" s="205">
        <v>1200</v>
      </c>
      <c r="J117" s="205">
        <v>300</v>
      </c>
      <c r="K117" s="24"/>
      <c r="L117" s="63">
        <v>3300</v>
      </c>
      <c r="M117" s="16" t="s">
        <v>946</v>
      </c>
      <c r="N117" s="70"/>
      <c r="O117" s="368" t="s">
        <v>530</v>
      </c>
      <c r="P117" s="368" t="s">
        <v>531</v>
      </c>
      <c r="Q117" s="24"/>
      <c r="R117" s="24" t="s">
        <v>367</v>
      </c>
      <c r="S117" s="24" t="s">
        <v>946</v>
      </c>
      <c r="T117" s="301" t="s">
        <v>368</v>
      </c>
      <c r="U117" s="311" t="s">
        <v>403</v>
      </c>
    </row>
    <row r="118" spans="1:21">
      <c r="A118" s="396">
        <v>117</v>
      </c>
      <c r="B118" s="16" t="s">
        <v>1024</v>
      </c>
      <c r="C118" s="16" t="s">
        <v>837</v>
      </c>
      <c r="D118" s="17">
        <v>39278</v>
      </c>
      <c r="E118" s="111">
        <v>29066</v>
      </c>
      <c r="F118" s="16" t="s">
        <v>1004</v>
      </c>
      <c r="G118" s="16" t="s">
        <v>1013</v>
      </c>
      <c r="H118" s="205">
        <v>1800</v>
      </c>
      <c r="I118" s="205">
        <v>1200</v>
      </c>
      <c r="J118" s="205">
        <v>300</v>
      </c>
      <c r="K118" s="24"/>
      <c r="L118" s="63">
        <v>3300</v>
      </c>
      <c r="M118" s="16" t="s">
        <v>987</v>
      </c>
      <c r="N118" s="70"/>
      <c r="O118" s="368" t="s">
        <v>530</v>
      </c>
      <c r="P118" s="368" t="s">
        <v>531</v>
      </c>
      <c r="Q118" s="24"/>
      <c r="R118" s="24" t="s">
        <v>369</v>
      </c>
      <c r="S118" s="24" t="s">
        <v>987</v>
      </c>
      <c r="T118" s="301" t="s">
        <v>370</v>
      </c>
      <c r="U118" s="311" t="s">
        <v>371</v>
      </c>
    </row>
    <row r="119" spans="1:21">
      <c r="A119" s="393">
        <v>118</v>
      </c>
      <c r="B119" s="16" t="s">
        <v>1025</v>
      </c>
      <c r="C119" s="16" t="s">
        <v>837</v>
      </c>
      <c r="D119" s="17">
        <v>39290</v>
      </c>
      <c r="E119" s="111">
        <v>32225</v>
      </c>
      <c r="F119" s="16" t="s">
        <v>1004</v>
      </c>
      <c r="G119" s="16" t="s">
        <v>1013</v>
      </c>
      <c r="H119" s="205">
        <v>1800</v>
      </c>
      <c r="I119" s="205">
        <v>1200</v>
      </c>
      <c r="J119" s="205">
        <v>300</v>
      </c>
      <c r="K119" s="24"/>
      <c r="L119" s="63">
        <v>3300</v>
      </c>
      <c r="M119" s="16" t="s">
        <v>904</v>
      </c>
      <c r="N119" s="70"/>
      <c r="O119" s="368" t="s">
        <v>533</v>
      </c>
      <c r="P119" s="368" t="s">
        <v>531</v>
      </c>
      <c r="Q119" s="24"/>
      <c r="R119" s="24" t="s">
        <v>372</v>
      </c>
      <c r="S119" s="24" t="s">
        <v>904</v>
      </c>
      <c r="T119" s="301" t="s">
        <v>373</v>
      </c>
      <c r="U119" s="311" t="s">
        <v>406</v>
      </c>
    </row>
    <row r="120" spans="1:21">
      <c r="A120" s="396">
        <v>119</v>
      </c>
      <c r="B120" s="16" t="s">
        <v>1027</v>
      </c>
      <c r="C120" s="16" t="s">
        <v>837</v>
      </c>
      <c r="D120" s="17">
        <v>39290</v>
      </c>
      <c r="E120" s="111">
        <v>29923</v>
      </c>
      <c r="F120" s="16" t="s">
        <v>1004</v>
      </c>
      <c r="G120" s="16" t="s">
        <v>1013</v>
      </c>
      <c r="H120" s="205">
        <v>1800</v>
      </c>
      <c r="I120" s="205">
        <v>1200</v>
      </c>
      <c r="J120" s="205">
        <v>300</v>
      </c>
      <c r="K120" s="24"/>
      <c r="L120" s="63">
        <v>3300</v>
      </c>
      <c r="M120" s="16" t="s">
        <v>904</v>
      </c>
      <c r="N120" s="70"/>
      <c r="O120" s="368" t="s">
        <v>533</v>
      </c>
      <c r="P120" s="368" t="s">
        <v>533</v>
      </c>
      <c r="Q120" s="24"/>
      <c r="R120" s="24" t="s">
        <v>374</v>
      </c>
      <c r="S120" s="24" t="s">
        <v>904</v>
      </c>
      <c r="T120" s="301" t="s">
        <v>373</v>
      </c>
      <c r="U120" s="311" t="s">
        <v>406</v>
      </c>
    </row>
    <row r="121" spans="1:21" ht="13.5" thickBot="1">
      <c r="A121" s="393">
        <v>120</v>
      </c>
      <c r="B121" s="91" t="s">
        <v>1019</v>
      </c>
      <c r="C121" s="91" t="s">
        <v>1020</v>
      </c>
      <c r="D121" s="92">
        <v>39246</v>
      </c>
      <c r="E121" s="317">
        <v>31468</v>
      </c>
      <c r="F121" s="91" t="s">
        <v>1004</v>
      </c>
      <c r="G121" s="91" t="s">
        <v>1013</v>
      </c>
      <c r="H121" s="228">
        <v>1800</v>
      </c>
      <c r="I121" s="228">
        <v>1200</v>
      </c>
      <c r="J121" s="228">
        <v>300</v>
      </c>
      <c r="K121" s="229"/>
      <c r="L121" s="94">
        <v>3300</v>
      </c>
      <c r="M121" s="91" t="s">
        <v>1021</v>
      </c>
      <c r="N121" s="101"/>
      <c r="O121" s="368" t="s">
        <v>533</v>
      </c>
      <c r="P121" s="368" t="s">
        <v>531</v>
      </c>
      <c r="Q121" s="229"/>
      <c r="R121" s="229" t="s">
        <v>375</v>
      </c>
      <c r="S121" s="229" t="s">
        <v>1021</v>
      </c>
      <c r="T121" s="299" t="s">
        <v>376</v>
      </c>
      <c r="U121" s="318" t="s">
        <v>375</v>
      </c>
    </row>
    <row r="122" spans="1:21" ht="14.25" thickTop="1" thickBot="1">
      <c r="A122" s="413">
        <v>121</v>
      </c>
      <c r="B122" s="655" t="s">
        <v>551</v>
      </c>
      <c r="C122" s="655"/>
      <c r="D122" s="655"/>
      <c r="E122" s="655"/>
      <c r="F122" s="655"/>
      <c r="G122" s="655"/>
      <c r="H122" s="329">
        <f>SUM(H113:H121)</f>
        <v>19100</v>
      </c>
      <c r="I122" s="329">
        <f>SUM(I113:I121)</f>
        <v>11700</v>
      </c>
      <c r="J122" s="329">
        <f>SUM(J113:J121)</f>
        <v>3100</v>
      </c>
      <c r="K122" s="329"/>
      <c r="L122" s="329">
        <f>SUM(L113:L121)</f>
        <v>33900</v>
      </c>
      <c r="M122" s="330"/>
      <c r="N122" s="331"/>
      <c r="O122" s="359"/>
      <c r="P122" s="359"/>
      <c r="Q122" s="329"/>
      <c r="R122" s="329"/>
      <c r="S122" s="329"/>
      <c r="T122" s="329"/>
      <c r="U122" s="329"/>
    </row>
    <row r="123" spans="1:21" ht="14.25" thickTop="1" thickBot="1">
      <c r="A123" s="399">
        <v>122</v>
      </c>
      <c r="B123" s="380" t="s">
        <v>254</v>
      </c>
      <c r="C123" s="319" t="s">
        <v>896</v>
      </c>
      <c r="D123" s="320">
        <v>38493</v>
      </c>
      <c r="E123" s="321" t="s">
        <v>536</v>
      </c>
      <c r="F123" s="319" t="s">
        <v>1004</v>
      </c>
      <c r="G123" s="319" t="s">
        <v>941</v>
      </c>
      <c r="H123" s="322">
        <v>3500</v>
      </c>
      <c r="I123" s="322">
        <v>1800</v>
      </c>
      <c r="J123" s="322">
        <v>700</v>
      </c>
      <c r="K123" s="323"/>
      <c r="L123" s="324">
        <v>6000</v>
      </c>
      <c r="M123" s="325" t="s">
        <v>903</v>
      </c>
      <c r="N123" s="326"/>
      <c r="O123" s="365" t="s">
        <v>533</v>
      </c>
      <c r="P123" s="365" t="s">
        <v>531</v>
      </c>
      <c r="Q123" s="323"/>
      <c r="R123" s="323" t="s">
        <v>377</v>
      </c>
      <c r="S123" s="323" t="s">
        <v>1147</v>
      </c>
      <c r="T123" s="327" t="s">
        <v>378</v>
      </c>
      <c r="U123" s="328" t="s">
        <v>377</v>
      </c>
    </row>
    <row r="124" spans="1:21" ht="13.5" thickTop="1">
      <c r="A124" s="396">
        <v>123</v>
      </c>
      <c r="B124" s="16" t="s">
        <v>1037</v>
      </c>
      <c r="C124" s="16" t="s">
        <v>1006</v>
      </c>
      <c r="D124" s="17">
        <v>39370</v>
      </c>
      <c r="E124" s="111">
        <v>30006</v>
      </c>
      <c r="F124" s="16" t="s">
        <v>1004</v>
      </c>
      <c r="G124" s="16" t="s">
        <v>941</v>
      </c>
      <c r="H124" s="205">
        <v>2200</v>
      </c>
      <c r="I124" s="205">
        <v>1200</v>
      </c>
      <c r="J124" s="205">
        <v>500</v>
      </c>
      <c r="K124" s="24"/>
      <c r="L124" s="63">
        <v>3900</v>
      </c>
      <c r="M124" s="16" t="s">
        <v>915</v>
      </c>
      <c r="N124" s="70"/>
      <c r="O124" s="368" t="s">
        <v>533</v>
      </c>
      <c r="P124" s="368" t="s">
        <v>533</v>
      </c>
      <c r="Q124" s="24"/>
      <c r="R124" s="24" t="s">
        <v>327</v>
      </c>
      <c r="S124" s="24" t="s">
        <v>915</v>
      </c>
      <c r="T124" s="301" t="s">
        <v>383</v>
      </c>
      <c r="U124" s="311" t="s">
        <v>283</v>
      </c>
    </row>
    <row r="125" spans="1:21">
      <c r="A125" s="393">
        <v>125</v>
      </c>
      <c r="B125" s="16" t="s">
        <v>1041</v>
      </c>
      <c r="C125" s="16" t="s">
        <v>837</v>
      </c>
      <c r="D125" s="17">
        <v>39259</v>
      </c>
      <c r="E125" s="111">
        <v>27537</v>
      </c>
      <c r="F125" s="16" t="s">
        <v>1004</v>
      </c>
      <c r="G125" s="16" t="s">
        <v>941</v>
      </c>
      <c r="H125" s="205">
        <v>1800</v>
      </c>
      <c r="I125" s="205">
        <v>1200</v>
      </c>
      <c r="J125" s="205">
        <v>300</v>
      </c>
      <c r="K125" s="24"/>
      <c r="L125" s="63">
        <v>3300</v>
      </c>
      <c r="M125" s="16" t="s">
        <v>890</v>
      </c>
      <c r="N125" s="70"/>
      <c r="O125" s="368" t="s">
        <v>530</v>
      </c>
      <c r="P125" s="368" t="s">
        <v>531</v>
      </c>
      <c r="Q125" s="24"/>
      <c r="R125" s="24" t="s">
        <v>380</v>
      </c>
      <c r="S125" s="24" t="s">
        <v>890</v>
      </c>
      <c r="T125" s="301" t="s">
        <v>381</v>
      </c>
      <c r="U125" s="311" t="s">
        <v>380</v>
      </c>
    </row>
    <row r="126" spans="1:21" ht="13.5" thickBot="1">
      <c r="A126" s="393">
        <v>126</v>
      </c>
      <c r="B126" s="16" t="s">
        <v>1039</v>
      </c>
      <c r="C126" s="16" t="s">
        <v>837</v>
      </c>
      <c r="D126" s="17">
        <v>39357</v>
      </c>
      <c r="E126" s="111">
        <v>30970</v>
      </c>
      <c r="F126" s="16" t="s">
        <v>1004</v>
      </c>
      <c r="G126" s="16" t="s">
        <v>941</v>
      </c>
      <c r="H126" s="205">
        <v>1800</v>
      </c>
      <c r="I126" s="205">
        <v>1200</v>
      </c>
      <c r="J126" s="205">
        <v>300</v>
      </c>
      <c r="K126" s="24"/>
      <c r="L126" s="63">
        <v>3300</v>
      </c>
      <c r="M126" s="16" t="s">
        <v>915</v>
      </c>
      <c r="N126" s="135"/>
      <c r="O126" s="368" t="s">
        <v>530</v>
      </c>
      <c r="P126" s="368" t="s">
        <v>531</v>
      </c>
      <c r="Q126" s="24"/>
      <c r="R126" s="24" t="s">
        <v>382</v>
      </c>
      <c r="S126" s="24" t="s">
        <v>915</v>
      </c>
      <c r="T126" s="301" t="s">
        <v>383</v>
      </c>
      <c r="U126" s="311" t="s">
        <v>283</v>
      </c>
    </row>
    <row r="127" spans="1:21" ht="14.25" thickTop="1" thickBot="1">
      <c r="A127" s="413">
        <v>127</v>
      </c>
      <c r="B127" s="655" t="s">
        <v>552</v>
      </c>
      <c r="C127" s="655"/>
      <c r="D127" s="655"/>
      <c r="E127" s="655"/>
      <c r="F127" s="655"/>
      <c r="G127" s="655"/>
      <c r="H127" s="329">
        <f>SUM(H123:H126)</f>
        <v>9300</v>
      </c>
      <c r="I127" s="329">
        <f>SUM(I123:I126)</f>
        <v>5400</v>
      </c>
      <c r="J127" s="329">
        <f>SUM(J123:J126)</f>
        <v>1800</v>
      </c>
      <c r="K127" s="329"/>
      <c r="L127" s="329">
        <f>SUM(L123:L126)</f>
        <v>16500</v>
      </c>
      <c r="M127" s="330"/>
      <c r="N127" s="331"/>
      <c r="O127" s="359"/>
      <c r="P127" s="359"/>
      <c r="Q127" s="329"/>
      <c r="R127" s="329"/>
      <c r="S127" s="329"/>
      <c r="T127" s="329"/>
      <c r="U127" s="329"/>
    </row>
    <row r="128" spans="1:21" ht="14.25" thickTop="1" thickBot="1">
      <c r="A128" s="399">
        <v>128</v>
      </c>
      <c r="B128" s="380" t="s">
        <v>1028</v>
      </c>
      <c r="C128" s="319" t="s">
        <v>896</v>
      </c>
      <c r="D128" s="320">
        <v>38488</v>
      </c>
      <c r="E128" s="321">
        <v>28126</v>
      </c>
      <c r="F128" s="319" t="s">
        <v>1004</v>
      </c>
      <c r="G128" s="319" t="s">
        <v>909</v>
      </c>
      <c r="H128" s="322">
        <v>3500</v>
      </c>
      <c r="I128" s="322">
        <v>1800</v>
      </c>
      <c r="J128" s="322">
        <v>700</v>
      </c>
      <c r="K128" s="323"/>
      <c r="L128" s="324">
        <v>6000</v>
      </c>
      <c r="M128" s="325" t="s">
        <v>946</v>
      </c>
      <c r="N128" s="326"/>
      <c r="O128" s="365" t="s">
        <v>530</v>
      </c>
      <c r="P128" s="365" t="s">
        <v>533</v>
      </c>
      <c r="Q128" s="323"/>
      <c r="R128" s="323" t="s">
        <v>387</v>
      </c>
      <c r="S128" s="323" t="s">
        <v>946</v>
      </c>
      <c r="T128" s="327" t="s">
        <v>388</v>
      </c>
      <c r="U128" s="328" t="s">
        <v>389</v>
      </c>
    </row>
    <row r="129" spans="1:21" ht="13.5" thickTop="1">
      <c r="A129" s="396">
        <v>129</v>
      </c>
      <c r="B129" s="78" t="s">
        <v>1029</v>
      </c>
      <c r="C129" s="78" t="s">
        <v>1006</v>
      </c>
      <c r="D129" s="79">
        <v>38677</v>
      </c>
      <c r="E129" s="111">
        <v>28560</v>
      </c>
      <c r="F129" s="78" t="s">
        <v>1004</v>
      </c>
      <c r="G129" s="78" t="s">
        <v>909</v>
      </c>
      <c r="H129" s="226">
        <v>2200</v>
      </c>
      <c r="I129" s="226">
        <v>1200</v>
      </c>
      <c r="J129" s="226">
        <v>500</v>
      </c>
      <c r="K129" s="227"/>
      <c r="L129" s="81">
        <v>3900</v>
      </c>
      <c r="M129" s="78" t="s">
        <v>890</v>
      </c>
      <c r="N129" s="88"/>
      <c r="O129" s="368" t="s">
        <v>533</v>
      </c>
      <c r="P129" s="368" t="s">
        <v>533</v>
      </c>
      <c r="Q129" s="227"/>
      <c r="R129" s="227" t="s">
        <v>390</v>
      </c>
      <c r="S129" s="227" t="s">
        <v>890</v>
      </c>
      <c r="T129" s="297" t="s">
        <v>391</v>
      </c>
      <c r="U129" s="311" t="s">
        <v>392</v>
      </c>
    </row>
    <row r="130" spans="1:21">
      <c r="A130" s="396">
        <v>131</v>
      </c>
      <c r="B130" s="16" t="s">
        <v>1032</v>
      </c>
      <c r="C130" s="16" t="s">
        <v>837</v>
      </c>
      <c r="D130" s="17">
        <v>39222</v>
      </c>
      <c r="E130" s="111">
        <v>29250</v>
      </c>
      <c r="F130" s="16" t="s">
        <v>1004</v>
      </c>
      <c r="G130" s="16" t="s">
        <v>909</v>
      </c>
      <c r="H130" s="205">
        <v>1800</v>
      </c>
      <c r="I130" s="205">
        <v>1200</v>
      </c>
      <c r="J130" s="205">
        <v>300</v>
      </c>
      <c r="K130" s="24"/>
      <c r="L130" s="63">
        <v>3300</v>
      </c>
      <c r="M130" s="16" t="s">
        <v>864</v>
      </c>
      <c r="N130" s="70" t="s">
        <v>654</v>
      </c>
      <c r="O130" s="368" t="s">
        <v>533</v>
      </c>
      <c r="P130" s="368" t="s">
        <v>531</v>
      </c>
      <c r="Q130" s="24"/>
      <c r="R130" s="24" t="s">
        <v>318</v>
      </c>
      <c r="S130" s="24" t="s">
        <v>864</v>
      </c>
      <c r="T130" s="301" t="s">
        <v>485</v>
      </c>
      <c r="U130" s="311" t="s">
        <v>318</v>
      </c>
    </row>
    <row r="131" spans="1:21">
      <c r="A131" s="393">
        <v>132</v>
      </c>
      <c r="B131" s="110" t="s">
        <v>1031</v>
      </c>
      <c r="C131" s="16" t="s">
        <v>837</v>
      </c>
      <c r="D131" s="17">
        <v>39470</v>
      </c>
      <c r="E131" s="111">
        <v>29472</v>
      </c>
      <c r="F131" s="16" t="s">
        <v>1004</v>
      </c>
      <c r="G131" s="16" t="s">
        <v>909</v>
      </c>
      <c r="H131" s="205">
        <v>1800</v>
      </c>
      <c r="I131" s="205">
        <v>1200</v>
      </c>
      <c r="J131" s="205">
        <v>300</v>
      </c>
      <c r="K131" s="24"/>
      <c r="L131" s="63">
        <v>3300</v>
      </c>
      <c r="M131" s="16" t="s">
        <v>929</v>
      </c>
      <c r="N131" s="70"/>
      <c r="O131" s="368" t="s">
        <v>530</v>
      </c>
      <c r="P131" s="368" t="s">
        <v>531</v>
      </c>
      <c r="Q131" s="24"/>
      <c r="R131" s="24"/>
      <c r="S131" s="24"/>
      <c r="T131" s="301"/>
      <c r="U131" s="311"/>
    </row>
    <row r="132" spans="1:21">
      <c r="A132" s="396">
        <v>133</v>
      </c>
      <c r="B132" s="91" t="s">
        <v>1091</v>
      </c>
      <c r="C132" s="91" t="s">
        <v>837</v>
      </c>
      <c r="D132" s="92">
        <v>39386</v>
      </c>
      <c r="E132" s="317">
        <v>29469</v>
      </c>
      <c r="F132" s="91" t="s">
        <v>1004</v>
      </c>
      <c r="G132" s="91" t="s">
        <v>1109</v>
      </c>
      <c r="H132" s="228">
        <v>1800</v>
      </c>
      <c r="I132" s="228">
        <v>1200</v>
      </c>
      <c r="J132" s="228">
        <v>300</v>
      </c>
      <c r="K132" s="240"/>
      <c r="L132" s="94">
        <v>3300</v>
      </c>
      <c r="M132" s="91" t="s">
        <v>904</v>
      </c>
      <c r="N132" s="101"/>
      <c r="O132" s="368" t="s">
        <v>533</v>
      </c>
      <c r="P132" s="368" t="s">
        <v>531</v>
      </c>
      <c r="Q132" s="240"/>
      <c r="R132" s="240" t="s">
        <v>271</v>
      </c>
      <c r="S132" s="240" t="s">
        <v>904</v>
      </c>
      <c r="T132" s="304" t="s">
        <v>398</v>
      </c>
      <c r="U132" s="332" t="s">
        <v>399</v>
      </c>
    </row>
    <row r="133" spans="1:21" ht="13.5" thickBot="1">
      <c r="A133" s="393">
        <v>134</v>
      </c>
      <c r="B133" s="2" t="s">
        <v>515</v>
      </c>
      <c r="C133" s="2" t="s">
        <v>837</v>
      </c>
      <c r="D133" s="3">
        <v>39559</v>
      </c>
      <c r="E133" s="3">
        <v>30276</v>
      </c>
      <c r="F133" s="2" t="s">
        <v>1004</v>
      </c>
      <c r="G133" s="2" t="s">
        <v>909</v>
      </c>
      <c r="H133" s="255">
        <v>1800</v>
      </c>
      <c r="I133" s="255">
        <v>1200</v>
      </c>
      <c r="J133" s="255">
        <v>300</v>
      </c>
      <c r="K133" s="60"/>
      <c r="L133" s="9">
        <v>3300</v>
      </c>
      <c r="M133" s="2" t="s">
        <v>987</v>
      </c>
      <c r="N133" s="379"/>
      <c r="O133" s="255" t="s">
        <v>530</v>
      </c>
      <c r="P133" s="255" t="s">
        <v>533</v>
      </c>
      <c r="Q133" s="60"/>
      <c r="R133" s="60"/>
      <c r="S133" s="60"/>
      <c r="T133" s="60"/>
      <c r="U133" s="408"/>
    </row>
    <row r="134" spans="1:21" ht="14.25" thickTop="1" thickBot="1">
      <c r="A134" s="413">
        <v>135</v>
      </c>
      <c r="B134" s="655" t="s">
        <v>553</v>
      </c>
      <c r="C134" s="655"/>
      <c r="D134" s="655"/>
      <c r="E134" s="655"/>
      <c r="F134" s="655"/>
      <c r="G134" s="655"/>
      <c r="H134" s="329">
        <f>SUM(H128:H133)</f>
        <v>12900</v>
      </c>
      <c r="I134" s="329">
        <f>SUM(I128:I133)</f>
        <v>7800</v>
      </c>
      <c r="J134" s="329">
        <f>SUM(J128:J133)</f>
        <v>2400</v>
      </c>
      <c r="K134" s="329"/>
      <c r="L134" s="329">
        <f>SUM(L128:L133)</f>
        <v>23100</v>
      </c>
      <c r="M134" s="330"/>
      <c r="N134" s="331"/>
      <c r="O134" s="359"/>
      <c r="P134" s="359"/>
      <c r="Q134" s="329"/>
      <c r="R134" s="329"/>
      <c r="S134" s="329"/>
      <c r="T134" s="329"/>
      <c r="U134" s="329"/>
    </row>
    <row r="135" spans="1:21" ht="14.25" thickTop="1" thickBot="1">
      <c r="A135" s="399">
        <v>136</v>
      </c>
      <c r="B135" s="380" t="s">
        <v>1042</v>
      </c>
      <c r="C135" s="319" t="s">
        <v>896</v>
      </c>
      <c r="D135" s="320">
        <v>39189</v>
      </c>
      <c r="E135" s="410">
        <v>29813</v>
      </c>
      <c r="F135" s="319" t="s">
        <v>1004</v>
      </c>
      <c r="G135" s="319" t="s">
        <v>985</v>
      </c>
      <c r="H135" s="322">
        <v>280</v>
      </c>
      <c r="I135" s="322">
        <v>150</v>
      </c>
      <c r="J135" s="322">
        <v>70</v>
      </c>
      <c r="K135" s="323"/>
      <c r="L135" s="324">
        <v>500</v>
      </c>
      <c r="M135" s="325" t="s">
        <v>871</v>
      </c>
      <c r="N135" s="326"/>
      <c r="O135" s="365" t="s">
        <v>533</v>
      </c>
      <c r="P135" s="365" t="s">
        <v>531</v>
      </c>
      <c r="Q135" s="323"/>
      <c r="R135" s="323" t="s">
        <v>474</v>
      </c>
      <c r="S135" s="323" t="s">
        <v>871</v>
      </c>
      <c r="T135" s="327" t="s">
        <v>475</v>
      </c>
      <c r="U135" s="328" t="s">
        <v>478</v>
      </c>
    </row>
    <row r="136" spans="1:21" ht="14.25" thickTop="1" thickBot="1">
      <c r="A136" s="399">
        <v>137</v>
      </c>
      <c r="B136" s="380" t="s">
        <v>1043</v>
      </c>
      <c r="C136" s="319" t="s">
        <v>649</v>
      </c>
      <c r="D136" s="320">
        <v>39130</v>
      </c>
      <c r="E136" s="321">
        <v>28797</v>
      </c>
      <c r="F136" s="319" t="s">
        <v>1004</v>
      </c>
      <c r="G136" s="319" t="s">
        <v>985</v>
      </c>
      <c r="H136" s="322">
        <v>220</v>
      </c>
      <c r="I136" s="322">
        <v>150</v>
      </c>
      <c r="J136" s="322">
        <v>50</v>
      </c>
      <c r="K136" s="323"/>
      <c r="L136" s="324">
        <v>420</v>
      </c>
      <c r="M136" s="325" t="s">
        <v>890</v>
      </c>
      <c r="N136" s="345"/>
      <c r="O136" s="365" t="s">
        <v>530</v>
      </c>
      <c r="P136" s="365" t="s">
        <v>533</v>
      </c>
      <c r="Q136" s="323"/>
      <c r="R136" s="323" t="s">
        <v>313</v>
      </c>
      <c r="S136" s="323" t="s">
        <v>890</v>
      </c>
      <c r="T136" s="327" t="s">
        <v>393</v>
      </c>
      <c r="U136" s="328"/>
    </row>
    <row r="137" spans="1:21" ht="13.5" thickTop="1">
      <c r="A137" s="393">
        <v>138</v>
      </c>
      <c r="B137" s="16" t="s">
        <v>1044</v>
      </c>
      <c r="C137" s="16" t="s">
        <v>837</v>
      </c>
      <c r="D137" s="17">
        <v>39129</v>
      </c>
      <c r="E137" s="410">
        <v>31498</v>
      </c>
      <c r="F137" s="16" t="s">
        <v>1004</v>
      </c>
      <c r="G137" s="16" t="s">
        <v>985</v>
      </c>
      <c r="H137" s="205">
        <v>180</v>
      </c>
      <c r="I137" s="205">
        <v>50</v>
      </c>
      <c r="J137" s="205">
        <v>70</v>
      </c>
      <c r="K137" s="24"/>
      <c r="L137" s="63">
        <v>300</v>
      </c>
      <c r="M137" s="16" t="s">
        <v>983</v>
      </c>
      <c r="N137" s="70"/>
      <c r="O137" s="368" t="s">
        <v>533</v>
      </c>
      <c r="P137" s="368" t="s">
        <v>531</v>
      </c>
      <c r="Q137" s="24"/>
      <c r="R137" s="24" t="s">
        <v>394</v>
      </c>
      <c r="S137" s="24" t="s">
        <v>983</v>
      </c>
      <c r="T137" s="301" t="s">
        <v>395</v>
      </c>
      <c r="U137" s="311"/>
    </row>
    <row r="138" spans="1:21">
      <c r="A138" s="393">
        <v>139</v>
      </c>
      <c r="B138" s="16" t="s">
        <v>1046</v>
      </c>
      <c r="C138" s="16" t="s">
        <v>837</v>
      </c>
      <c r="D138" s="17">
        <v>39130</v>
      </c>
      <c r="E138" s="410">
        <v>30172</v>
      </c>
      <c r="F138" s="16" t="s">
        <v>1004</v>
      </c>
      <c r="G138" s="16" t="s">
        <v>985</v>
      </c>
      <c r="H138" s="205">
        <v>180</v>
      </c>
      <c r="I138" s="205">
        <v>50</v>
      </c>
      <c r="J138" s="205">
        <v>70</v>
      </c>
      <c r="K138" s="24"/>
      <c r="L138" s="63">
        <v>300</v>
      </c>
      <c r="M138" s="16" t="s">
        <v>983</v>
      </c>
      <c r="N138" s="70" t="s">
        <v>648</v>
      </c>
      <c r="O138" s="368" t="s">
        <v>530</v>
      </c>
      <c r="P138" s="368" t="s">
        <v>531</v>
      </c>
      <c r="Q138" s="24"/>
      <c r="R138" s="24" t="s">
        <v>396</v>
      </c>
      <c r="S138" s="24" t="s">
        <v>983</v>
      </c>
      <c r="T138" s="301" t="s">
        <v>395</v>
      </c>
      <c r="U138" s="311"/>
    </row>
    <row r="139" spans="1:21" ht="13.5" thickBot="1">
      <c r="A139" s="402">
        <v>140</v>
      </c>
      <c r="B139" s="91" t="s">
        <v>1045</v>
      </c>
      <c r="C139" s="91" t="s">
        <v>837</v>
      </c>
      <c r="D139" s="92">
        <v>39329</v>
      </c>
      <c r="E139" s="410">
        <v>31482</v>
      </c>
      <c r="F139" s="91" t="s">
        <v>1004</v>
      </c>
      <c r="G139" s="91" t="s">
        <v>985</v>
      </c>
      <c r="H139" s="228">
        <v>180</v>
      </c>
      <c r="I139" s="228">
        <v>50</v>
      </c>
      <c r="J139" s="228">
        <v>70</v>
      </c>
      <c r="K139" s="229"/>
      <c r="L139" s="94">
        <v>300</v>
      </c>
      <c r="M139" s="72" t="s">
        <v>983</v>
      </c>
      <c r="N139" s="76"/>
      <c r="O139" s="368" t="s">
        <v>533</v>
      </c>
      <c r="P139" s="368" t="s">
        <v>531</v>
      </c>
      <c r="Q139" s="229"/>
      <c r="R139" s="229" t="s">
        <v>397</v>
      </c>
      <c r="S139" s="229" t="s">
        <v>983</v>
      </c>
      <c r="T139" s="299" t="s">
        <v>395</v>
      </c>
      <c r="U139" s="311"/>
    </row>
    <row r="140" spans="1:21" ht="14.25" thickTop="1" thickBot="1">
      <c r="A140" s="399">
        <v>141</v>
      </c>
      <c r="B140" s="382" t="s">
        <v>981</v>
      </c>
      <c r="C140" s="333" t="s">
        <v>967</v>
      </c>
      <c r="D140" s="334"/>
      <c r="E140" s="111"/>
      <c r="F140" s="333"/>
      <c r="G140" s="333" t="s">
        <v>982</v>
      </c>
      <c r="H140" s="335"/>
      <c r="I140" s="335"/>
      <c r="J140" s="335"/>
      <c r="K140" s="336"/>
      <c r="L140" s="337">
        <v>0</v>
      </c>
      <c r="M140" s="338" t="s">
        <v>983</v>
      </c>
      <c r="N140" s="339"/>
      <c r="O140" s="365" t="s">
        <v>533</v>
      </c>
      <c r="P140" s="365"/>
      <c r="Q140" s="336"/>
      <c r="R140" s="336"/>
      <c r="S140" s="336"/>
      <c r="T140" s="340"/>
      <c r="U140" s="341"/>
    </row>
    <row r="141" spans="1:21" ht="14.25" thickTop="1" thickBot="1">
      <c r="A141" s="413">
        <v>142</v>
      </c>
      <c r="B141" s="655" t="s">
        <v>554</v>
      </c>
      <c r="C141" s="655"/>
      <c r="D141" s="655"/>
      <c r="E141" s="655"/>
      <c r="F141" s="655"/>
      <c r="G141" s="655"/>
      <c r="H141" s="329">
        <f>SUM(H135:H140)</f>
        <v>1040</v>
      </c>
      <c r="I141" s="329">
        <f>SUM(I135:I140)</f>
        <v>450</v>
      </c>
      <c r="J141" s="329">
        <f>SUM(J135:J140)</f>
        <v>330</v>
      </c>
      <c r="K141" s="329"/>
      <c r="L141" s="329">
        <f>SUM(L135:L140)</f>
        <v>1820</v>
      </c>
      <c r="M141" s="330"/>
      <c r="N141" s="331"/>
      <c r="O141" s="359"/>
      <c r="P141" s="359"/>
      <c r="Q141" s="329"/>
      <c r="R141" s="329"/>
      <c r="S141" s="329"/>
      <c r="T141" s="329"/>
      <c r="U141" s="329"/>
    </row>
    <row r="142" spans="1:21" ht="14.25" thickTop="1" thickBot="1">
      <c r="A142" s="399">
        <v>143</v>
      </c>
      <c r="B142" s="380" t="s">
        <v>992</v>
      </c>
      <c r="C142" s="319" t="s">
        <v>896</v>
      </c>
      <c r="D142" s="320">
        <v>38333</v>
      </c>
      <c r="E142" s="321">
        <v>27840</v>
      </c>
      <c r="F142" s="319" t="s">
        <v>993</v>
      </c>
      <c r="G142" s="319" t="s">
        <v>941</v>
      </c>
      <c r="H142" s="322">
        <v>2200</v>
      </c>
      <c r="I142" s="322">
        <v>1500</v>
      </c>
      <c r="J142" s="322">
        <v>700</v>
      </c>
      <c r="K142" s="323"/>
      <c r="L142" s="324">
        <v>4400</v>
      </c>
      <c r="M142" s="325" t="s">
        <v>890</v>
      </c>
      <c r="N142" s="326"/>
      <c r="O142" s="365" t="s">
        <v>530</v>
      </c>
      <c r="P142" s="365" t="s">
        <v>533</v>
      </c>
      <c r="Q142" s="323"/>
      <c r="R142" s="323" t="s">
        <v>340</v>
      </c>
      <c r="S142" s="323" t="s">
        <v>890</v>
      </c>
      <c r="T142" s="327" t="s">
        <v>341</v>
      </c>
      <c r="U142" s="328" t="s">
        <v>342</v>
      </c>
    </row>
    <row r="143" spans="1:21" ht="13.5" thickTop="1">
      <c r="A143" s="396">
        <v>144</v>
      </c>
      <c r="B143" s="78" t="s">
        <v>995</v>
      </c>
      <c r="C143" s="78" t="s">
        <v>837</v>
      </c>
      <c r="D143" s="79">
        <v>39188</v>
      </c>
      <c r="E143" s="111">
        <v>30763</v>
      </c>
      <c r="F143" s="78" t="s">
        <v>993</v>
      </c>
      <c r="G143" s="78" t="s">
        <v>941</v>
      </c>
      <c r="H143" s="226">
        <v>1800</v>
      </c>
      <c r="I143" s="226">
        <v>1200</v>
      </c>
      <c r="J143" s="226">
        <v>300</v>
      </c>
      <c r="K143" s="227"/>
      <c r="L143" s="81">
        <v>3300</v>
      </c>
      <c r="M143" s="16" t="s">
        <v>890</v>
      </c>
      <c r="N143" s="70"/>
      <c r="O143" s="368" t="s">
        <v>530</v>
      </c>
      <c r="P143" s="368" t="s">
        <v>531</v>
      </c>
      <c r="Q143" s="227"/>
      <c r="R143" s="227" t="s">
        <v>343</v>
      </c>
      <c r="S143" s="227" t="s">
        <v>890</v>
      </c>
      <c r="T143" s="297" t="s">
        <v>344</v>
      </c>
      <c r="U143" s="311" t="s">
        <v>343</v>
      </c>
    </row>
    <row r="144" spans="1:21">
      <c r="A144" s="393">
        <v>145</v>
      </c>
      <c r="B144" s="16" t="s">
        <v>994</v>
      </c>
      <c r="C144" s="16" t="s">
        <v>837</v>
      </c>
      <c r="D144" s="17">
        <v>39225</v>
      </c>
      <c r="E144" s="111">
        <v>25416</v>
      </c>
      <c r="F144" s="16" t="s">
        <v>993</v>
      </c>
      <c r="G144" s="16" t="s">
        <v>941</v>
      </c>
      <c r="H144" s="205">
        <v>1800</v>
      </c>
      <c r="I144" s="205">
        <v>1200</v>
      </c>
      <c r="J144" s="205">
        <v>300</v>
      </c>
      <c r="K144" s="24"/>
      <c r="L144" s="63">
        <v>3300</v>
      </c>
      <c r="M144" s="16" t="s">
        <v>890</v>
      </c>
      <c r="N144" s="267"/>
      <c r="O144" s="368" t="s">
        <v>530</v>
      </c>
      <c r="P144" s="368" t="s">
        <v>533</v>
      </c>
      <c r="Q144" s="24"/>
      <c r="R144" s="24" t="s">
        <v>345</v>
      </c>
      <c r="S144" s="24" t="s">
        <v>890</v>
      </c>
      <c r="T144" s="301" t="s">
        <v>346</v>
      </c>
      <c r="U144" s="311" t="s">
        <v>281</v>
      </c>
    </row>
    <row r="145" spans="1:21">
      <c r="A145" s="393">
        <v>146</v>
      </c>
      <c r="B145" s="16" t="s">
        <v>1092</v>
      </c>
      <c r="C145" s="16" t="s">
        <v>837</v>
      </c>
      <c r="D145" s="17">
        <v>39379</v>
      </c>
      <c r="E145" s="111">
        <v>29233</v>
      </c>
      <c r="F145" s="16" t="s">
        <v>993</v>
      </c>
      <c r="G145" s="16" t="s">
        <v>941</v>
      </c>
      <c r="H145" s="205">
        <v>1800</v>
      </c>
      <c r="I145" s="205">
        <v>1200</v>
      </c>
      <c r="J145" s="205">
        <v>300</v>
      </c>
      <c r="K145" s="242"/>
      <c r="L145" s="63">
        <v>3300</v>
      </c>
      <c r="M145" s="16" t="s">
        <v>946</v>
      </c>
      <c r="N145" s="70"/>
      <c r="O145" s="368" t="s">
        <v>530</v>
      </c>
      <c r="P145" s="368" t="s">
        <v>531</v>
      </c>
      <c r="Q145" s="242"/>
      <c r="R145" s="242" t="s">
        <v>347</v>
      </c>
      <c r="S145" s="242" t="s">
        <v>946</v>
      </c>
      <c r="T145" s="305" t="s">
        <v>348</v>
      </c>
      <c r="U145" s="314" t="s">
        <v>403</v>
      </c>
    </row>
    <row r="146" spans="1:21" ht="13.5" thickBot="1">
      <c r="A146" s="393">
        <v>147</v>
      </c>
      <c r="B146" s="91" t="s">
        <v>486</v>
      </c>
      <c r="C146" s="91" t="s">
        <v>837</v>
      </c>
      <c r="D146" s="92">
        <v>39455</v>
      </c>
      <c r="E146" s="317">
        <v>29921</v>
      </c>
      <c r="F146" s="91" t="s">
        <v>993</v>
      </c>
      <c r="G146" s="91" t="s">
        <v>941</v>
      </c>
      <c r="H146" s="94">
        <v>1800</v>
      </c>
      <c r="I146" s="94">
        <v>1200</v>
      </c>
      <c r="J146" s="94">
        <v>300</v>
      </c>
      <c r="K146" s="240"/>
      <c r="L146" s="94">
        <f>SUM(H146:J146)</f>
        <v>3300</v>
      </c>
      <c r="M146" s="91" t="s">
        <v>890</v>
      </c>
      <c r="N146" s="101"/>
      <c r="O146" s="368" t="s">
        <v>530</v>
      </c>
      <c r="P146" s="368" t="s">
        <v>531</v>
      </c>
      <c r="Q146" s="240"/>
      <c r="R146" s="240" t="s">
        <v>576</v>
      </c>
      <c r="S146" s="240" t="s">
        <v>890</v>
      </c>
      <c r="T146" s="304" t="s">
        <v>577</v>
      </c>
      <c r="U146" s="332" t="s">
        <v>281</v>
      </c>
    </row>
    <row r="147" spans="1:21" ht="14.25" thickTop="1" thickBot="1">
      <c r="A147" s="413">
        <v>148</v>
      </c>
      <c r="B147" s="655" t="s">
        <v>555</v>
      </c>
      <c r="C147" s="655"/>
      <c r="D147" s="655"/>
      <c r="E147" s="655"/>
      <c r="F147" s="655"/>
      <c r="G147" s="655"/>
      <c r="H147" s="329">
        <f>SUM(H142:H146)</f>
        <v>9400</v>
      </c>
      <c r="I147" s="329">
        <f>SUM(I142:I146)</f>
        <v>6300</v>
      </c>
      <c r="J147" s="329">
        <f>SUM(J142:J146)</f>
        <v>1900</v>
      </c>
      <c r="K147" s="329"/>
      <c r="L147" s="329">
        <f>SUM(H147:K147)</f>
        <v>17600</v>
      </c>
      <c r="M147" s="330"/>
      <c r="N147" s="331"/>
      <c r="O147" s="359"/>
      <c r="P147" s="359"/>
      <c r="Q147" s="329"/>
      <c r="R147" s="329"/>
      <c r="S147" s="329"/>
      <c r="T147" s="329"/>
      <c r="U147" s="329"/>
    </row>
    <row r="148" spans="1:21" ht="14.25" thickTop="1" thickBot="1">
      <c r="A148" s="399">
        <v>149</v>
      </c>
      <c r="B148" s="380" t="s">
        <v>996</v>
      </c>
      <c r="C148" s="319" t="s">
        <v>896</v>
      </c>
      <c r="D148" s="320">
        <v>39349</v>
      </c>
      <c r="E148" s="321" t="s">
        <v>537</v>
      </c>
      <c r="F148" s="319" t="s">
        <v>993</v>
      </c>
      <c r="G148" s="319" t="s">
        <v>970</v>
      </c>
      <c r="H148" s="322">
        <v>180</v>
      </c>
      <c r="I148" s="322">
        <v>120</v>
      </c>
      <c r="J148" s="322">
        <v>60</v>
      </c>
      <c r="K148" s="323"/>
      <c r="L148" s="324">
        <v>360</v>
      </c>
      <c r="M148" s="325" t="s">
        <v>890</v>
      </c>
      <c r="N148" s="326"/>
      <c r="O148" s="365" t="s">
        <v>530</v>
      </c>
      <c r="P148" s="365" t="s">
        <v>531</v>
      </c>
      <c r="Q148" s="323"/>
      <c r="R148" s="323" t="s">
        <v>337</v>
      </c>
      <c r="S148" s="323" t="s">
        <v>890</v>
      </c>
      <c r="T148" s="327" t="s">
        <v>338</v>
      </c>
      <c r="U148" s="328" t="s">
        <v>281</v>
      </c>
    </row>
    <row r="149" spans="1:21" ht="13.5" thickTop="1">
      <c r="A149" s="396">
        <v>150</v>
      </c>
      <c r="B149" s="78" t="s">
        <v>998</v>
      </c>
      <c r="C149" s="78" t="s">
        <v>837</v>
      </c>
      <c r="D149" s="79">
        <v>38554</v>
      </c>
      <c r="E149" s="111" t="s">
        <v>538</v>
      </c>
      <c r="F149" s="78" t="s">
        <v>993</v>
      </c>
      <c r="G149" s="78" t="s">
        <v>970</v>
      </c>
      <c r="H149" s="234">
        <v>150</v>
      </c>
      <c r="I149" s="234">
        <v>75</v>
      </c>
      <c r="J149" s="234">
        <v>25</v>
      </c>
      <c r="K149" s="227"/>
      <c r="L149" s="94">
        <f>SUM(H149:J149)</f>
        <v>250</v>
      </c>
      <c r="M149" s="16" t="s">
        <v>890</v>
      </c>
      <c r="N149" s="70"/>
      <c r="O149" s="368" t="s">
        <v>530</v>
      </c>
      <c r="P149" s="368" t="s">
        <v>533</v>
      </c>
      <c r="Q149" s="227"/>
      <c r="R149" s="227" t="s">
        <v>339</v>
      </c>
      <c r="S149" s="227" t="s">
        <v>890</v>
      </c>
      <c r="T149" s="297" t="s">
        <v>338</v>
      </c>
      <c r="U149" s="311" t="s">
        <v>281</v>
      </c>
    </row>
    <row r="150" spans="1:21">
      <c r="A150" s="393">
        <v>151</v>
      </c>
      <c r="B150" s="16" t="s">
        <v>999</v>
      </c>
      <c r="C150" s="16" t="s">
        <v>837</v>
      </c>
      <c r="D150" s="17">
        <v>38782</v>
      </c>
      <c r="E150" s="111">
        <v>30324</v>
      </c>
      <c r="F150" s="16" t="s">
        <v>993</v>
      </c>
      <c r="G150" s="16" t="s">
        <v>970</v>
      </c>
      <c r="H150" s="235">
        <v>150</v>
      </c>
      <c r="I150" s="235">
        <v>75</v>
      </c>
      <c r="J150" s="235">
        <v>25</v>
      </c>
      <c r="K150" s="24"/>
      <c r="L150" s="94">
        <f>SUM(H150:J150)</f>
        <v>250</v>
      </c>
      <c r="M150" s="16" t="s">
        <v>890</v>
      </c>
      <c r="N150" s="70"/>
      <c r="O150" s="368" t="s">
        <v>530</v>
      </c>
      <c r="P150" s="368" t="s">
        <v>531</v>
      </c>
      <c r="Q150" s="24"/>
      <c r="R150" s="24" t="s">
        <v>281</v>
      </c>
      <c r="S150" s="24" t="s">
        <v>890</v>
      </c>
      <c r="T150" s="301" t="s">
        <v>338</v>
      </c>
      <c r="U150" s="311" t="s">
        <v>281</v>
      </c>
    </row>
    <row r="151" spans="1:21" ht="13.5" thickBot="1">
      <c r="A151" s="393">
        <v>152</v>
      </c>
      <c r="B151" s="91" t="s">
        <v>1106</v>
      </c>
      <c r="C151" s="91" t="s">
        <v>837</v>
      </c>
      <c r="D151" s="92">
        <v>39429</v>
      </c>
      <c r="E151" s="317">
        <v>30050</v>
      </c>
      <c r="F151" s="91" t="s">
        <v>993</v>
      </c>
      <c r="G151" s="91" t="s">
        <v>970</v>
      </c>
      <c r="H151" s="236">
        <v>150</v>
      </c>
      <c r="I151" s="236">
        <v>75</v>
      </c>
      <c r="J151" s="236">
        <v>25</v>
      </c>
      <c r="K151" s="229"/>
      <c r="L151" s="94">
        <f>SUM(H151:J151)</f>
        <v>250</v>
      </c>
      <c r="M151" s="91" t="s">
        <v>890</v>
      </c>
      <c r="N151" s="101"/>
      <c r="O151" s="368" t="s">
        <v>530</v>
      </c>
      <c r="P151" s="368" t="s">
        <v>533</v>
      </c>
      <c r="Q151" s="229"/>
      <c r="R151" s="229" t="s">
        <v>279</v>
      </c>
      <c r="S151" s="229" t="s">
        <v>890</v>
      </c>
      <c r="T151" s="299" t="s">
        <v>338</v>
      </c>
      <c r="U151" s="318" t="s">
        <v>281</v>
      </c>
    </row>
    <row r="152" spans="1:21" ht="14.25" thickTop="1" thickBot="1">
      <c r="A152" s="413">
        <v>153</v>
      </c>
      <c r="B152" s="655" t="s">
        <v>556</v>
      </c>
      <c r="C152" s="655"/>
      <c r="D152" s="655"/>
      <c r="E152" s="655"/>
      <c r="F152" s="655"/>
      <c r="G152" s="655"/>
      <c r="H152" s="329">
        <f>SUM(H148:H151)</f>
        <v>630</v>
      </c>
      <c r="I152" s="329">
        <f>SUM(I148:I151)</f>
        <v>345</v>
      </c>
      <c r="J152" s="329">
        <f>SUM(J148:J151)</f>
        <v>135</v>
      </c>
      <c r="K152" s="329"/>
      <c r="L152" s="329">
        <f>SUM(H152:K152)</f>
        <v>1110</v>
      </c>
      <c r="M152" s="330"/>
      <c r="N152" s="331"/>
      <c r="O152" s="359"/>
      <c r="P152" s="359"/>
      <c r="Q152" s="329"/>
      <c r="R152" s="329"/>
      <c r="S152" s="329"/>
      <c r="T152" s="329"/>
      <c r="U152" s="329"/>
    </row>
    <row r="153" spans="1:21" ht="14.25" thickTop="1" thickBot="1">
      <c r="A153" s="399">
        <v>154</v>
      </c>
      <c r="B153" s="380" t="s">
        <v>1000</v>
      </c>
      <c r="C153" s="319" t="s">
        <v>896</v>
      </c>
      <c r="D153" s="320">
        <v>39178</v>
      </c>
      <c r="E153" s="111">
        <v>31021</v>
      </c>
      <c r="F153" s="319" t="s">
        <v>993</v>
      </c>
      <c r="G153" s="319" t="s">
        <v>985</v>
      </c>
      <c r="H153" s="322">
        <v>220</v>
      </c>
      <c r="I153" s="322">
        <v>150</v>
      </c>
      <c r="J153" s="322">
        <v>70</v>
      </c>
      <c r="K153" s="323"/>
      <c r="L153" s="324">
        <v>440</v>
      </c>
      <c r="M153" s="325" t="s">
        <v>890</v>
      </c>
      <c r="N153" s="326"/>
      <c r="O153" s="365" t="s">
        <v>530</v>
      </c>
      <c r="P153" s="365" t="s">
        <v>531</v>
      </c>
      <c r="Q153" s="323"/>
      <c r="R153" s="323" t="s">
        <v>337</v>
      </c>
      <c r="S153" s="323" t="s">
        <v>890</v>
      </c>
      <c r="T153" s="327" t="s">
        <v>349</v>
      </c>
      <c r="U153" s="328" t="s">
        <v>281</v>
      </c>
    </row>
    <row r="154" spans="1:21" ht="14.25" thickTop="1" thickBot="1">
      <c r="A154" s="393">
        <v>156</v>
      </c>
      <c r="B154" s="2" t="s">
        <v>585</v>
      </c>
      <c r="C154" s="2" t="s">
        <v>837</v>
      </c>
      <c r="D154" s="362">
        <v>39524</v>
      </c>
      <c r="E154" s="111">
        <v>28770</v>
      </c>
      <c r="F154" s="2" t="s">
        <v>993</v>
      </c>
      <c r="G154" s="2" t="s">
        <v>985</v>
      </c>
      <c r="H154">
        <v>180</v>
      </c>
      <c r="I154">
        <v>50</v>
      </c>
      <c r="J154">
        <v>70</v>
      </c>
      <c r="L154">
        <f t="shared" ref="L154:L169" si="0">SUM(H154:K154)</f>
        <v>300</v>
      </c>
      <c r="M154" s="2" t="s">
        <v>586</v>
      </c>
      <c r="O154" s="368" t="s">
        <v>530</v>
      </c>
      <c r="P154" s="368" t="s">
        <v>531</v>
      </c>
    </row>
    <row r="155" spans="1:21" ht="14.25" thickTop="1" thickBot="1">
      <c r="A155" s="413">
        <v>157</v>
      </c>
      <c r="B155" s="655" t="s">
        <v>557</v>
      </c>
      <c r="C155" s="655"/>
      <c r="D155" s="655"/>
      <c r="E155" s="655"/>
      <c r="F155" s="655"/>
      <c r="G155" s="655"/>
      <c r="H155" s="329">
        <f>SUM(H153:H153)</f>
        <v>220</v>
      </c>
      <c r="I155" s="329">
        <f>SUM(I153:I153)</f>
        <v>150</v>
      </c>
      <c r="J155" s="329">
        <f>SUM(J153:J153)</f>
        <v>70</v>
      </c>
      <c r="K155" s="329"/>
      <c r="L155" s="329">
        <f t="shared" si="0"/>
        <v>440</v>
      </c>
      <c r="M155" s="330"/>
      <c r="N155" s="331"/>
      <c r="O155" s="359"/>
      <c r="P155" s="359"/>
      <c r="Q155" s="329"/>
      <c r="R155" s="329"/>
      <c r="S155" s="329"/>
      <c r="T155" s="329"/>
      <c r="U155" s="329"/>
    </row>
    <row r="156" spans="1:21" ht="14.25" thickTop="1" thickBot="1">
      <c r="A156" s="399">
        <v>158</v>
      </c>
      <c r="B156" s="380" t="s">
        <v>1047</v>
      </c>
      <c r="C156" s="319" t="s">
        <v>1048</v>
      </c>
      <c r="D156" s="320">
        <v>39145</v>
      </c>
      <c r="E156" s="321">
        <v>28925</v>
      </c>
      <c r="F156" s="319" t="s">
        <v>1049</v>
      </c>
      <c r="G156" s="319" t="s">
        <v>1050</v>
      </c>
      <c r="H156" s="322">
        <v>5100</v>
      </c>
      <c r="I156" s="322" t="s">
        <v>933</v>
      </c>
      <c r="J156" s="322" t="s">
        <v>933</v>
      </c>
      <c r="K156" s="323"/>
      <c r="L156" s="324">
        <f t="shared" si="0"/>
        <v>5100</v>
      </c>
      <c r="M156" s="325" t="s">
        <v>1051</v>
      </c>
      <c r="N156" s="326"/>
      <c r="O156" s="365" t="s">
        <v>530</v>
      </c>
      <c r="P156" s="365" t="s">
        <v>531</v>
      </c>
      <c r="Q156" s="323"/>
      <c r="R156" s="323" t="s">
        <v>444</v>
      </c>
      <c r="S156" s="323" t="s">
        <v>445</v>
      </c>
      <c r="T156" s="327" t="s">
        <v>446</v>
      </c>
      <c r="U156" s="328" t="s">
        <v>444</v>
      </c>
    </row>
    <row r="157" spans="1:21" ht="13.5" thickTop="1">
      <c r="A157" s="396">
        <v>159</v>
      </c>
      <c r="B157" s="78" t="s">
        <v>1052</v>
      </c>
      <c r="C157" s="78" t="s">
        <v>1088</v>
      </c>
      <c r="D157" s="79">
        <v>39114</v>
      </c>
      <c r="E157" s="111">
        <v>28232</v>
      </c>
      <c r="F157" s="78" t="s">
        <v>1049</v>
      </c>
      <c r="G157" s="78" t="s">
        <v>1050</v>
      </c>
      <c r="H157" s="81">
        <v>4000</v>
      </c>
      <c r="I157" s="81">
        <v>2500</v>
      </c>
      <c r="J157" s="81">
        <v>1000</v>
      </c>
      <c r="K157" s="227"/>
      <c r="L157" s="81">
        <f t="shared" si="0"/>
        <v>7500</v>
      </c>
      <c r="M157" s="78" t="s">
        <v>929</v>
      </c>
      <c r="N157" s="291"/>
      <c r="O157" s="369" t="s">
        <v>533</v>
      </c>
      <c r="P157" s="369" t="s">
        <v>533</v>
      </c>
      <c r="Q157" s="227"/>
      <c r="R157" s="227" t="s">
        <v>447</v>
      </c>
      <c r="S157" s="227" t="s">
        <v>448</v>
      </c>
      <c r="T157" s="297" t="s">
        <v>281</v>
      </c>
      <c r="U157" s="311" t="s">
        <v>269</v>
      </c>
    </row>
    <row r="158" spans="1:21">
      <c r="A158" s="393">
        <v>160</v>
      </c>
      <c r="B158" s="16" t="s">
        <v>1054</v>
      </c>
      <c r="C158" s="16" t="s">
        <v>1055</v>
      </c>
      <c r="D158" s="17">
        <v>39120</v>
      </c>
      <c r="E158" s="111">
        <v>25975</v>
      </c>
      <c r="F158" s="16" t="s">
        <v>1049</v>
      </c>
      <c r="G158" s="16" t="s">
        <v>1050</v>
      </c>
      <c r="H158" s="63">
        <v>2400</v>
      </c>
      <c r="I158" s="63">
        <v>1200</v>
      </c>
      <c r="J158" s="63">
        <v>400</v>
      </c>
      <c r="K158" s="24"/>
      <c r="L158" s="63">
        <f t="shared" si="0"/>
        <v>4000</v>
      </c>
      <c r="M158" s="16" t="s">
        <v>75</v>
      </c>
      <c r="N158" s="70"/>
      <c r="O158" s="369" t="s">
        <v>533</v>
      </c>
      <c r="P158" s="369" t="s">
        <v>533</v>
      </c>
      <c r="Q158" s="24"/>
      <c r="R158" s="24" t="s">
        <v>449</v>
      </c>
      <c r="S158" s="24" t="s">
        <v>75</v>
      </c>
      <c r="T158" s="301" t="s">
        <v>450</v>
      </c>
      <c r="U158" s="311" t="s">
        <v>449</v>
      </c>
    </row>
    <row r="159" spans="1:21">
      <c r="A159" s="396">
        <v>161</v>
      </c>
      <c r="B159" s="16" t="s">
        <v>1070</v>
      </c>
      <c r="C159" s="16" t="s">
        <v>1055</v>
      </c>
      <c r="D159" s="17">
        <v>39147</v>
      </c>
      <c r="E159" s="111">
        <v>29488</v>
      </c>
      <c r="F159" s="16" t="s">
        <v>1049</v>
      </c>
      <c r="G159" s="16" t="s">
        <v>1050</v>
      </c>
      <c r="H159" s="63">
        <v>2400</v>
      </c>
      <c r="I159" s="63" t="s">
        <v>933</v>
      </c>
      <c r="J159" s="63" t="s">
        <v>933</v>
      </c>
      <c r="K159" s="24"/>
      <c r="L159" s="63">
        <f t="shared" si="0"/>
        <v>2400</v>
      </c>
      <c r="M159" s="16" t="s">
        <v>934</v>
      </c>
      <c r="N159" s="70"/>
      <c r="O159" s="369" t="s">
        <v>533</v>
      </c>
      <c r="P159" s="369" t="s">
        <v>533</v>
      </c>
      <c r="Q159" s="24"/>
      <c r="R159" s="24" t="s">
        <v>463</v>
      </c>
      <c r="S159" s="24" t="s">
        <v>400</v>
      </c>
      <c r="T159" s="301" t="s">
        <v>459</v>
      </c>
      <c r="U159" s="311" t="s">
        <v>413</v>
      </c>
    </row>
    <row r="160" spans="1:21">
      <c r="A160" s="393">
        <v>162</v>
      </c>
      <c r="B160" s="16" t="s">
        <v>1068</v>
      </c>
      <c r="C160" s="16" t="s">
        <v>1059</v>
      </c>
      <c r="D160" s="17">
        <v>39142</v>
      </c>
      <c r="E160" s="111">
        <v>28888</v>
      </c>
      <c r="F160" s="16" t="s">
        <v>1049</v>
      </c>
      <c r="G160" s="16" t="s">
        <v>1050</v>
      </c>
      <c r="H160" s="63">
        <v>2400</v>
      </c>
      <c r="I160" s="63">
        <v>1200</v>
      </c>
      <c r="J160" s="63">
        <v>0</v>
      </c>
      <c r="K160" s="24"/>
      <c r="L160" s="63">
        <f t="shared" si="0"/>
        <v>3600</v>
      </c>
      <c r="M160" s="16" t="s">
        <v>915</v>
      </c>
      <c r="N160" s="70"/>
      <c r="O160" s="369" t="s">
        <v>533</v>
      </c>
      <c r="P160" s="369" t="s">
        <v>531</v>
      </c>
      <c r="Q160" s="24"/>
      <c r="R160" s="24" t="s">
        <v>452</v>
      </c>
      <c r="S160" s="24" t="s">
        <v>915</v>
      </c>
      <c r="T160" s="301" t="s">
        <v>453</v>
      </c>
      <c r="U160" s="311" t="s">
        <v>283</v>
      </c>
    </row>
    <row r="161" spans="1:21">
      <c r="A161" s="393">
        <v>164</v>
      </c>
      <c r="B161" s="16" t="s">
        <v>1074</v>
      </c>
      <c r="C161" s="16" t="s">
        <v>1071</v>
      </c>
      <c r="D161" s="17">
        <v>39161</v>
      </c>
      <c r="E161" s="111">
        <v>29154</v>
      </c>
      <c r="F161" s="16" t="s">
        <v>1049</v>
      </c>
      <c r="G161" s="16" t="s">
        <v>1050</v>
      </c>
      <c r="H161" s="63">
        <v>1500</v>
      </c>
      <c r="I161" s="63">
        <v>1000</v>
      </c>
      <c r="J161" s="63">
        <v>300</v>
      </c>
      <c r="K161" s="24"/>
      <c r="L161" s="63">
        <f t="shared" si="0"/>
        <v>2800</v>
      </c>
      <c r="M161" s="16" t="s">
        <v>929</v>
      </c>
      <c r="N161" s="70"/>
      <c r="O161" s="369" t="s">
        <v>533</v>
      </c>
      <c r="P161" s="369" t="s">
        <v>533</v>
      </c>
      <c r="Q161" s="24"/>
      <c r="R161" s="24" t="s">
        <v>456</v>
      </c>
      <c r="S161" s="24" t="s">
        <v>448</v>
      </c>
      <c r="T161" s="301" t="s">
        <v>457</v>
      </c>
      <c r="U161" s="311" t="s">
        <v>456</v>
      </c>
    </row>
    <row r="162" spans="1:21">
      <c r="A162" s="393">
        <v>166</v>
      </c>
      <c r="B162" s="16" t="s">
        <v>1075</v>
      </c>
      <c r="C162" s="16" t="s">
        <v>1071</v>
      </c>
      <c r="D162" s="17">
        <v>39147</v>
      </c>
      <c r="E162" s="111">
        <v>29654</v>
      </c>
      <c r="F162" s="16" t="s">
        <v>1049</v>
      </c>
      <c r="G162" s="16" t="s">
        <v>1050</v>
      </c>
      <c r="H162" s="63">
        <v>1500</v>
      </c>
      <c r="I162" s="63">
        <v>1000</v>
      </c>
      <c r="J162" s="63">
        <v>300</v>
      </c>
      <c r="K162" s="24"/>
      <c r="L162" s="63">
        <f t="shared" si="0"/>
        <v>2800</v>
      </c>
      <c r="M162" s="16" t="s">
        <v>934</v>
      </c>
      <c r="N162" s="70"/>
      <c r="O162" s="369" t="s">
        <v>533</v>
      </c>
      <c r="P162" s="369" t="s">
        <v>531</v>
      </c>
      <c r="Q162" s="24"/>
      <c r="R162" s="24" t="s">
        <v>413</v>
      </c>
      <c r="S162" s="24" t="s">
        <v>400</v>
      </c>
      <c r="T162" s="301" t="s">
        <v>459</v>
      </c>
      <c r="U162" s="311" t="s">
        <v>413</v>
      </c>
    </row>
    <row r="163" spans="1:21">
      <c r="A163" s="396">
        <v>169</v>
      </c>
      <c r="B163" s="16" t="s">
        <v>1080</v>
      </c>
      <c r="C163" s="16" t="s">
        <v>1071</v>
      </c>
      <c r="D163" s="17">
        <v>39161</v>
      </c>
      <c r="E163" s="111">
        <v>27046</v>
      </c>
      <c r="F163" s="16" t="s">
        <v>1049</v>
      </c>
      <c r="G163" s="16" t="s">
        <v>1050</v>
      </c>
      <c r="H163" s="63">
        <v>1500</v>
      </c>
      <c r="I163" s="63">
        <v>1000</v>
      </c>
      <c r="J163" s="63">
        <v>300</v>
      </c>
      <c r="K163" s="24"/>
      <c r="L163" s="63">
        <f t="shared" si="0"/>
        <v>2800</v>
      </c>
      <c r="M163" s="16" t="s">
        <v>929</v>
      </c>
      <c r="N163" s="70"/>
      <c r="O163" s="369" t="s">
        <v>533</v>
      </c>
      <c r="P163" s="369" t="s">
        <v>533</v>
      </c>
      <c r="Q163" s="24"/>
      <c r="R163" s="24" t="s">
        <v>460</v>
      </c>
      <c r="S163" s="24" t="s">
        <v>448</v>
      </c>
      <c r="T163" s="301" t="s">
        <v>281</v>
      </c>
      <c r="U163" s="311" t="s">
        <v>269</v>
      </c>
    </row>
    <row r="164" spans="1:21">
      <c r="A164" s="393">
        <v>168</v>
      </c>
      <c r="B164" s="16" t="s">
        <v>1064</v>
      </c>
      <c r="C164" s="16" t="s">
        <v>614</v>
      </c>
      <c r="D164" s="17">
        <v>39147</v>
      </c>
      <c r="E164" s="111">
        <v>28728</v>
      </c>
      <c r="F164" s="16" t="s">
        <v>1049</v>
      </c>
      <c r="G164" s="16" t="s">
        <v>1050</v>
      </c>
      <c r="H164" s="63">
        <v>1500</v>
      </c>
      <c r="I164" s="63" t="s">
        <v>933</v>
      </c>
      <c r="J164" s="63" t="s">
        <v>933</v>
      </c>
      <c r="K164" s="24">
        <v>1000</v>
      </c>
      <c r="L164" s="63">
        <f t="shared" si="0"/>
        <v>2500</v>
      </c>
      <c r="M164" s="16" t="s">
        <v>934</v>
      </c>
      <c r="N164" s="70" t="s">
        <v>615</v>
      </c>
      <c r="O164" s="369" t="s">
        <v>533</v>
      </c>
      <c r="P164" s="369" t="s">
        <v>531</v>
      </c>
      <c r="Q164" s="24"/>
      <c r="R164" s="24" t="s">
        <v>413</v>
      </c>
      <c r="S164" s="24" t="s">
        <v>400</v>
      </c>
      <c r="T164" s="301" t="s">
        <v>459</v>
      </c>
      <c r="U164" s="311" t="s">
        <v>413</v>
      </c>
    </row>
    <row r="165" spans="1:21">
      <c r="A165" s="393">
        <v>170</v>
      </c>
      <c r="B165" s="91" t="s">
        <v>616</v>
      </c>
      <c r="C165" s="91" t="s">
        <v>1076</v>
      </c>
      <c r="D165" s="92">
        <v>39534</v>
      </c>
      <c r="E165" s="111">
        <v>29654</v>
      </c>
      <c r="F165" s="91" t="s">
        <v>1049</v>
      </c>
      <c r="G165" s="91" t="s">
        <v>1050</v>
      </c>
      <c r="H165" s="94">
        <v>960</v>
      </c>
      <c r="I165" s="94">
        <v>600</v>
      </c>
      <c r="J165" s="94">
        <v>200</v>
      </c>
      <c r="K165" s="229"/>
      <c r="L165" s="94">
        <f t="shared" si="0"/>
        <v>1760</v>
      </c>
      <c r="M165" s="91" t="s">
        <v>929</v>
      </c>
      <c r="N165" s="101" t="s">
        <v>642</v>
      </c>
      <c r="O165" s="369"/>
      <c r="P165" s="369"/>
      <c r="Q165" s="229"/>
      <c r="R165" s="229"/>
      <c r="S165" s="229"/>
      <c r="T165" s="299"/>
      <c r="U165" s="311"/>
    </row>
    <row r="166" spans="1:21">
      <c r="A166" s="396">
        <v>173</v>
      </c>
      <c r="B166" s="16" t="s">
        <v>1060</v>
      </c>
      <c r="C166" s="16" t="s">
        <v>1061</v>
      </c>
      <c r="D166" s="17">
        <v>39147</v>
      </c>
      <c r="E166" s="111">
        <v>30567</v>
      </c>
      <c r="F166" s="16" t="s">
        <v>1049</v>
      </c>
      <c r="G166" s="16" t="s">
        <v>1050</v>
      </c>
      <c r="H166" s="63">
        <v>1500</v>
      </c>
      <c r="I166" s="239" t="s">
        <v>933</v>
      </c>
      <c r="J166" s="63" t="s">
        <v>933</v>
      </c>
      <c r="K166" s="24"/>
      <c r="L166" s="63">
        <f t="shared" si="0"/>
        <v>1500</v>
      </c>
      <c r="M166" s="16" t="s">
        <v>934</v>
      </c>
      <c r="N166" s="70" t="s">
        <v>643</v>
      </c>
      <c r="O166" s="369" t="s">
        <v>533</v>
      </c>
      <c r="P166" s="369" t="s">
        <v>531</v>
      </c>
      <c r="Q166" s="24"/>
      <c r="R166" s="24" t="s">
        <v>461</v>
      </c>
      <c r="S166" s="24" t="s">
        <v>400</v>
      </c>
      <c r="T166" s="301" t="s">
        <v>462</v>
      </c>
      <c r="U166" s="311" t="s">
        <v>409</v>
      </c>
    </row>
    <row r="167" spans="1:21">
      <c r="A167" s="393">
        <v>174</v>
      </c>
      <c r="B167" s="16" t="s">
        <v>1062</v>
      </c>
      <c r="C167" s="16" t="s">
        <v>1061</v>
      </c>
      <c r="D167" s="17">
        <v>39147</v>
      </c>
      <c r="E167" s="111">
        <v>28388</v>
      </c>
      <c r="F167" s="16" t="s">
        <v>1049</v>
      </c>
      <c r="G167" s="16" t="s">
        <v>1050</v>
      </c>
      <c r="H167" s="63">
        <v>1500</v>
      </c>
      <c r="I167" s="63">
        <v>1000</v>
      </c>
      <c r="J167" s="63">
        <v>300</v>
      </c>
      <c r="K167" s="24"/>
      <c r="L167" s="63">
        <f t="shared" si="0"/>
        <v>2800</v>
      </c>
      <c r="M167" s="16" t="s">
        <v>934</v>
      </c>
      <c r="N167" s="70"/>
      <c r="O167" s="369" t="s">
        <v>533</v>
      </c>
      <c r="P167" s="369" t="s">
        <v>533</v>
      </c>
      <c r="Q167" s="24"/>
      <c r="R167" s="24" t="s">
        <v>413</v>
      </c>
      <c r="S167" s="24" t="s">
        <v>400</v>
      </c>
      <c r="T167" s="301" t="s">
        <v>459</v>
      </c>
      <c r="U167" s="311" t="s">
        <v>413</v>
      </c>
    </row>
    <row r="168" spans="1:21">
      <c r="A168" s="396">
        <v>175</v>
      </c>
      <c r="B168" s="16" t="s">
        <v>1065</v>
      </c>
      <c r="C168" s="16" t="s">
        <v>1061</v>
      </c>
      <c r="D168" s="17">
        <v>39147</v>
      </c>
      <c r="E168" s="111">
        <v>27217</v>
      </c>
      <c r="F168" s="16" t="s">
        <v>1049</v>
      </c>
      <c r="G168" s="16" t="s">
        <v>1050</v>
      </c>
      <c r="H168" s="63">
        <v>1500</v>
      </c>
      <c r="I168" s="63" t="s">
        <v>933</v>
      </c>
      <c r="J168" s="63" t="s">
        <v>933</v>
      </c>
      <c r="K168" s="24"/>
      <c r="L168" s="63">
        <f t="shared" si="0"/>
        <v>1500</v>
      </c>
      <c r="M168" s="16" t="s">
        <v>934</v>
      </c>
      <c r="N168" s="70"/>
      <c r="O168" s="369" t="s">
        <v>533</v>
      </c>
      <c r="P168" s="369" t="s">
        <v>533</v>
      </c>
      <c r="Q168" s="24"/>
      <c r="R168" s="24" t="s">
        <v>413</v>
      </c>
      <c r="S168" s="24" t="s">
        <v>400</v>
      </c>
      <c r="T168" s="301" t="s">
        <v>459</v>
      </c>
      <c r="U168" s="311" t="s">
        <v>413</v>
      </c>
    </row>
    <row r="169" spans="1:21" ht="15" thickBot="1">
      <c r="A169" s="396">
        <v>177</v>
      </c>
      <c r="B169" s="16" t="s">
        <v>1078</v>
      </c>
      <c r="C169" s="16" t="s">
        <v>650</v>
      </c>
      <c r="D169" s="17">
        <v>39380</v>
      </c>
      <c r="E169" s="111">
        <v>27583</v>
      </c>
      <c r="F169" s="16" t="s">
        <v>1049</v>
      </c>
      <c r="G169" s="16" t="s">
        <v>1050</v>
      </c>
      <c r="H169" s="63">
        <v>1700</v>
      </c>
      <c r="I169" s="63">
        <v>800</v>
      </c>
      <c r="J169" s="63">
        <v>300</v>
      </c>
      <c r="K169" s="24"/>
      <c r="L169" s="63">
        <f t="shared" si="0"/>
        <v>2800</v>
      </c>
      <c r="M169" s="16" t="s">
        <v>929</v>
      </c>
      <c r="N169" s="416" t="s">
        <v>651</v>
      </c>
      <c r="O169" s="369" t="s">
        <v>533</v>
      </c>
      <c r="P169" s="369" t="s">
        <v>533</v>
      </c>
      <c r="Q169" s="24"/>
      <c r="R169" s="24" t="s">
        <v>451</v>
      </c>
      <c r="S169" s="24" t="s">
        <v>448</v>
      </c>
      <c r="T169" s="301" t="s">
        <v>281</v>
      </c>
      <c r="U169" s="311" t="s">
        <v>269</v>
      </c>
    </row>
    <row r="170" spans="1:21" ht="14.25" thickTop="1" thickBot="1">
      <c r="A170" s="413"/>
      <c r="B170" s="657" t="s">
        <v>558</v>
      </c>
      <c r="C170" s="657"/>
      <c r="D170" s="657"/>
      <c r="E170" s="657"/>
      <c r="F170" s="657"/>
      <c r="G170" s="658"/>
      <c r="H170" s="232">
        <f>SUM(H156:H168)</f>
        <v>27760</v>
      </c>
      <c r="I170" s="232">
        <f>SUM(I156:I168)</f>
        <v>9500</v>
      </c>
      <c r="J170" s="232">
        <f>SUM(J156:J168)</f>
        <v>2800</v>
      </c>
      <c r="K170" s="232"/>
      <c r="L170" s="232">
        <f>SUM(L156:L168)</f>
        <v>41060</v>
      </c>
      <c r="M170" s="223"/>
      <c r="N170" s="224"/>
      <c r="O170" s="359"/>
      <c r="P170" s="359"/>
      <c r="Q170" s="232"/>
      <c r="R170" s="232"/>
      <c r="S170" s="232"/>
      <c r="T170" s="303"/>
      <c r="U170" s="315"/>
    </row>
    <row r="171" spans="1:21" ht="13.5" thickTop="1">
      <c r="O171" s="370"/>
      <c r="P171" s="370"/>
    </row>
  </sheetData>
  <autoFilter ref="A1:U170"/>
  <mergeCells count="20">
    <mergeCell ref="B155:G155"/>
    <mergeCell ref="B170:G170"/>
    <mergeCell ref="B122:G122"/>
    <mergeCell ref="B127:G127"/>
    <mergeCell ref="B134:G134"/>
    <mergeCell ref="B141:G141"/>
    <mergeCell ref="B147:G147"/>
    <mergeCell ref="B152:G152"/>
    <mergeCell ref="B101:G101"/>
    <mergeCell ref="B112:G112"/>
    <mergeCell ref="B22:G22"/>
    <mergeCell ref="B28:G28"/>
    <mergeCell ref="B38:G38"/>
    <mergeCell ref="B44:G44"/>
    <mergeCell ref="B54:G54"/>
    <mergeCell ref="B64:G64"/>
    <mergeCell ref="B74:G74"/>
    <mergeCell ref="B80:G80"/>
    <mergeCell ref="B87:G87"/>
    <mergeCell ref="B93:G93"/>
  </mergeCells>
  <phoneticPr fontId="2" type="noConversion"/>
  <pageMargins left="0.16" right="0.16" top="0.34" bottom="0.32" header="0.16" footer="0.16"/>
  <pageSetup scale="70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183"/>
  <sheetViews>
    <sheetView topLeftCell="A86" zoomScale="85" workbookViewId="0">
      <selection activeCell="D116" sqref="D116"/>
    </sheetView>
  </sheetViews>
  <sheetFormatPr defaultRowHeight="12.75"/>
  <cols>
    <col min="1" max="1" width="5.7109375" style="415" bestFit="1" customWidth="1"/>
    <col min="2" max="2" width="30.140625" bestFit="1" customWidth="1"/>
    <col min="3" max="3" width="19.85546875" bestFit="1" customWidth="1"/>
    <col min="4" max="4" width="9.85546875" bestFit="1" customWidth="1"/>
    <col min="5" max="5" width="9.85546875" customWidth="1"/>
    <col min="6" max="6" width="13" bestFit="1" customWidth="1"/>
    <col min="7" max="7" width="14.85546875" bestFit="1" customWidth="1"/>
    <col min="8" max="9" width="7.42578125" style="148" customWidth="1"/>
    <col min="10" max="10" width="9.5703125" style="148" customWidth="1"/>
    <col min="11" max="11" width="7.85546875" customWidth="1"/>
    <col min="12" max="12" width="7.7109375" customWidth="1"/>
    <col min="13" max="13" width="12.85546875" customWidth="1"/>
    <col min="14" max="14" width="28.28515625" customWidth="1"/>
    <col min="15" max="15" width="8.85546875" style="371" customWidth="1"/>
    <col min="16" max="16" width="8.5703125" style="371" customWidth="1"/>
    <col min="17" max="17" width="10.85546875" customWidth="1"/>
    <col min="18" max="18" width="27.5703125" customWidth="1"/>
    <col min="19" max="19" width="10.85546875" customWidth="1"/>
    <col min="20" max="20" width="27.5703125" customWidth="1"/>
    <col min="21" max="21" width="18.140625" customWidth="1"/>
    <col min="22" max="22" width="11.28515625" customWidth="1"/>
  </cols>
  <sheetData>
    <row r="1" spans="1:22" ht="32.25" thickTop="1">
      <c r="A1" s="482" t="s">
        <v>1103</v>
      </c>
      <c r="B1" s="483" t="s">
        <v>1110</v>
      </c>
      <c r="C1" s="483" t="s">
        <v>76</v>
      </c>
      <c r="D1" s="484" t="s">
        <v>840</v>
      </c>
      <c r="E1" s="484" t="s">
        <v>534</v>
      </c>
      <c r="F1" s="483" t="s">
        <v>1112</v>
      </c>
      <c r="G1" s="483" t="s">
        <v>844</v>
      </c>
      <c r="H1" s="485" t="s">
        <v>845</v>
      </c>
      <c r="I1" s="485" t="s">
        <v>846</v>
      </c>
      <c r="J1" s="485" t="s">
        <v>847</v>
      </c>
      <c r="K1" s="483" t="s">
        <v>848</v>
      </c>
      <c r="L1" s="483" t="s">
        <v>849</v>
      </c>
      <c r="M1" s="486" t="s">
        <v>850</v>
      </c>
      <c r="N1" s="487" t="s">
        <v>851</v>
      </c>
      <c r="O1" s="483" t="s">
        <v>532</v>
      </c>
      <c r="P1" s="483" t="s">
        <v>528</v>
      </c>
      <c r="Q1" s="483" t="s">
        <v>529</v>
      </c>
      <c r="R1" s="483" t="s">
        <v>264</v>
      </c>
      <c r="S1" s="483" t="s">
        <v>265</v>
      </c>
      <c r="T1" s="483" t="s">
        <v>266</v>
      </c>
      <c r="U1" s="487" t="s">
        <v>267</v>
      </c>
      <c r="V1" s="550" t="s">
        <v>720</v>
      </c>
    </row>
    <row r="2" spans="1:22">
      <c r="A2" s="393">
        <v>1</v>
      </c>
      <c r="B2" s="110" t="s">
        <v>852</v>
      </c>
      <c r="C2" s="110" t="s">
        <v>213</v>
      </c>
      <c r="D2" s="111">
        <v>36892</v>
      </c>
      <c r="E2" s="111"/>
      <c r="F2" s="110" t="s">
        <v>854</v>
      </c>
      <c r="G2" s="110" t="s">
        <v>855</v>
      </c>
      <c r="H2" s="429">
        <v>17500</v>
      </c>
      <c r="I2" s="429" t="s">
        <v>856</v>
      </c>
      <c r="J2" s="429" t="s">
        <v>856</v>
      </c>
      <c r="K2" s="430"/>
      <c r="L2" s="429">
        <v>17500</v>
      </c>
      <c r="M2" s="110" t="s">
        <v>72</v>
      </c>
      <c r="N2" s="488"/>
      <c r="O2" s="430" t="s">
        <v>533</v>
      </c>
      <c r="P2" s="430" t="s">
        <v>533</v>
      </c>
      <c r="Q2" s="430"/>
      <c r="R2" s="430" t="s">
        <v>78</v>
      </c>
      <c r="S2" s="430" t="s">
        <v>78</v>
      </c>
      <c r="T2" s="430" t="s">
        <v>78</v>
      </c>
      <c r="U2" s="431" t="s">
        <v>78</v>
      </c>
      <c r="V2" s="551">
        <f>180+D2</f>
        <v>37072</v>
      </c>
    </row>
    <row r="3" spans="1:22">
      <c r="A3" s="393">
        <v>2</v>
      </c>
      <c r="B3" s="117" t="s">
        <v>891</v>
      </c>
      <c r="C3" s="117" t="s">
        <v>892</v>
      </c>
      <c r="D3" s="118">
        <v>39068</v>
      </c>
      <c r="E3" s="111">
        <v>26794</v>
      </c>
      <c r="F3" s="117" t="s">
        <v>897</v>
      </c>
      <c r="G3" s="117" t="s">
        <v>855</v>
      </c>
      <c r="H3" s="251">
        <v>8000</v>
      </c>
      <c r="I3" s="251">
        <v>6000</v>
      </c>
      <c r="J3" s="251">
        <v>3000</v>
      </c>
      <c r="K3" s="206"/>
      <c r="L3" s="205">
        <f t="shared" ref="L3:L23" si="0">SUM(H3:K3)</f>
        <v>17000</v>
      </c>
      <c r="M3" s="117" t="s">
        <v>1105</v>
      </c>
      <c r="N3" s="173"/>
      <c r="O3" s="430" t="s">
        <v>533</v>
      </c>
      <c r="P3" s="430" t="s">
        <v>533</v>
      </c>
      <c r="Q3" s="206"/>
      <c r="R3" s="206" t="s">
        <v>894</v>
      </c>
      <c r="S3" s="206" t="s">
        <v>894</v>
      </c>
      <c r="T3" s="206" t="s">
        <v>429</v>
      </c>
      <c r="U3" s="308" t="s">
        <v>408</v>
      </c>
      <c r="V3" s="551">
        <f t="shared" ref="V3:V66" si="1">180+D3</f>
        <v>39248</v>
      </c>
    </row>
    <row r="4" spans="1:22" ht="38.25">
      <c r="A4" s="393">
        <v>3</v>
      </c>
      <c r="B4" s="117" t="s">
        <v>676</v>
      </c>
      <c r="C4" s="117" t="s">
        <v>677</v>
      </c>
      <c r="D4" s="118">
        <v>37517</v>
      </c>
      <c r="E4" s="111">
        <v>27622</v>
      </c>
      <c r="F4" s="117" t="s">
        <v>661</v>
      </c>
      <c r="G4" s="117" t="s">
        <v>855</v>
      </c>
      <c r="H4" s="251">
        <v>7500</v>
      </c>
      <c r="I4" s="251">
        <v>5000</v>
      </c>
      <c r="J4" s="469" t="s">
        <v>678</v>
      </c>
      <c r="K4" s="206"/>
      <c r="L4" s="205">
        <f t="shared" si="0"/>
        <v>12500</v>
      </c>
      <c r="M4" s="117" t="s">
        <v>1105</v>
      </c>
      <c r="N4" s="557" t="s">
        <v>729</v>
      </c>
      <c r="O4" s="430" t="s">
        <v>533</v>
      </c>
      <c r="P4" s="430" t="s">
        <v>533</v>
      </c>
      <c r="Q4" s="206"/>
      <c r="R4" s="206"/>
      <c r="S4" s="206" t="s">
        <v>894</v>
      </c>
      <c r="T4" s="206" t="s">
        <v>308</v>
      </c>
      <c r="U4" s="308"/>
      <c r="V4" s="551">
        <f t="shared" si="1"/>
        <v>37697</v>
      </c>
    </row>
    <row r="5" spans="1:22">
      <c r="A5" s="393">
        <v>4</v>
      </c>
      <c r="B5" s="117" t="s">
        <v>501</v>
      </c>
      <c r="C5" s="117" t="s">
        <v>500</v>
      </c>
      <c r="D5" s="118">
        <v>39474</v>
      </c>
      <c r="E5" s="111">
        <v>26468</v>
      </c>
      <c r="F5" s="117" t="s">
        <v>897</v>
      </c>
      <c r="G5" s="117"/>
      <c r="H5" s="251">
        <v>4500</v>
      </c>
      <c r="I5" s="251">
        <v>2500</v>
      </c>
      <c r="J5" s="251">
        <v>1000</v>
      </c>
      <c r="K5" s="206"/>
      <c r="L5" s="205">
        <f t="shared" si="0"/>
        <v>8000</v>
      </c>
      <c r="M5" s="117" t="s">
        <v>929</v>
      </c>
      <c r="N5" s="489"/>
      <c r="O5" s="430" t="s">
        <v>533</v>
      </c>
      <c r="P5" s="430" t="s">
        <v>533</v>
      </c>
      <c r="Q5" s="206"/>
      <c r="R5" s="206" t="s">
        <v>578</v>
      </c>
      <c r="S5" s="206" t="s">
        <v>890</v>
      </c>
      <c r="T5" s="206" t="s">
        <v>579</v>
      </c>
      <c r="U5" s="308" t="s">
        <v>281</v>
      </c>
      <c r="V5" s="551">
        <f t="shared" si="1"/>
        <v>39654</v>
      </c>
    </row>
    <row r="6" spans="1:22">
      <c r="A6" s="393">
        <v>5</v>
      </c>
      <c r="B6" s="117" t="s">
        <v>660</v>
      </c>
      <c r="C6" s="117" t="s">
        <v>500</v>
      </c>
      <c r="D6" s="118">
        <v>39655</v>
      </c>
      <c r="E6" s="111"/>
      <c r="F6" s="117" t="s">
        <v>661</v>
      </c>
      <c r="G6" s="117"/>
      <c r="H6" s="251">
        <v>4000</v>
      </c>
      <c r="I6" s="251">
        <v>2500</v>
      </c>
      <c r="J6" s="251">
        <v>1000</v>
      </c>
      <c r="K6" s="206"/>
      <c r="L6" s="205">
        <f t="shared" si="0"/>
        <v>7500</v>
      </c>
      <c r="M6" s="117" t="s">
        <v>929</v>
      </c>
      <c r="N6" s="489"/>
      <c r="O6" s="430"/>
      <c r="P6" s="430"/>
      <c r="Q6" s="206"/>
      <c r="R6" s="206"/>
      <c r="S6" s="206" t="s">
        <v>890</v>
      </c>
      <c r="T6" s="206"/>
      <c r="U6" s="308" t="s">
        <v>281</v>
      </c>
      <c r="V6" s="551">
        <f t="shared" si="1"/>
        <v>39835</v>
      </c>
    </row>
    <row r="7" spans="1:22">
      <c r="A7" s="393">
        <v>6</v>
      </c>
      <c r="B7" s="110" t="s">
        <v>1083</v>
      </c>
      <c r="C7" s="110" t="s">
        <v>1081</v>
      </c>
      <c r="D7" s="111">
        <v>39412</v>
      </c>
      <c r="E7" s="111">
        <v>26450</v>
      </c>
      <c r="F7" s="110" t="s">
        <v>870</v>
      </c>
      <c r="G7" s="110" t="s">
        <v>855</v>
      </c>
      <c r="H7" s="429">
        <v>7000</v>
      </c>
      <c r="I7" s="429">
        <v>3500</v>
      </c>
      <c r="J7" s="429">
        <v>1500</v>
      </c>
      <c r="K7" s="430"/>
      <c r="L7" s="205">
        <f t="shared" si="0"/>
        <v>12000</v>
      </c>
      <c r="M7" s="110" t="s">
        <v>1082</v>
      </c>
      <c r="N7" s="142"/>
      <c r="O7" s="430" t="s">
        <v>533</v>
      </c>
      <c r="P7" s="430" t="s">
        <v>533</v>
      </c>
      <c r="Q7" s="430"/>
      <c r="R7" s="430" t="s">
        <v>430</v>
      </c>
      <c r="S7" s="430" t="s">
        <v>871</v>
      </c>
      <c r="T7" s="430" t="s">
        <v>431</v>
      </c>
      <c r="U7" s="431" t="s">
        <v>430</v>
      </c>
      <c r="V7" s="551">
        <f t="shared" si="1"/>
        <v>39592</v>
      </c>
    </row>
    <row r="8" spans="1:22">
      <c r="A8" s="393">
        <v>7</v>
      </c>
      <c r="B8" s="110" t="s">
        <v>492</v>
      </c>
      <c r="C8" s="110" t="s">
        <v>869</v>
      </c>
      <c r="D8" s="111">
        <v>39104</v>
      </c>
      <c r="E8" s="111">
        <v>21227</v>
      </c>
      <c r="F8" s="110" t="s">
        <v>870</v>
      </c>
      <c r="G8" s="110" t="s">
        <v>855</v>
      </c>
      <c r="H8" s="429">
        <v>6000</v>
      </c>
      <c r="I8" s="429">
        <v>4000</v>
      </c>
      <c r="J8" s="429">
        <v>1000</v>
      </c>
      <c r="K8" s="430"/>
      <c r="L8" s="205">
        <f t="shared" si="0"/>
        <v>11000</v>
      </c>
      <c r="M8" s="110" t="s">
        <v>1082</v>
      </c>
      <c r="N8" s="142"/>
      <c r="O8" s="430" t="s">
        <v>533</v>
      </c>
      <c r="P8" s="430" t="s">
        <v>533</v>
      </c>
      <c r="Q8" s="430"/>
      <c r="R8" s="430" t="s">
        <v>519</v>
      </c>
      <c r="S8" s="430" t="s">
        <v>871</v>
      </c>
      <c r="T8" s="430" t="s">
        <v>519</v>
      </c>
      <c r="U8" s="431" t="s">
        <v>519</v>
      </c>
      <c r="V8" s="551">
        <f t="shared" si="1"/>
        <v>39284</v>
      </c>
    </row>
    <row r="9" spans="1:22">
      <c r="A9" s="393">
        <v>8</v>
      </c>
      <c r="B9" s="110" t="s">
        <v>883</v>
      </c>
      <c r="C9" s="110" t="s">
        <v>884</v>
      </c>
      <c r="D9" s="111">
        <v>39215</v>
      </c>
      <c r="E9" s="111">
        <v>30456</v>
      </c>
      <c r="F9" s="110" t="s">
        <v>870</v>
      </c>
      <c r="G9" s="110" t="s">
        <v>855</v>
      </c>
      <c r="H9" s="251">
        <v>2200</v>
      </c>
      <c r="I9" s="251">
        <v>1300</v>
      </c>
      <c r="J9" s="251">
        <v>500</v>
      </c>
      <c r="K9" s="430"/>
      <c r="L9" s="205">
        <f t="shared" si="0"/>
        <v>4000</v>
      </c>
      <c r="M9" s="110" t="s">
        <v>1082</v>
      </c>
      <c r="N9" s="142"/>
      <c r="O9" s="430" t="s">
        <v>533</v>
      </c>
      <c r="P9" s="430" t="s">
        <v>531</v>
      </c>
      <c r="Q9" s="430"/>
      <c r="R9" s="430" t="s">
        <v>433</v>
      </c>
      <c r="S9" s="430" t="s">
        <v>871</v>
      </c>
      <c r="T9" s="430" t="s">
        <v>434</v>
      </c>
      <c r="U9" s="431" t="s">
        <v>435</v>
      </c>
      <c r="V9" s="551">
        <f t="shared" si="1"/>
        <v>39395</v>
      </c>
    </row>
    <row r="10" spans="1:22">
      <c r="A10" s="393">
        <v>9</v>
      </c>
      <c r="B10" s="110" t="s">
        <v>77</v>
      </c>
      <c r="C10" s="110" t="s">
        <v>884</v>
      </c>
      <c r="D10" s="111">
        <v>39449</v>
      </c>
      <c r="E10" s="111">
        <v>26783</v>
      </c>
      <c r="F10" s="110" t="s">
        <v>870</v>
      </c>
      <c r="G10" s="110" t="s">
        <v>855</v>
      </c>
      <c r="H10" s="429">
        <v>2500</v>
      </c>
      <c r="I10" s="429">
        <v>1000</v>
      </c>
      <c r="J10" s="429">
        <v>500</v>
      </c>
      <c r="K10" s="430"/>
      <c r="L10" s="205">
        <f t="shared" si="0"/>
        <v>4000</v>
      </c>
      <c r="M10" s="110" t="s">
        <v>1082</v>
      </c>
      <c r="N10" s="142"/>
      <c r="O10" s="430" t="s">
        <v>530</v>
      </c>
      <c r="P10" s="430" t="s">
        <v>533</v>
      </c>
      <c r="Q10" s="430"/>
      <c r="R10" s="430" t="s">
        <v>433</v>
      </c>
      <c r="S10" s="430" t="s">
        <v>871</v>
      </c>
      <c r="T10" s="430" t="s">
        <v>436</v>
      </c>
      <c r="U10" s="431" t="s">
        <v>437</v>
      </c>
      <c r="V10" s="551">
        <f t="shared" si="1"/>
        <v>39629</v>
      </c>
    </row>
    <row r="11" spans="1:22">
      <c r="A11" s="393">
        <v>10</v>
      </c>
      <c r="B11" s="110" t="s">
        <v>622</v>
      </c>
      <c r="C11" s="110" t="s">
        <v>583</v>
      </c>
      <c r="D11" s="111">
        <v>39579</v>
      </c>
      <c r="E11" s="111">
        <v>26285</v>
      </c>
      <c r="F11" s="110" t="s">
        <v>870</v>
      </c>
      <c r="G11" s="110" t="s">
        <v>855</v>
      </c>
      <c r="H11" s="429">
        <v>2500</v>
      </c>
      <c r="I11" s="429">
        <v>1500</v>
      </c>
      <c r="J11" s="429">
        <v>500</v>
      </c>
      <c r="K11" s="430"/>
      <c r="L11" s="205">
        <f t="shared" si="0"/>
        <v>4500</v>
      </c>
      <c r="M11" s="110" t="s">
        <v>929</v>
      </c>
      <c r="N11" s="142"/>
      <c r="O11" s="430" t="s">
        <v>533</v>
      </c>
      <c r="P11" s="430" t="s">
        <v>531</v>
      </c>
      <c r="Q11" s="430"/>
      <c r="R11" s="430"/>
      <c r="S11" s="430" t="s">
        <v>890</v>
      </c>
      <c r="T11" s="430"/>
      <c r="U11" s="431"/>
      <c r="V11" s="551">
        <f t="shared" si="1"/>
        <v>39759</v>
      </c>
    </row>
    <row r="12" spans="1:22">
      <c r="A12" s="393">
        <v>11</v>
      </c>
      <c r="B12" s="110" t="s">
        <v>885</v>
      </c>
      <c r="C12" s="110" t="s">
        <v>886</v>
      </c>
      <c r="D12" s="111">
        <v>39371</v>
      </c>
      <c r="E12" s="111">
        <v>29200</v>
      </c>
      <c r="F12" s="110" t="s">
        <v>887</v>
      </c>
      <c r="G12" s="110" t="s">
        <v>855</v>
      </c>
      <c r="H12" s="429">
        <v>4000</v>
      </c>
      <c r="I12" s="429">
        <v>2000</v>
      </c>
      <c r="J12" s="429">
        <v>1000</v>
      </c>
      <c r="K12" s="430"/>
      <c r="L12" s="205">
        <f t="shared" si="0"/>
        <v>7000</v>
      </c>
      <c r="M12" s="110" t="s">
        <v>1082</v>
      </c>
      <c r="N12" s="142"/>
      <c r="O12" s="430" t="s">
        <v>530</v>
      </c>
      <c r="P12" s="430" t="s">
        <v>531</v>
      </c>
      <c r="Q12" s="430"/>
      <c r="R12" s="430" t="s">
        <v>278</v>
      </c>
      <c r="S12" s="430" t="s">
        <v>871</v>
      </c>
      <c r="T12" s="430" t="s">
        <v>277</v>
      </c>
      <c r="U12" s="431" t="s">
        <v>278</v>
      </c>
      <c r="V12" s="551">
        <f t="shared" si="1"/>
        <v>39551</v>
      </c>
    </row>
    <row r="13" spans="1:22">
      <c r="A13" s="393">
        <v>12</v>
      </c>
      <c r="B13" s="110" t="s">
        <v>508</v>
      </c>
      <c r="C13" s="110" t="s">
        <v>505</v>
      </c>
      <c r="D13" s="111">
        <v>39488</v>
      </c>
      <c r="E13" s="111">
        <v>27373</v>
      </c>
      <c r="F13" s="110" t="s">
        <v>887</v>
      </c>
      <c r="G13" s="110" t="s">
        <v>855</v>
      </c>
      <c r="H13" s="251">
        <v>3500</v>
      </c>
      <c r="I13" s="251">
        <v>1000</v>
      </c>
      <c r="J13" s="251">
        <v>1000</v>
      </c>
      <c r="K13" s="432">
        <v>500</v>
      </c>
      <c r="L13" s="205">
        <f t="shared" si="0"/>
        <v>6000</v>
      </c>
      <c r="M13" s="110" t="s">
        <v>509</v>
      </c>
      <c r="N13" s="490"/>
      <c r="O13" s="430" t="s">
        <v>530</v>
      </c>
      <c r="P13" s="430" t="s">
        <v>531</v>
      </c>
      <c r="Q13" s="432"/>
      <c r="R13" s="432" t="s">
        <v>78</v>
      </c>
      <c r="S13" s="432" t="s">
        <v>78</v>
      </c>
      <c r="T13" s="432" t="s">
        <v>78</v>
      </c>
      <c r="U13" s="433" t="s">
        <v>78</v>
      </c>
      <c r="V13" s="551">
        <f t="shared" si="1"/>
        <v>39668</v>
      </c>
    </row>
    <row r="14" spans="1:22">
      <c r="A14" s="393">
        <v>13</v>
      </c>
      <c r="B14" s="110" t="s">
        <v>872</v>
      </c>
      <c r="C14" s="110" t="s">
        <v>873</v>
      </c>
      <c r="D14" s="111">
        <v>38691</v>
      </c>
      <c r="E14" s="111">
        <v>31275</v>
      </c>
      <c r="F14" s="110" t="s">
        <v>874</v>
      </c>
      <c r="G14" s="110" t="s">
        <v>855</v>
      </c>
      <c r="H14" s="429">
        <v>4000</v>
      </c>
      <c r="I14" s="429">
        <v>2000</v>
      </c>
      <c r="J14" s="429">
        <v>1000</v>
      </c>
      <c r="K14" s="430"/>
      <c r="L14" s="205">
        <f t="shared" si="0"/>
        <v>7000</v>
      </c>
      <c r="M14" s="110" t="s">
        <v>22</v>
      </c>
      <c r="N14" s="556" t="s">
        <v>728</v>
      </c>
      <c r="O14" s="430" t="s">
        <v>530</v>
      </c>
      <c r="P14" s="430" t="s">
        <v>531</v>
      </c>
      <c r="Q14" s="430"/>
      <c r="R14" s="430" t="s">
        <v>318</v>
      </c>
      <c r="S14" s="430" t="s">
        <v>864</v>
      </c>
      <c r="T14" s="430" t="s">
        <v>567</v>
      </c>
      <c r="U14" s="431" t="s">
        <v>318</v>
      </c>
      <c r="V14" s="551">
        <f t="shared" si="1"/>
        <v>38871</v>
      </c>
    </row>
    <row r="15" spans="1:22" ht="25.5">
      <c r="A15" s="393">
        <v>14</v>
      </c>
      <c r="B15" s="110" t="s">
        <v>888</v>
      </c>
      <c r="C15" s="110" t="s">
        <v>889</v>
      </c>
      <c r="D15" s="111">
        <v>39237</v>
      </c>
      <c r="E15" s="111">
        <v>28128</v>
      </c>
      <c r="F15" s="110" t="s">
        <v>874</v>
      </c>
      <c r="G15" s="110" t="s">
        <v>855</v>
      </c>
      <c r="H15" s="429">
        <v>2200</v>
      </c>
      <c r="I15" s="429">
        <v>1000</v>
      </c>
      <c r="J15" s="429">
        <v>300</v>
      </c>
      <c r="K15" s="430"/>
      <c r="L15" s="205">
        <f t="shared" si="0"/>
        <v>3500</v>
      </c>
      <c r="M15" s="110" t="s">
        <v>929</v>
      </c>
      <c r="N15" s="491" t="s">
        <v>641</v>
      </c>
      <c r="O15" s="430" t="s">
        <v>530</v>
      </c>
      <c r="P15" s="430" t="s">
        <v>531</v>
      </c>
      <c r="Q15" s="430"/>
      <c r="R15" s="430" t="s">
        <v>281</v>
      </c>
      <c r="S15" s="430" t="s">
        <v>281</v>
      </c>
      <c r="T15" s="430" t="s">
        <v>890</v>
      </c>
      <c r="U15" s="431" t="s">
        <v>438</v>
      </c>
      <c r="V15" s="551">
        <f t="shared" si="1"/>
        <v>39417</v>
      </c>
    </row>
    <row r="16" spans="1:22">
      <c r="A16" s="393">
        <v>15</v>
      </c>
      <c r="B16" s="110" t="s">
        <v>655</v>
      </c>
      <c r="C16" s="110" t="s">
        <v>889</v>
      </c>
      <c r="D16" s="111">
        <v>39625</v>
      </c>
      <c r="E16" s="111">
        <v>32857</v>
      </c>
      <c r="F16" s="110" t="s">
        <v>874</v>
      </c>
      <c r="G16" s="110" t="s">
        <v>855</v>
      </c>
      <c r="H16" s="429">
        <v>2200</v>
      </c>
      <c r="I16" s="429">
        <v>1000</v>
      </c>
      <c r="J16" s="429">
        <v>300</v>
      </c>
      <c r="K16" s="430"/>
      <c r="L16" s="205">
        <f t="shared" si="0"/>
        <v>3500</v>
      </c>
      <c r="M16" s="110" t="s">
        <v>1082</v>
      </c>
      <c r="N16" s="491"/>
      <c r="O16" s="430" t="s">
        <v>530</v>
      </c>
      <c r="P16" s="430" t="s">
        <v>531</v>
      </c>
      <c r="Q16" s="430"/>
      <c r="R16" s="430"/>
      <c r="S16" s="430" t="s">
        <v>871</v>
      </c>
      <c r="T16" s="430" t="s">
        <v>277</v>
      </c>
      <c r="U16" s="431" t="s">
        <v>278</v>
      </c>
      <c r="V16" s="551">
        <f t="shared" si="1"/>
        <v>39805</v>
      </c>
    </row>
    <row r="17" spans="1:22">
      <c r="A17" s="393">
        <v>16</v>
      </c>
      <c r="B17" s="110" t="s">
        <v>875</v>
      </c>
      <c r="C17" s="110" t="s">
        <v>876</v>
      </c>
      <c r="D17" s="111">
        <v>37422</v>
      </c>
      <c r="E17" s="111">
        <v>16643</v>
      </c>
      <c r="F17" s="110" t="s">
        <v>874</v>
      </c>
      <c r="G17" s="110" t="s">
        <v>855</v>
      </c>
      <c r="H17" s="251">
        <v>2000</v>
      </c>
      <c r="I17" s="251">
        <v>1000</v>
      </c>
      <c r="J17" s="251">
        <v>0</v>
      </c>
      <c r="K17" s="430">
        <v>100</v>
      </c>
      <c r="L17" s="205">
        <f t="shared" si="0"/>
        <v>3100</v>
      </c>
      <c r="M17" s="110" t="s">
        <v>1082</v>
      </c>
      <c r="N17" s="481"/>
      <c r="O17" s="430" t="s">
        <v>533</v>
      </c>
      <c r="P17" s="430" t="s">
        <v>533</v>
      </c>
      <c r="Q17" s="430"/>
      <c r="R17" s="430" t="s">
        <v>635</v>
      </c>
      <c r="S17" s="430" t="s">
        <v>871</v>
      </c>
      <c r="T17" s="430" t="s">
        <v>428</v>
      </c>
      <c r="U17" s="431" t="s">
        <v>428</v>
      </c>
      <c r="V17" s="551">
        <f t="shared" si="1"/>
        <v>37602</v>
      </c>
    </row>
    <row r="18" spans="1:22">
      <c r="A18" s="393">
        <v>17</v>
      </c>
      <c r="B18" s="110" t="s">
        <v>617</v>
      </c>
      <c r="C18" s="110" t="s">
        <v>588</v>
      </c>
      <c r="D18" s="111">
        <v>39559</v>
      </c>
      <c r="E18" s="111">
        <v>27637</v>
      </c>
      <c r="F18" s="110" t="s">
        <v>1004</v>
      </c>
      <c r="G18" s="110" t="s">
        <v>855</v>
      </c>
      <c r="H18" s="429">
        <v>3500</v>
      </c>
      <c r="I18" s="429">
        <v>2500</v>
      </c>
      <c r="J18" s="429">
        <v>1000</v>
      </c>
      <c r="K18" s="430"/>
      <c r="L18" s="205">
        <f t="shared" si="0"/>
        <v>7000</v>
      </c>
      <c r="M18" s="110" t="s">
        <v>1082</v>
      </c>
      <c r="N18" s="142"/>
      <c r="O18" s="430" t="s">
        <v>533</v>
      </c>
      <c r="P18" s="430" t="s">
        <v>533</v>
      </c>
      <c r="Q18" s="430"/>
      <c r="R18" s="430" t="s">
        <v>709</v>
      </c>
      <c r="S18" s="430" t="s">
        <v>871</v>
      </c>
      <c r="T18" s="430" t="s">
        <v>710</v>
      </c>
      <c r="U18" s="431" t="s">
        <v>433</v>
      </c>
      <c r="V18" s="551">
        <f t="shared" si="1"/>
        <v>39739</v>
      </c>
    </row>
    <row r="19" spans="1:22">
      <c r="A19" s="393">
        <v>18</v>
      </c>
      <c r="B19" s="110" t="s">
        <v>878</v>
      </c>
      <c r="C19" s="110" t="s">
        <v>879</v>
      </c>
      <c r="D19" s="111">
        <v>38078</v>
      </c>
      <c r="E19" s="111">
        <v>27393</v>
      </c>
      <c r="F19" s="110" t="s">
        <v>863</v>
      </c>
      <c r="G19" s="110" t="s">
        <v>855</v>
      </c>
      <c r="H19" s="251">
        <v>2000</v>
      </c>
      <c r="I19" s="251">
        <v>1800</v>
      </c>
      <c r="J19" s="251">
        <v>700</v>
      </c>
      <c r="K19" s="430">
        <v>1000</v>
      </c>
      <c r="L19" s="205">
        <f t="shared" si="0"/>
        <v>5500</v>
      </c>
      <c r="M19" s="110" t="s">
        <v>701</v>
      </c>
      <c r="N19" s="488"/>
      <c r="O19" s="430" t="s">
        <v>533</v>
      </c>
      <c r="P19" s="430" t="s">
        <v>533</v>
      </c>
      <c r="Q19" s="434"/>
      <c r="R19" s="434"/>
      <c r="S19" s="434"/>
      <c r="T19" s="434"/>
      <c r="U19" s="435"/>
      <c r="V19" s="551">
        <f t="shared" si="1"/>
        <v>38258</v>
      </c>
    </row>
    <row r="20" spans="1:22">
      <c r="A20" s="393">
        <v>19</v>
      </c>
      <c r="B20" s="110" t="s">
        <v>656</v>
      </c>
      <c r="C20" s="110" t="s">
        <v>657</v>
      </c>
      <c r="D20" s="111">
        <v>39618</v>
      </c>
      <c r="E20" s="111">
        <v>28600</v>
      </c>
      <c r="F20" s="110" t="s">
        <v>855</v>
      </c>
      <c r="G20" s="110" t="s">
        <v>855</v>
      </c>
      <c r="H20" s="251">
        <v>4000</v>
      </c>
      <c r="I20" s="251">
        <v>2500</v>
      </c>
      <c r="J20" s="251">
        <v>1000</v>
      </c>
      <c r="K20" s="430"/>
      <c r="L20" s="205">
        <f t="shared" si="0"/>
        <v>7500</v>
      </c>
      <c r="M20" s="110" t="s">
        <v>1082</v>
      </c>
      <c r="N20" s="488"/>
      <c r="O20" s="430" t="s">
        <v>533</v>
      </c>
      <c r="P20" s="470" t="s">
        <v>533</v>
      </c>
      <c r="Q20" s="470"/>
      <c r="R20" s="470" t="s">
        <v>711</v>
      </c>
      <c r="S20" s="492" t="s">
        <v>871</v>
      </c>
      <c r="T20" s="470" t="s">
        <v>712</v>
      </c>
      <c r="U20" s="547" t="s">
        <v>711</v>
      </c>
      <c r="V20" s="551">
        <f t="shared" si="1"/>
        <v>39798</v>
      </c>
    </row>
    <row r="21" spans="1:22" ht="13.5" thickBot="1">
      <c r="A21" s="496">
        <v>20</v>
      </c>
      <c r="B21" s="123" t="s">
        <v>493</v>
      </c>
      <c r="C21" s="123" t="s">
        <v>494</v>
      </c>
      <c r="D21" s="124">
        <v>39021</v>
      </c>
      <c r="E21" s="124">
        <v>26623</v>
      </c>
      <c r="F21" s="123" t="s">
        <v>855</v>
      </c>
      <c r="G21" s="123" t="s">
        <v>855</v>
      </c>
      <c r="H21" s="436">
        <v>3000</v>
      </c>
      <c r="I21" s="436">
        <v>2000</v>
      </c>
      <c r="J21" s="436">
        <v>500</v>
      </c>
      <c r="K21" s="437"/>
      <c r="L21" s="474">
        <f t="shared" si="0"/>
        <v>5500</v>
      </c>
      <c r="M21" s="123" t="s">
        <v>903</v>
      </c>
      <c r="N21" s="497"/>
      <c r="O21" s="437" t="s">
        <v>533</v>
      </c>
      <c r="P21" s="437" t="s">
        <v>533</v>
      </c>
      <c r="Q21" s="437"/>
      <c r="R21" s="437" t="s">
        <v>568</v>
      </c>
      <c r="S21" s="437" t="s">
        <v>1147</v>
      </c>
      <c r="T21" s="437" t="s">
        <v>569</v>
      </c>
      <c r="U21" s="498" t="s">
        <v>570</v>
      </c>
      <c r="V21" s="551">
        <f t="shared" si="1"/>
        <v>39201</v>
      </c>
    </row>
    <row r="22" spans="1:22" ht="13.5" thickTop="1">
      <c r="A22" s="463">
        <v>21</v>
      </c>
      <c r="B22" s="153" t="s">
        <v>497</v>
      </c>
      <c r="C22" s="153" t="s">
        <v>1084</v>
      </c>
      <c r="D22" s="464">
        <v>38995</v>
      </c>
      <c r="E22" s="321">
        <v>29371</v>
      </c>
      <c r="F22" s="153" t="s">
        <v>1085</v>
      </c>
      <c r="G22" s="153" t="s">
        <v>1085</v>
      </c>
      <c r="H22" s="493">
        <v>1100</v>
      </c>
      <c r="I22" s="493">
        <v>0</v>
      </c>
      <c r="J22" s="493">
        <v>0</v>
      </c>
      <c r="K22" s="493">
        <v>400</v>
      </c>
      <c r="L22" s="441">
        <f t="shared" si="0"/>
        <v>1500</v>
      </c>
      <c r="M22" s="494" t="s">
        <v>1082</v>
      </c>
      <c r="N22" s="384" t="s">
        <v>496</v>
      </c>
      <c r="O22" s="495" t="s">
        <v>533</v>
      </c>
      <c r="P22" s="495" t="s">
        <v>531</v>
      </c>
      <c r="Q22" s="493"/>
      <c r="R22" s="472" t="s">
        <v>562</v>
      </c>
      <c r="S22" s="472" t="s">
        <v>871</v>
      </c>
      <c r="T22" s="472" t="s">
        <v>563</v>
      </c>
      <c r="U22" s="548" t="s">
        <v>564</v>
      </c>
      <c r="V22" s="551">
        <f t="shared" si="1"/>
        <v>39175</v>
      </c>
    </row>
    <row r="23" spans="1:22" ht="13.5" thickBot="1">
      <c r="A23" s="473">
        <v>22</v>
      </c>
      <c r="B23" s="123" t="s">
        <v>498</v>
      </c>
      <c r="C23" s="123" t="s">
        <v>1084</v>
      </c>
      <c r="D23" s="124">
        <v>39077</v>
      </c>
      <c r="E23" s="124">
        <v>30209</v>
      </c>
      <c r="F23" s="123" t="s">
        <v>1085</v>
      </c>
      <c r="G23" s="123" t="s">
        <v>1085</v>
      </c>
      <c r="H23" s="218">
        <v>1100</v>
      </c>
      <c r="I23" s="218">
        <v>0</v>
      </c>
      <c r="J23" s="218">
        <v>0</v>
      </c>
      <c r="K23" s="218">
        <v>400</v>
      </c>
      <c r="L23" s="474">
        <f t="shared" si="0"/>
        <v>1500</v>
      </c>
      <c r="M23" s="123" t="s">
        <v>1082</v>
      </c>
      <c r="N23" s="471" t="s">
        <v>496</v>
      </c>
      <c r="O23" s="437" t="s">
        <v>533</v>
      </c>
      <c r="P23" s="437" t="s">
        <v>531</v>
      </c>
      <c r="Q23" s="218"/>
      <c r="R23" s="475" t="s">
        <v>565</v>
      </c>
      <c r="S23" s="475" t="s">
        <v>871</v>
      </c>
      <c r="T23" s="475" t="s">
        <v>431</v>
      </c>
      <c r="U23" s="549" t="s">
        <v>566</v>
      </c>
      <c r="V23" s="551">
        <f t="shared" si="1"/>
        <v>39257</v>
      </c>
    </row>
    <row r="24" spans="1:22" ht="14.25" thickTop="1" thickBot="1">
      <c r="A24" s="413"/>
      <c r="B24" s="656" t="s">
        <v>539</v>
      </c>
      <c r="C24" s="656"/>
      <c r="D24" s="656"/>
      <c r="E24" s="656"/>
      <c r="F24" s="656"/>
      <c r="G24" s="656"/>
      <c r="H24" s="329">
        <f>SUM(H2:H23)</f>
        <v>94300</v>
      </c>
      <c r="I24" s="329">
        <f>SUM(I2:I23)</f>
        <v>44100</v>
      </c>
      <c r="J24" s="329">
        <f>SUM(J2:J23)</f>
        <v>15800</v>
      </c>
      <c r="K24" s="348">
        <f>SUM(K2:K23)</f>
        <v>2400</v>
      </c>
      <c r="L24" s="348">
        <f>SUM(L2:L23)</f>
        <v>156600</v>
      </c>
      <c r="M24" s="330"/>
      <c r="N24" s="331"/>
      <c r="O24" s="348"/>
      <c r="P24" s="348"/>
      <c r="Q24" s="348"/>
      <c r="R24" s="348"/>
      <c r="S24" s="348"/>
      <c r="T24" s="348"/>
      <c r="U24" s="348"/>
      <c r="V24" s="551"/>
    </row>
    <row r="25" spans="1:22" ht="13.5" thickTop="1">
      <c r="A25" s="499">
        <v>23</v>
      </c>
      <c r="B25" s="454" t="s">
        <v>940</v>
      </c>
      <c r="C25" s="455" t="s">
        <v>896</v>
      </c>
      <c r="D25" s="456">
        <v>38774</v>
      </c>
      <c r="E25" s="476">
        <v>27193</v>
      </c>
      <c r="F25" s="455" t="s">
        <v>897</v>
      </c>
      <c r="G25" s="455" t="s">
        <v>931</v>
      </c>
      <c r="H25" s="457">
        <v>2800</v>
      </c>
      <c r="I25" s="457">
        <v>1800</v>
      </c>
      <c r="J25" s="457">
        <v>700</v>
      </c>
      <c r="K25" s="458"/>
      <c r="L25" s="441">
        <f>SUM(H25:J25)</f>
        <v>5300</v>
      </c>
      <c r="M25" s="459" t="s">
        <v>942</v>
      </c>
      <c r="N25" s="265"/>
      <c r="O25" s="365" t="s">
        <v>530</v>
      </c>
      <c r="P25" s="365" t="s">
        <v>533</v>
      </c>
      <c r="Q25" s="458"/>
      <c r="R25" s="458" t="s">
        <v>415</v>
      </c>
      <c r="S25" s="458" t="s">
        <v>942</v>
      </c>
      <c r="T25" s="461" t="s">
        <v>416</v>
      </c>
      <c r="U25" s="462" t="s">
        <v>415</v>
      </c>
      <c r="V25" s="551">
        <f t="shared" si="1"/>
        <v>38954</v>
      </c>
    </row>
    <row r="26" spans="1:22">
      <c r="A26" s="393">
        <v>24</v>
      </c>
      <c r="B26" s="110" t="s">
        <v>502</v>
      </c>
      <c r="C26" s="110" t="s">
        <v>837</v>
      </c>
      <c r="D26" s="111">
        <v>39470</v>
      </c>
      <c r="E26" s="111">
        <v>32085</v>
      </c>
      <c r="F26" s="110" t="s">
        <v>897</v>
      </c>
      <c r="G26" s="110" t="s">
        <v>931</v>
      </c>
      <c r="H26" s="251">
        <v>1800</v>
      </c>
      <c r="I26" s="251">
        <v>1200</v>
      </c>
      <c r="J26" s="251">
        <v>300</v>
      </c>
      <c r="K26" s="217"/>
      <c r="L26" s="251">
        <f>SUM(H26:J26)</f>
        <v>3300</v>
      </c>
      <c r="M26" s="110" t="s">
        <v>1104</v>
      </c>
      <c r="N26" s="142"/>
      <c r="O26" s="500" t="s">
        <v>533</v>
      </c>
      <c r="P26" s="500" t="s">
        <v>531</v>
      </c>
      <c r="Q26" s="217"/>
      <c r="R26" s="217" t="s">
        <v>271</v>
      </c>
      <c r="S26" s="217" t="s">
        <v>904</v>
      </c>
      <c r="T26" s="217" t="s">
        <v>559</v>
      </c>
      <c r="U26" s="311" t="s">
        <v>330</v>
      </c>
      <c r="V26" s="551">
        <f t="shared" si="1"/>
        <v>39650</v>
      </c>
    </row>
    <row r="27" spans="1:22">
      <c r="A27" s="393">
        <v>25</v>
      </c>
      <c r="B27" s="110" t="s">
        <v>936</v>
      </c>
      <c r="C27" s="110" t="s">
        <v>837</v>
      </c>
      <c r="D27" s="111">
        <v>38642</v>
      </c>
      <c r="E27" s="111">
        <v>29333</v>
      </c>
      <c r="F27" s="110" t="s">
        <v>897</v>
      </c>
      <c r="G27" s="110" t="s">
        <v>931</v>
      </c>
      <c r="H27" s="251">
        <v>1800</v>
      </c>
      <c r="I27" s="251">
        <v>1200</v>
      </c>
      <c r="J27" s="251">
        <v>300</v>
      </c>
      <c r="K27" s="217"/>
      <c r="L27" s="251">
        <f>SUM(H27:J27)</f>
        <v>3300</v>
      </c>
      <c r="M27" s="110" t="s">
        <v>929</v>
      </c>
      <c r="N27" s="142"/>
      <c r="O27" s="501" t="s">
        <v>533</v>
      </c>
      <c r="P27" s="501" t="s">
        <v>533</v>
      </c>
      <c r="Q27" s="217"/>
      <c r="R27" s="217" t="s">
        <v>272</v>
      </c>
      <c r="S27" s="217" t="s">
        <v>890</v>
      </c>
      <c r="T27" s="217" t="s">
        <v>269</v>
      </c>
      <c r="U27" s="311" t="s">
        <v>281</v>
      </c>
      <c r="V27" s="551">
        <f t="shared" si="1"/>
        <v>38822</v>
      </c>
    </row>
    <row r="28" spans="1:22">
      <c r="A28" s="393">
        <v>26</v>
      </c>
      <c r="B28" s="110" t="s">
        <v>927</v>
      </c>
      <c r="C28" s="110" t="s">
        <v>837</v>
      </c>
      <c r="D28" s="111">
        <v>39380</v>
      </c>
      <c r="E28" s="111">
        <v>28696</v>
      </c>
      <c r="F28" s="110" t="s">
        <v>897</v>
      </c>
      <c r="G28" s="110" t="s">
        <v>931</v>
      </c>
      <c r="H28" s="251">
        <v>1800</v>
      </c>
      <c r="I28" s="251">
        <v>1200</v>
      </c>
      <c r="J28" s="251">
        <v>300</v>
      </c>
      <c r="K28" s="217"/>
      <c r="L28" s="251">
        <f>SUM(H28:J28)</f>
        <v>3300</v>
      </c>
      <c r="M28" s="110" t="s">
        <v>618</v>
      </c>
      <c r="N28" s="142"/>
      <c r="O28" s="205" t="s">
        <v>530</v>
      </c>
      <c r="P28" s="205" t="s">
        <v>531</v>
      </c>
      <c r="Q28" s="217"/>
      <c r="R28" s="217" t="s">
        <v>274</v>
      </c>
      <c r="S28" s="217" t="s">
        <v>401</v>
      </c>
      <c r="T28" s="217" t="s">
        <v>270</v>
      </c>
      <c r="U28" s="311" t="s">
        <v>407</v>
      </c>
      <c r="V28" s="551">
        <f t="shared" si="1"/>
        <v>39560</v>
      </c>
    </row>
    <row r="29" spans="1:22" ht="13.5" thickBot="1">
      <c r="A29" s="473">
        <v>27</v>
      </c>
      <c r="B29" s="123" t="s">
        <v>527</v>
      </c>
      <c r="C29" s="123" t="s">
        <v>837</v>
      </c>
      <c r="D29" s="124">
        <v>39545</v>
      </c>
      <c r="E29" s="124">
        <v>28696</v>
      </c>
      <c r="F29" s="123" t="s">
        <v>897</v>
      </c>
      <c r="G29" s="123" t="s">
        <v>931</v>
      </c>
      <c r="H29" s="502">
        <v>1800</v>
      </c>
      <c r="I29" s="502">
        <v>1200</v>
      </c>
      <c r="J29" s="502">
        <v>300</v>
      </c>
      <c r="K29" s="218"/>
      <c r="L29" s="502">
        <f>SUM(H29:J29)</f>
        <v>3300</v>
      </c>
      <c r="M29" s="123" t="s">
        <v>929</v>
      </c>
      <c r="N29" s="143"/>
      <c r="O29" s="474" t="s">
        <v>530</v>
      </c>
      <c r="P29" s="474" t="s">
        <v>531</v>
      </c>
      <c r="Q29" s="218"/>
      <c r="R29" s="218"/>
      <c r="S29" s="218" t="s">
        <v>890</v>
      </c>
      <c r="T29" s="218"/>
      <c r="U29" s="503" t="s">
        <v>281</v>
      </c>
      <c r="V29" s="551">
        <f t="shared" si="1"/>
        <v>39725</v>
      </c>
    </row>
    <row r="30" spans="1:22" ht="14.25" thickTop="1" thickBot="1">
      <c r="A30" s="413"/>
      <c r="B30" s="656" t="s">
        <v>681</v>
      </c>
      <c r="C30" s="656"/>
      <c r="D30" s="656"/>
      <c r="E30" s="656"/>
      <c r="F30" s="656"/>
      <c r="G30" s="656"/>
      <c r="H30" s="329">
        <f>SUM(H26:H28)</f>
        <v>5400</v>
      </c>
      <c r="I30" s="329">
        <f>SUM(I26:I28)</f>
        <v>3600</v>
      </c>
      <c r="J30" s="329">
        <f>SUM(J26:J28)</f>
        <v>900</v>
      </c>
      <c r="K30" s="348"/>
      <c r="L30" s="348">
        <f>SUM(L26:L28)</f>
        <v>9900</v>
      </c>
      <c r="M30" s="330"/>
      <c r="N30" s="331"/>
      <c r="O30" s="348"/>
      <c r="P30" s="348"/>
      <c r="Q30" s="348"/>
      <c r="R30" s="348"/>
      <c r="S30" s="348"/>
      <c r="T30" s="348"/>
      <c r="U30" s="348"/>
      <c r="V30" s="551"/>
    </row>
    <row r="31" spans="1:22" ht="14.25" thickTop="1" thickBot="1">
      <c r="A31" s="453">
        <v>28</v>
      </c>
      <c r="B31" s="454" t="s">
        <v>895</v>
      </c>
      <c r="C31" s="455" t="s">
        <v>896</v>
      </c>
      <c r="D31" s="456">
        <v>39275</v>
      </c>
      <c r="E31" s="476">
        <v>24838</v>
      </c>
      <c r="F31" s="455" t="s">
        <v>897</v>
      </c>
      <c r="G31" s="455" t="s">
        <v>1013</v>
      </c>
      <c r="H31" s="457">
        <v>3500</v>
      </c>
      <c r="I31" s="457">
        <v>1800</v>
      </c>
      <c r="J31" s="457">
        <v>700</v>
      </c>
      <c r="K31" s="458"/>
      <c r="L31" s="441">
        <f t="shared" ref="L31:L38" si="2">SUM(H31:K31)</f>
        <v>6000</v>
      </c>
      <c r="M31" s="459" t="s">
        <v>22</v>
      </c>
      <c r="N31" s="265"/>
      <c r="O31" s="365" t="s">
        <v>533</v>
      </c>
      <c r="P31" s="365" t="s">
        <v>533</v>
      </c>
      <c r="Q31" s="458"/>
      <c r="R31" s="458" t="s">
        <v>318</v>
      </c>
      <c r="S31" s="458" t="s">
        <v>864</v>
      </c>
      <c r="T31" s="461" t="s">
        <v>485</v>
      </c>
      <c r="U31" s="462" t="s">
        <v>318</v>
      </c>
      <c r="V31" s="551">
        <f t="shared" si="1"/>
        <v>39455</v>
      </c>
    </row>
    <row r="32" spans="1:22" ht="14.25" thickTop="1" thickBot="1">
      <c r="A32" s="399">
        <v>29</v>
      </c>
      <c r="B32" s="381" t="s">
        <v>919</v>
      </c>
      <c r="C32" s="191" t="s">
        <v>649</v>
      </c>
      <c r="D32" s="192">
        <v>39194</v>
      </c>
      <c r="E32" s="244">
        <v>30184</v>
      </c>
      <c r="F32" s="191" t="s">
        <v>897</v>
      </c>
      <c r="G32" s="191" t="s">
        <v>1013</v>
      </c>
      <c r="H32" s="446">
        <v>2800</v>
      </c>
      <c r="I32" s="446">
        <v>1500</v>
      </c>
      <c r="J32" s="446">
        <v>500</v>
      </c>
      <c r="K32" s="194"/>
      <c r="L32" s="195">
        <f t="shared" si="2"/>
        <v>4800</v>
      </c>
      <c r="M32" s="196" t="s">
        <v>1082</v>
      </c>
      <c r="N32" s="87"/>
      <c r="O32" s="364" t="s">
        <v>530</v>
      </c>
      <c r="P32" s="364" t="s">
        <v>531</v>
      </c>
      <c r="Q32" s="194"/>
      <c r="R32" s="194" t="s">
        <v>278</v>
      </c>
      <c r="S32" s="194" t="s">
        <v>871</v>
      </c>
      <c r="T32" s="300" t="s">
        <v>277</v>
      </c>
      <c r="U32" s="468" t="s">
        <v>472</v>
      </c>
      <c r="V32" s="551">
        <f t="shared" si="1"/>
        <v>39374</v>
      </c>
    </row>
    <row r="33" spans="1:22" ht="26.25" thickTop="1">
      <c r="A33" s="396">
        <v>30</v>
      </c>
      <c r="B33" s="506" t="s">
        <v>1027</v>
      </c>
      <c r="C33" s="506" t="s">
        <v>837</v>
      </c>
      <c r="D33" s="321">
        <v>39290</v>
      </c>
      <c r="E33" s="321">
        <v>29923</v>
      </c>
      <c r="F33" s="506" t="s">
        <v>897</v>
      </c>
      <c r="G33" s="506" t="s">
        <v>1013</v>
      </c>
      <c r="H33" s="231">
        <v>1800</v>
      </c>
      <c r="I33" s="231">
        <v>1200</v>
      </c>
      <c r="J33" s="231">
        <v>300</v>
      </c>
      <c r="K33" s="387"/>
      <c r="L33" s="226">
        <f>SUM(H33:K33)</f>
        <v>3300</v>
      </c>
      <c r="M33" s="506" t="s">
        <v>1104</v>
      </c>
      <c r="N33" s="540" t="s">
        <v>719</v>
      </c>
      <c r="O33" s="226" t="s">
        <v>533</v>
      </c>
      <c r="P33" s="226" t="s">
        <v>533</v>
      </c>
      <c r="Q33" s="387"/>
      <c r="R33" s="387" t="s">
        <v>374</v>
      </c>
      <c r="S33" s="387" t="s">
        <v>904</v>
      </c>
      <c r="T33" s="387" t="s">
        <v>373</v>
      </c>
      <c r="U33" s="354" t="s">
        <v>406</v>
      </c>
      <c r="V33" s="551">
        <f t="shared" si="1"/>
        <v>39470</v>
      </c>
    </row>
    <row r="34" spans="1:22">
      <c r="A34" s="393">
        <v>31</v>
      </c>
      <c r="B34" s="110" t="s">
        <v>937</v>
      </c>
      <c r="C34" s="110" t="s">
        <v>837</v>
      </c>
      <c r="D34" s="111">
        <v>39133</v>
      </c>
      <c r="E34" s="111">
        <v>27642</v>
      </c>
      <c r="F34" s="110" t="s">
        <v>897</v>
      </c>
      <c r="G34" s="110" t="s">
        <v>1013</v>
      </c>
      <c r="H34" s="251">
        <v>1800</v>
      </c>
      <c r="I34" s="251">
        <v>1200</v>
      </c>
      <c r="J34" s="251">
        <v>300</v>
      </c>
      <c r="K34" s="217"/>
      <c r="L34" s="205">
        <f t="shared" si="2"/>
        <v>3300</v>
      </c>
      <c r="M34" s="110" t="s">
        <v>929</v>
      </c>
      <c r="N34" s="481"/>
      <c r="O34" s="500" t="s">
        <v>530</v>
      </c>
      <c r="P34" s="500" t="s">
        <v>533</v>
      </c>
      <c r="Q34" s="217"/>
      <c r="R34" s="217" t="s">
        <v>273</v>
      </c>
      <c r="S34" s="217" t="s">
        <v>890</v>
      </c>
      <c r="T34" s="217" t="s">
        <v>269</v>
      </c>
      <c r="U34" s="311" t="s">
        <v>281</v>
      </c>
      <c r="V34" s="551">
        <f t="shared" si="1"/>
        <v>39313</v>
      </c>
    </row>
    <row r="35" spans="1:22">
      <c r="A35" s="393">
        <v>32</v>
      </c>
      <c r="B35" s="110" t="s">
        <v>921</v>
      </c>
      <c r="C35" s="110" t="s">
        <v>837</v>
      </c>
      <c r="D35" s="111">
        <v>38261</v>
      </c>
      <c r="E35" s="111">
        <v>30719</v>
      </c>
      <c r="F35" s="110" t="s">
        <v>897</v>
      </c>
      <c r="G35" s="110" t="s">
        <v>1013</v>
      </c>
      <c r="H35" s="251">
        <v>1800</v>
      </c>
      <c r="I35" s="251">
        <v>1200</v>
      </c>
      <c r="J35" s="251">
        <v>300</v>
      </c>
      <c r="K35" s="217"/>
      <c r="L35" s="205">
        <f t="shared" si="2"/>
        <v>3300</v>
      </c>
      <c r="M35" s="110" t="s">
        <v>929</v>
      </c>
      <c r="N35" s="142"/>
      <c r="O35" s="500" t="s">
        <v>533</v>
      </c>
      <c r="P35" s="500" t="s">
        <v>531</v>
      </c>
      <c r="Q35" s="217"/>
      <c r="R35" s="217" t="s">
        <v>279</v>
      </c>
      <c r="S35" s="217" t="s">
        <v>890</v>
      </c>
      <c r="T35" s="217" t="s">
        <v>280</v>
      </c>
      <c r="U35" s="311" t="s">
        <v>281</v>
      </c>
      <c r="V35" s="551">
        <f t="shared" si="1"/>
        <v>38441</v>
      </c>
    </row>
    <row r="36" spans="1:22">
      <c r="A36" s="393">
        <v>33</v>
      </c>
      <c r="B36" s="110" t="s">
        <v>928</v>
      </c>
      <c r="C36" s="110" t="s">
        <v>837</v>
      </c>
      <c r="D36" s="111">
        <v>39165</v>
      </c>
      <c r="E36" s="111">
        <v>29750</v>
      </c>
      <c r="F36" s="110" t="s">
        <v>897</v>
      </c>
      <c r="G36" s="110" t="s">
        <v>1013</v>
      </c>
      <c r="H36" s="251">
        <v>1800</v>
      </c>
      <c r="I36" s="251">
        <v>1200</v>
      </c>
      <c r="J36" s="251">
        <v>300</v>
      </c>
      <c r="K36" s="217"/>
      <c r="L36" s="205">
        <f t="shared" si="2"/>
        <v>3300</v>
      </c>
      <c r="M36" s="110" t="s">
        <v>929</v>
      </c>
      <c r="N36" s="142"/>
      <c r="O36" s="500" t="s">
        <v>530</v>
      </c>
      <c r="P36" s="500" t="s">
        <v>531</v>
      </c>
      <c r="Q36" s="217"/>
      <c r="R36" s="217" t="s">
        <v>290</v>
      </c>
      <c r="S36" s="217" t="s">
        <v>890</v>
      </c>
      <c r="T36" s="217" t="s">
        <v>280</v>
      </c>
      <c r="U36" s="311" t="s">
        <v>291</v>
      </c>
      <c r="V36" s="551">
        <f t="shared" si="1"/>
        <v>39345</v>
      </c>
    </row>
    <row r="37" spans="1:22">
      <c r="A37" s="393">
        <v>34</v>
      </c>
      <c r="B37" s="110" t="s">
        <v>257</v>
      </c>
      <c r="C37" s="110" t="s">
        <v>837</v>
      </c>
      <c r="D37" s="111">
        <v>39447</v>
      </c>
      <c r="E37" s="111">
        <v>29266</v>
      </c>
      <c r="F37" s="110" t="s">
        <v>897</v>
      </c>
      <c r="G37" s="110" t="s">
        <v>1013</v>
      </c>
      <c r="H37" s="251">
        <v>1800</v>
      </c>
      <c r="I37" s="251">
        <v>1200</v>
      </c>
      <c r="J37" s="251">
        <v>300</v>
      </c>
      <c r="K37" s="217"/>
      <c r="L37" s="205">
        <f t="shared" si="2"/>
        <v>3300</v>
      </c>
      <c r="M37" s="110" t="s">
        <v>526</v>
      </c>
      <c r="N37" s="481"/>
      <c r="O37" s="205" t="s">
        <v>533</v>
      </c>
      <c r="P37" s="205" t="s">
        <v>531</v>
      </c>
      <c r="Q37" s="217"/>
      <c r="R37" s="217" t="s">
        <v>1094</v>
      </c>
      <c r="S37" s="217" t="s">
        <v>926</v>
      </c>
      <c r="T37" s="217" t="s">
        <v>284</v>
      </c>
      <c r="U37" s="311" t="s">
        <v>292</v>
      </c>
      <c r="V37" s="551">
        <f t="shared" si="1"/>
        <v>39627</v>
      </c>
    </row>
    <row r="38" spans="1:22" ht="13.5" thickBot="1">
      <c r="A38" s="473">
        <v>35</v>
      </c>
      <c r="B38" s="123" t="s">
        <v>589</v>
      </c>
      <c r="C38" s="123" t="s">
        <v>837</v>
      </c>
      <c r="D38" s="124">
        <v>39576</v>
      </c>
      <c r="E38" s="124">
        <v>30791</v>
      </c>
      <c r="F38" s="123" t="s">
        <v>897</v>
      </c>
      <c r="G38" s="123" t="s">
        <v>1013</v>
      </c>
      <c r="H38" s="502">
        <v>1800</v>
      </c>
      <c r="I38" s="502">
        <v>1200</v>
      </c>
      <c r="J38" s="502">
        <v>300</v>
      </c>
      <c r="K38" s="218"/>
      <c r="L38" s="474">
        <f t="shared" si="2"/>
        <v>3300</v>
      </c>
      <c r="M38" s="123" t="s">
        <v>929</v>
      </c>
      <c r="N38" s="504"/>
      <c r="O38" s="474" t="s">
        <v>533</v>
      </c>
      <c r="P38" s="474" t="s">
        <v>531</v>
      </c>
      <c r="Q38" s="218"/>
      <c r="R38" s="218"/>
      <c r="S38" s="218" t="s">
        <v>890</v>
      </c>
      <c r="T38" s="218"/>
      <c r="U38" s="503" t="s">
        <v>281</v>
      </c>
      <c r="V38" s="551">
        <f t="shared" si="1"/>
        <v>39756</v>
      </c>
    </row>
    <row r="39" spans="1:22" ht="14.25" thickTop="1" thickBot="1">
      <c r="A39" s="413"/>
      <c r="B39" s="656" t="s">
        <v>682</v>
      </c>
      <c r="C39" s="656"/>
      <c r="D39" s="656"/>
      <c r="E39" s="656"/>
      <c r="F39" s="656"/>
      <c r="G39" s="656"/>
      <c r="H39" s="329">
        <f>SUM(H34:H37)</f>
        <v>7200</v>
      </c>
      <c r="I39" s="329">
        <f>SUM(I34:I37)</f>
        <v>4800</v>
      </c>
      <c r="J39" s="329">
        <f>SUM(J34:J37)</f>
        <v>1200</v>
      </c>
      <c r="K39" s="348"/>
      <c r="L39" s="348">
        <f>SUM(L34:L37)</f>
        <v>13200</v>
      </c>
      <c r="M39" s="330"/>
      <c r="N39" s="331"/>
      <c r="O39" s="359"/>
      <c r="P39" s="359"/>
      <c r="Q39" s="348"/>
      <c r="R39" s="348"/>
      <c r="S39" s="348"/>
      <c r="T39" s="348"/>
      <c r="U39" s="348"/>
      <c r="V39" s="551"/>
    </row>
    <row r="40" spans="1:22" ht="14.25" thickTop="1" thickBot="1">
      <c r="A40" s="414">
        <v>36</v>
      </c>
      <c r="B40" s="381" t="s">
        <v>917</v>
      </c>
      <c r="C40" s="191" t="s">
        <v>896</v>
      </c>
      <c r="D40" s="192">
        <v>37965</v>
      </c>
      <c r="E40" s="244">
        <v>29645</v>
      </c>
      <c r="F40" s="191" t="s">
        <v>897</v>
      </c>
      <c r="G40" s="191" t="s">
        <v>953</v>
      </c>
      <c r="H40" s="446">
        <v>4000</v>
      </c>
      <c r="I40" s="446">
        <v>1800</v>
      </c>
      <c r="J40" s="446">
        <v>700</v>
      </c>
      <c r="K40" s="194"/>
      <c r="L40" s="195">
        <f t="shared" ref="L40:L45" si="3">SUM(H40:K40)</f>
        <v>6500</v>
      </c>
      <c r="M40" s="196" t="s">
        <v>701</v>
      </c>
      <c r="N40" s="87"/>
      <c r="O40" s="364" t="s">
        <v>533</v>
      </c>
      <c r="P40" s="364" t="s">
        <v>531</v>
      </c>
      <c r="Q40" s="194"/>
      <c r="R40" s="194" t="s">
        <v>1094</v>
      </c>
      <c r="S40" s="194" t="s">
        <v>880</v>
      </c>
      <c r="T40" s="300" t="s">
        <v>275</v>
      </c>
      <c r="U40" s="468" t="s">
        <v>276</v>
      </c>
      <c r="V40" s="551">
        <f t="shared" si="1"/>
        <v>38145</v>
      </c>
    </row>
    <row r="41" spans="1:22" ht="13.5" thickTop="1">
      <c r="A41" s="396">
        <v>37</v>
      </c>
      <c r="B41" s="506" t="s">
        <v>954</v>
      </c>
      <c r="C41" s="506" t="s">
        <v>837</v>
      </c>
      <c r="D41" s="321">
        <v>39121</v>
      </c>
      <c r="E41" s="321">
        <v>28895</v>
      </c>
      <c r="F41" s="506" t="s">
        <v>897</v>
      </c>
      <c r="G41" s="506" t="s">
        <v>953</v>
      </c>
      <c r="H41" s="231">
        <v>1800</v>
      </c>
      <c r="I41" s="231">
        <v>1200</v>
      </c>
      <c r="J41" s="231">
        <v>300</v>
      </c>
      <c r="K41" s="387"/>
      <c r="L41" s="226">
        <f t="shared" si="3"/>
        <v>3300</v>
      </c>
      <c r="M41" s="506" t="s">
        <v>929</v>
      </c>
      <c r="N41" s="169"/>
      <c r="O41" s="226" t="s">
        <v>530</v>
      </c>
      <c r="P41" s="226" t="s">
        <v>531</v>
      </c>
      <c r="Q41" s="387"/>
      <c r="R41" s="387" t="s">
        <v>297</v>
      </c>
      <c r="S41" s="387" t="s">
        <v>890</v>
      </c>
      <c r="T41" s="387" t="s">
        <v>295</v>
      </c>
      <c r="U41" s="354" t="s">
        <v>298</v>
      </c>
      <c r="V41" s="551">
        <f t="shared" si="1"/>
        <v>39301</v>
      </c>
    </row>
    <row r="42" spans="1:22">
      <c r="A42" s="393">
        <v>38</v>
      </c>
      <c r="B42" s="110" t="s">
        <v>956</v>
      </c>
      <c r="C42" s="110" t="s">
        <v>837</v>
      </c>
      <c r="D42" s="111">
        <v>39148</v>
      </c>
      <c r="E42" s="111">
        <v>30837</v>
      </c>
      <c r="F42" s="110" t="s">
        <v>897</v>
      </c>
      <c r="G42" s="110" t="s">
        <v>953</v>
      </c>
      <c r="H42" s="251">
        <v>1800</v>
      </c>
      <c r="I42" s="251">
        <v>1200</v>
      </c>
      <c r="J42" s="251">
        <v>300</v>
      </c>
      <c r="K42" s="217"/>
      <c r="L42" s="205">
        <f t="shared" si="3"/>
        <v>3300</v>
      </c>
      <c r="M42" s="110" t="s">
        <v>929</v>
      </c>
      <c r="N42" s="142"/>
      <c r="O42" s="205" t="s">
        <v>530</v>
      </c>
      <c r="P42" s="205" t="s">
        <v>531</v>
      </c>
      <c r="Q42" s="217"/>
      <c r="R42" s="217" t="s">
        <v>299</v>
      </c>
      <c r="S42" s="217" t="s">
        <v>890</v>
      </c>
      <c r="T42" s="217" t="s">
        <v>295</v>
      </c>
      <c r="U42" s="311" t="s">
        <v>300</v>
      </c>
      <c r="V42" s="551">
        <f t="shared" si="1"/>
        <v>39328</v>
      </c>
    </row>
    <row r="43" spans="1:22">
      <c r="A43" s="393">
        <v>39</v>
      </c>
      <c r="B43" s="110" t="s">
        <v>932</v>
      </c>
      <c r="C43" s="110" t="s">
        <v>837</v>
      </c>
      <c r="D43" s="111">
        <v>39147</v>
      </c>
      <c r="E43" s="111">
        <v>30207</v>
      </c>
      <c r="F43" s="110" t="s">
        <v>897</v>
      </c>
      <c r="G43" s="110" t="s">
        <v>953</v>
      </c>
      <c r="H43" s="251">
        <v>1800</v>
      </c>
      <c r="I43" s="251">
        <v>1200</v>
      </c>
      <c r="J43" s="251">
        <v>300</v>
      </c>
      <c r="K43" s="217"/>
      <c r="L43" s="205">
        <f t="shared" si="3"/>
        <v>3300</v>
      </c>
      <c r="M43" s="110" t="s">
        <v>934</v>
      </c>
      <c r="N43" s="142"/>
      <c r="O43" s="205" t="s">
        <v>533</v>
      </c>
      <c r="P43" s="205" t="s">
        <v>531</v>
      </c>
      <c r="Q43" s="217"/>
      <c r="R43" s="217" t="s">
        <v>301</v>
      </c>
      <c r="S43" s="217" t="s">
        <v>400</v>
      </c>
      <c r="T43" s="217" t="s">
        <v>302</v>
      </c>
      <c r="U43" s="311" t="s">
        <v>303</v>
      </c>
      <c r="V43" s="551">
        <f t="shared" si="1"/>
        <v>39327</v>
      </c>
    </row>
    <row r="44" spans="1:22" ht="25.5">
      <c r="A44" s="393">
        <v>40</v>
      </c>
      <c r="B44" s="110" t="s">
        <v>666</v>
      </c>
      <c r="C44" s="110" t="s">
        <v>837</v>
      </c>
      <c r="D44" s="111">
        <v>39661</v>
      </c>
      <c r="E44" s="111">
        <v>29681</v>
      </c>
      <c r="F44" s="110" t="s">
        <v>897</v>
      </c>
      <c r="G44" s="110" t="s">
        <v>953</v>
      </c>
      <c r="H44" s="251">
        <v>1800</v>
      </c>
      <c r="I44" s="251">
        <v>1200</v>
      </c>
      <c r="J44" s="251">
        <v>300</v>
      </c>
      <c r="K44" s="217"/>
      <c r="L44" s="205">
        <f t="shared" si="3"/>
        <v>3300</v>
      </c>
      <c r="M44" s="110" t="s">
        <v>702</v>
      </c>
      <c r="N44" s="540" t="s">
        <v>669</v>
      </c>
      <c r="O44" s="205" t="s">
        <v>533</v>
      </c>
      <c r="P44" s="205" t="s">
        <v>531</v>
      </c>
      <c r="Q44" s="217"/>
      <c r="R44" s="217" t="s">
        <v>671</v>
      </c>
      <c r="S44" s="217" t="s">
        <v>74</v>
      </c>
      <c r="T44" s="217" t="s">
        <v>671</v>
      </c>
      <c r="U44" s="311" t="s">
        <v>74</v>
      </c>
      <c r="V44" s="551">
        <f t="shared" si="1"/>
        <v>39841</v>
      </c>
    </row>
    <row r="45" spans="1:22" ht="26.25" thickBot="1">
      <c r="A45" s="473">
        <v>41</v>
      </c>
      <c r="B45" s="123" t="s">
        <v>667</v>
      </c>
      <c r="C45" s="123" t="s">
        <v>837</v>
      </c>
      <c r="D45" s="124">
        <v>39661</v>
      </c>
      <c r="E45" s="124">
        <v>32027</v>
      </c>
      <c r="F45" s="123" t="s">
        <v>897</v>
      </c>
      <c r="G45" s="123" t="s">
        <v>953</v>
      </c>
      <c r="H45" s="502">
        <v>1800</v>
      </c>
      <c r="I45" s="502">
        <v>1200</v>
      </c>
      <c r="J45" s="502">
        <v>300</v>
      </c>
      <c r="K45" s="218"/>
      <c r="L45" s="474">
        <f t="shared" si="3"/>
        <v>3300</v>
      </c>
      <c r="M45" s="123" t="s">
        <v>702</v>
      </c>
      <c r="N45" s="540" t="s">
        <v>669</v>
      </c>
      <c r="O45" s="474" t="s">
        <v>533</v>
      </c>
      <c r="P45" s="474" t="s">
        <v>531</v>
      </c>
      <c r="Q45" s="218"/>
      <c r="R45" s="218" t="s">
        <v>671</v>
      </c>
      <c r="S45" s="218" t="s">
        <v>74</v>
      </c>
      <c r="T45" s="218" t="s">
        <v>671</v>
      </c>
      <c r="U45" s="503" t="s">
        <v>74</v>
      </c>
      <c r="V45" s="551">
        <f t="shared" si="1"/>
        <v>39841</v>
      </c>
    </row>
    <row r="46" spans="1:22" ht="14.25" thickTop="1" thickBot="1">
      <c r="A46" s="413"/>
      <c r="B46" s="656" t="s">
        <v>683</v>
      </c>
      <c r="C46" s="656"/>
      <c r="D46" s="656"/>
      <c r="E46" s="656"/>
      <c r="F46" s="656"/>
      <c r="G46" s="656"/>
      <c r="H46" s="329">
        <f>SUM(H31:H44)</f>
        <v>35500</v>
      </c>
      <c r="I46" s="329">
        <f>SUM(I31:I44)</f>
        <v>21900</v>
      </c>
      <c r="J46" s="329">
        <f>SUM(J31:J44)</f>
        <v>6100</v>
      </c>
      <c r="K46" s="329"/>
      <c r="L46" s="329">
        <f>SUM(L31:L43)</f>
        <v>60200</v>
      </c>
      <c r="M46" s="330"/>
      <c r="N46" s="331"/>
      <c r="O46" s="359"/>
      <c r="P46" s="359"/>
      <c r="Q46" s="329"/>
      <c r="R46" s="329"/>
      <c r="S46" s="329"/>
      <c r="T46" s="329"/>
      <c r="U46" s="329"/>
      <c r="V46" s="551"/>
    </row>
    <row r="47" spans="1:22" ht="14.25" thickTop="1" thickBot="1">
      <c r="A47" s="453">
        <v>42</v>
      </c>
      <c r="B47" s="454" t="s">
        <v>957</v>
      </c>
      <c r="C47" s="455" t="s">
        <v>896</v>
      </c>
      <c r="D47" s="456">
        <v>38019</v>
      </c>
      <c r="E47" s="476">
        <v>28337</v>
      </c>
      <c r="F47" s="455" t="s">
        <v>897</v>
      </c>
      <c r="G47" s="455" t="s">
        <v>941</v>
      </c>
      <c r="H47" s="457">
        <v>4000</v>
      </c>
      <c r="I47" s="457">
        <v>1800</v>
      </c>
      <c r="J47" s="457">
        <v>700</v>
      </c>
      <c r="K47" s="458"/>
      <c r="L47" s="441">
        <f t="shared" ref="L47:L52" si="4">SUM(H47:K47)</f>
        <v>6500</v>
      </c>
      <c r="M47" s="459" t="s">
        <v>703</v>
      </c>
      <c r="N47" s="265"/>
      <c r="O47" s="365" t="s">
        <v>533</v>
      </c>
      <c r="P47" s="365" t="s">
        <v>533</v>
      </c>
      <c r="Q47" s="458"/>
      <c r="R47" s="458" t="s">
        <v>304</v>
      </c>
      <c r="S47" s="458" t="s">
        <v>73</v>
      </c>
      <c r="T47" s="461" t="s">
        <v>304</v>
      </c>
      <c r="U47" s="462" t="s">
        <v>411</v>
      </c>
      <c r="V47" s="551">
        <f t="shared" si="1"/>
        <v>38199</v>
      </c>
    </row>
    <row r="48" spans="1:22" ht="14.25" thickTop="1" thickBot="1">
      <c r="A48" s="465">
        <v>43</v>
      </c>
      <c r="B48" s="191" t="s">
        <v>958</v>
      </c>
      <c r="C48" s="191" t="s">
        <v>649</v>
      </c>
      <c r="D48" s="192">
        <v>37926</v>
      </c>
      <c r="E48" s="244">
        <v>1983</v>
      </c>
      <c r="F48" s="191" t="s">
        <v>897</v>
      </c>
      <c r="G48" s="191" t="s">
        <v>941</v>
      </c>
      <c r="H48" s="446">
        <v>2800</v>
      </c>
      <c r="I48" s="446">
        <v>1500</v>
      </c>
      <c r="J48" s="446">
        <v>500</v>
      </c>
      <c r="K48" s="194"/>
      <c r="L48" s="193">
        <f t="shared" si="4"/>
        <v>4800</v>
      </c>
      <c r="M48" s="191" t="s">
        <v>704</v>
      </c>
      <c r="N48" s="507"/>
      <c r="O48" s="193" t="s">
        <v>530</v>
      </c>
      <c r="P48" s="193" t="s">
        <v>531</v>
      </c>
      <c r="Q48" s="194"/>
      <c r="R48" s="194" t="s">
        <v>305</v>
      </c>
      <c r="S48" s="194" t="s">
        <v>1125</v>
      </c>
      <c r="T48" s="194" t="s">
        <v>305</v>
      </c>
      <c r="U48" s="468" t="s">
        <v>404</v>
      </c>
      <c r="V48" s="551">
        <f t="shared" si="1"/>
        <v>38106</v>
      </c>
    </row>
    <row r="49" spans="1:22" ht="13.5" thickTop="1">
      <c r="A49" s="396">
        <v>44</v>
      </c>
      <c r="B49" s="506" t="s">
        <v>960</v>
      </c>
      <c r="C49" s="506" t="s">
        <v>1087</v>
      </c>
      <c r="D49" s="321">
        <v>39112</v>
      </c>
      <c r="E49" s="321">
        <v>29351</v>
      </c>
      <c r="F49" s="506" t="s">
        <v>897</v>
      </c>
      <c r="G49" s="506" t="s">
        <v>941</v>
      </c>
      <c r="H49" s="231">
        <v>2200</v>
      </c>
      <c r="I49" s="231">
        <v>1200</v>
      </c>
      <c r="J49" s="231">
        <v>300</v>
      </c>
      <c r="K49" s="387"/>
      <c r="L49" s="226">
        <f t="shared" si="4"/>
        <v>3700</v>
      </c>
      <c r="M49" s="506" t="s">
        <v>1104</v>
      </c>
      <c r="N49" s="169"/>
      <c r="O49" s="226" t="s">
        <v>533</v>
      </c>
      <c r="P49" s="226" t="s">
        <v>531</v>
      </c>
      <c r="Q49" s="387"/>
      <c r="R49" s="387" t="s">
        <v>306</v>
      </c>
      <c r="S49" s="387" t="s">
        <v>904</v>
      </c>
      <c r="T49" s="387" t="s">
        <v>307</v>
      </c>
      <c r="U49" s="354" t="s">
        <v>306</v>
      </c>
      <c r="V49" s="551">
        <f t="shared" si="1"/>
        <v>39292</v>
      </c>
    </row>
    <row r="50" spans="1:22">
      <c r="A50" s="393">
        <v>45</v>
      </c>
      <c r="B50" s="110" t="s">
        <v>961</v>
      </c>
      <c r="C50" s="110" t="s">
        <v>837</v>
      </c>
      <c r="D50" s="111">
        <v>39114</v>
      </c>
      <c r="E50" s="111">
        <v>29582</v>
      </c>
      <c r="F50" s="110" t="s">
        <v>897</v>
      </c>
      <c r="G50" s="110" t="s">
        <v>941</v>
      </c>
      <c r="H50" s="251">
        <v>1800</v>
      </c>
      <c r="I50" s="251">
        <v>1200</v>
      </c>
      <c r="J50" s="251">
        <v>300</v>
      </c>
      <c r="K50" s="217"/>
      <c r="L50" s="205">
        <f t="shared" si="4"/>
        <v>3300</v>
      </c>
      <c r="M50" s="110" t="s">
        <v>1105</v>
      </c>
      <c r="N50" s="142"/>
      <c r="O50" s="205" t="s">
        <v>530</v>
      </c>
      <c r="P50" s="205" t="s">
        <v>533</v>
      </c>
      <c r="Q50" s="217"/>
      <c r="R50" s="217" t="s">
        <v>308</v>
      </c>
      <c r="S50" s="217" t="s">
        <v>894</v>
      </c>
      <c r="T50" s="217" t="s">
        <v>308</v>
      </c>
      <c r="U50" s="311" t="s">
        <v>408</v>
      </c>
      <c r="V50" s="551">
        <f t="shared" si="1"/>
        <v>39294</v>
      </c>
    </row>
    <row r="51" spans="1:22">
      <c r="A51" s="393">
        <v>46</v>
      </c>
      <c r="B51" s="110" t="s">
        <v>963</v>
      </c>
      <c r="C51" s="110" t="s">
        <v>837</v>
      </c>
      <c r="D51" s="111">
        <v>39132</v>
      </c>
      <c r="E51" s="111">
        <v>29452</v>
      </c>
      <c r="F51" s="110" t="s">
        <v>897</v>
      </c>
      <c r="G51" s="110" t="s">
        <v>941</v>
      </c>
      <c r="H51" s="251">
        <v>1800</v>
      </c>
      <c r="I51" s="251">
        <v>1200</v>
      </c>
      <c r="J51" s="251">
        <v>300</v>
      </c>
      <c r="K51" s="217"/>
      <c r="L51" s="205">
        <f t="shared" si="4"/>
        <v>3300</v>
      </c>
      <c r="M51" s="110" t="s">
        <v>705</v>
      </c>
      <c r="N51" s="142"/>
      <c r="O51" s="205" t="s">
        <v>530</v>
      </c>
      <c r="P51" s="205" t="s">
        <v>531</v>
      </c>
      <c r="Q51" s="217"/>
      <c r="R51" s="217" t="s">
        <v>309</v>
      </c>
      <c r="S51" s="217" t="s">
        <v>915</v>
      </c>
      <c r="T51" s="217" t="s">
        <v>310</v>
      </c>
      <c r="U51" s="311" t="s">
        <v>283</v>
      </c>
      <c r="V51" s="551">
        <f t="shared" si="1"/>
        <v>39312</v>
      </c>
    </row>
    <row r="52" spans="1:22">
      <c r="A52" s="393">
        <v>47</v>
      </c>
      <c r="B52" s="110" t="s">
        <v>965</v>
      </c>
      <c r="C52" s="110" t="s">
        <v>837</v>
      </c>
      <c r="D52" s="111">
        <v>39132</v>
      </c>
      <c r="E52" s="111">
        <v>32325</v>
      </c>
      <c r="F52" s="110" t="s">
        <v>897</v>
      </c>
      <c r="G52" s="110" t="s">
        <v>941</v>
      </c>
      <c r="H52" s="251">
        <v>1800</v>
      </c>
      <c r="I52" s="251">
        <v>1200</v>
      </c>
      <c r="J52" s="251">
        <v>300</v>
      </c>
      <c r="K52" s="217"/>
      <c r="L52" s="205">
        <f t="shared" si="4"/>
        <v>3300</v>
      </c>
      <c r="M52" s="110" t="s">
        <v>1104</v>
      </c>
      <c r="N52" s="142"/>
      <c r="O52" s="205" t="s">
        <v>533</v>
      </c>
      <c r="P52" s="205" t="s">
        <v>531</v>
      </c>
      <c r="Q52" s="217"/>
      <c r="R52" s="217" t="s">
        <v>311</v>
      </c>
      <c r="S52" s="217" t="s">
        <v>904</v>
      </c>
      <c r="T52" s="217" t="s">
        <v>312</v>
      </c>
      <c r="U52" s="311" t="s">
        <v>311</v>
      </c>
      <c r="V52" s="551">
        <f t="shared" si="1"/>
        <v>39312</v>
      </c>
    </row>
    <row r="53" spans="1:22">
      <c r="A53" s="393">
        <v>48</v>
      </c>
      <c r="B53" s="110" t="s">
        <v>962</v>
      </c>
      <c r="C53" s="110" t="s">
        <v>837</v>
      </c>
      <c r="D53" s="111">
        <v>39174</v>
      </c>
      <c r="E53" s="111">
        <v>27804</v>
      </c>
      <c r="F53" s="110" t="s">
        <v>897</v>
      </c>
      <c r="G53" s="110" t="s">
        <v>941</v>
      </c>
      <c r="H53" s="251">
        <v>1800</v>
      </c>
      <c r="I53" s="251">
        <v>1200</v>
      </c>
      <c r="J53" s="251">
        <v>300</v>
      </c>
      <c r="K53" s="217"/>
      <c r="L53" s="205">
        <f t="shared" ref="L53:L121" si="5">SUM(H53:K53)</f>
        <v>3300</v>
      </c>
      <c r="M53" s="110" t="s">
        <v>929</v>
      </c>
      <c r="N53" s="142"/>
      <c r="O53" s="205" t="s">
        <v>530</v>
      </c>
      <c r="P53" s="205" t="s">
        <v>533</v>
      </c>
      <c r="Q53" s="217"/>
      <c r="R53" s="217" t="s">
        <v>313</v>
      </c>
      <c r="S53" s="217" t="s">
        <v>890</v>
      </c>
      <c r="T53" s="217" t="s">
        <v>313</v>
      </c>
      <c r="U53" s="311" t="s">
        <v>281</v>
      </c>
      <c r="V53" s="551">
        <f t="shared" si="1"/>
        <v>39354</v>
      </c>
    </row>
    <row r="54" spans="1:22">
      <c r="A54" s="393">
        <v>49</v>
      </c>
      <c r="B54" s="110" t="s">
        <v>964</v>
      </c>
      <c r="C54" s="110" t="s">
        <v>837</v>
      </c>
      <c r="D54" s="111">
        <v>39379</v>
      </c>
      <c r="E54" s="111">
        <v>31382</v>
      </c>
      <c r="F54" s="110" t="s">
        <v>897</v>
      </c>
      <c r="G54" s="110" t="s">
        <v>941</v>
      </c>
      <c r="H54" s="251">
        <v>1800</v>
      </c>
      <c r="I54" s="251">
        <v>1200</v>
      </c>
      <c r="J54" s="251">
        <v>300</v>
      </c>
      <c r="K54" s="217"/>
      <c r="L54" s="205">
        <f t="shared" si="5"/>
        <v>3300</v>
      </c>
      <c r="M54" s="110" t="s">
        <v>1105</v>
      </c>
      <c r="N54" s="142"/>
      <c r="O54" s="205" t="s">
        <v>533</v>
      </c>
      <c r="P54" s="205" t="s">
        <v>531</v>
      </c>
      <c r="Q54" s="217"/>
      <c r="R54" s="217" t="s">
        <v>308</v>
      </c>
      <c r="S54" s="217" t="s">
        <v>894</v>
      </c>
      <c r="T54" s="217" t="s">
        <v>308</v>
      </c>
      <c r="U54" s="311" t="s">
        <v>408</v>
      </c>
      <c r="V54" s="551">
        <f t="shared" si="1"/>
        <v>39559</v>
      </c>
    </row>
    <row r="55" spans="1:22" ht="13.5" thickBot="1">
      <c r="A55" s="473">
        <v>50</v>
      </c>
      <c r="B55" s="123" t="s">
        <v>592</v>
      </c>
      <c r="C55" s="123" t="s">
        <v>837</v>
      </c>
      <c r="D55" s="124">
        <v>39545</v>
      </c>
      <c r="E55" s="124">
        <v>31494</v>
      </c>
      <c r="F55" s="123" t="s">
        <v>897</v>
      </c>
      <c r="G55" s="123" t="s">
        <v>941</v>
      </c>
      <c r="H55" s="502">
        <v>1800</v>
      </c>
      <c r="I55" s="502">
        <v>1200</v>
      </c>
      <c r="J55" s="502">
        <v>300</v>
      </c>
      <c r="K55" s="218"/>
      <c r="L55" s="474">
        <f t="shared" si="5"/>
        <v>3300</v>
      </c>
      <c r="M55" s="123" t="s">
        <v>618</v>
      </c>
      <c r="N55" s="143"/>
      <c r="O55" s="474" t="s">
        <v>530</v>
      </c>
      <c r="P55" s="474" t="s">
        <v>531</v>
      </c>
      <c r="Q55" s="218"/>
      <c r="R55" s="218" t="s">
        <v>713</v>
      </c>
      <c r="S55" s="218" t="s">
        <v>401</v>
      </c>
      <c r="T55" s="218" t="s">
        <v>713</v>
      </c>
      <c r="U55" s="503" t="s">
        <v>713</v>
      </c>
      <c r="V55" s="551">
        <f t="shared" si="1"/>
        <v>39725</v>
      </c>
    </row>
    <row r="56" spans="1:22" ht="14.25" thickTop="1" thickBot="1">
      <c r="A56" s="413"/>
      <c r="B56" s="656" t="s">
        <v>684</v>
      </c>
      <c r="C56" s="656"/>
      <c r="D56" s="656"/>
      <c r="E56" s="656"/>
      <c r="F56" s="656"/>
      <c r="G56" s="656"/>
      <c r="H56" s="329">
        <f>SUM(H47:H54)</f>
        <v>18000</v>
      </c>
      <c r="I56" s="329">
        <f>SUM(I47:I54)</f>
        <v>10500</v>
      </c>
      <c r="J56" s="329">
        <f>SUM(J47:J54)</f>
        <v>3000</v>
      </c>
      <c r="K56" s="329"/>
      <c r="L56" s="329">
        <f>SUM(L50:L54)</f>
        <v>16500</v>
      </c>
      <c r="M56" s="330"/>
      <c r="N56" s="331"/>
      <c r="O56" s="359"/>
      <c r="P56" s="359"/>
      <c r="Q56" s="329"/>
      <c r="R56" s="329"/>
      <c r="S56" s="329"/>
      <c r="T56" s="329"/>
      <c r="U56" s="329"/>
      <c r="V56" s="551"/>
    </row>
    <row r="57" spans="1:22" ht="14.25" thickTop="1" thickBot="1">
      <c r="A57" s="399">
        <v>51</v>
      </c>
      <c r="B57" s="380" t="s">
        <v>938</v>
      </c>
      <c r="C57" s="319" t="s">
        <v>896</v>
      </c>
      <c r="D57" s="320">
        <v>39173</v>
      </c>
      <c r="E57" s="244">
        <v>25884</v>
      </c>
      <c r="F57" s="319" t="s">
        <v>897</v>
      </c>
      <c r="G57" s="319" t="s">
        <v>1093</v>
      </c>
      <c r="H57" s="444">
        <v>4000</v>
      </c>
      <c r="I57" s="444">
        <v>1800</v>
      </c>
      <c r="J57" s="444">
        <v>700</v>
      </c>
      <c r="K57" s="323"/>
      <c r="L57" s="324">
        <f t="shared" si="5"/>
        <v>6500</v>
      </c>
      <c r="M57" s="325" t="s">
        <v>929</v>
      </c>
      <c r="N57" s="345"/>
      <c r="O57" s="365" t="s">
        <v>533</v>
      </c>
      <c r="P57" s="365" t="s">
        <v>533</v>
      </c>
      <c r="Q57" s="323"/>
      <c r="R57" s="323" t="s">
        <v>322</v>
      </c>
      <c r="S57" s="323" t="s">
        <v>890</v>
      </c>
      <c r="T57" s="327" t="s">
        <v>269</v>
      </c>
      <c r="U57" s="328" t="s">
        <v>297</v>
      </c>
      <c r="V57" s="551">
        <f t="shared" si="1"/>
        <v>39353</v>
      </c>
    </row>
    <row r="58" spans="1:22" ht="14.25" thickTop="1" thickBot="1">
      <c r="A58" s="453">
        <v>52</v>
      </c>
      <c r="B58" s="454" t="s">
        <v>910</v>
      </c>
      <c r="C58" s="455" t="s">
        <v>649</v>
      </c>
      <c r="D58" s="456">
        <v>39301</v>
      </c>
      <c r="E58" s="476">
        <v>30199</v>
      </c>
      <c r="F58" s="455" t="s">
        <v>897</v>
      </c>
      <c r="G58" s="455" t="s">
        <v>1093</v>
      </c>
      <c r="H58" s="457">
        <v>2800</v>
      </c>
      <c r="I58" s="457">
        <v>1500</v>
      </c>
      <c r="J58" s="457">
        <v>500</v>
      </c>
      <c r="K58" s="458"/>
      <c r="L58" s="441">
        <f t="shared" si="5"/>
        <v>4800</v>
      </c>
      <c r="M58" s="459" t="s">
        <v>706</v>
      </c>
      <c r="N58" s="265"/>
      <c r="O58" s="365" t="s">
        <v>533</v>
      </c>
      <c r="P58" s="365" t="s">
        <v>531</v>
      </c>
      <c r="Q58" s="458"/>
      <c r="R58" s="458" t="s">
        <v>439</v>
      </c>
      <c r="S58" s="458" t="s">
        <v>976</v>
      </c>
      <c r="T58" s="461" t="s">
        <v>440</v>
      </c>
      <c r="U58" s="462" t="s">
        <v>439</v>
      </c>
      <c r="V58" s="551">
        <f t="shared" si="1"/>
        <v>39481</v>
      </c>
    </row>
    <row r="59" spans="1:22" ht="13.5" thickTop="1">
      <c r="A59" s="508">
        <v>53</v>
      </c>
      <c r="B59" s="179" t="s">
        <v>935</v>
      </c>
      <c r="C59" s="179" t="s">
        <v>1087</v>
      </c>
      <c r="D59" s="180">
        <v>38628</v>
      </c>
      <c r="E59" s="180">
        <v>27838</v>
      </c>
      <c r="F59" s="179" t="s">
        <v>897</v>
      </c>
      <c r="G59" s="179" t="s">
        <v>1093</v>
      </c>
      <c r="H59" s="505">
        <v>2200</v>
      </c>
      <c r="I59" s="505">
        <v>1200</v>
      </c>
      <c r="J59" s="505">
        <v>300</v>
      </c>
      <c r="K59" s="215"/>
      <c r="L59" s="509">
        <f>SUM(H59:K59)</f>
        <v>3700</v>
      </c>
      <c r="M59" s="179" t="s">
        <v>929</v>
      </c>
      <c r="N59" s="140"/>
      <c r="O59" s="509" t="s">
        <v>530</v>
      </c>
      <c r="P59" s="509" t="s">
        <v>531</v>
      </c>
      <c r="Q59" s="215"/>
      <c r="R59" s="215" t="s">
        <v>281</v>
      </c>
      <c r="S59" s="215" t="s">
        <v>890</v>
      </c>
      <c r="T59" s="215" t="s">
        <v>295</v>
      </c>
      <c r="U59" s="510" t="s">
        <v>296</v>
      </c>
      <c r="V59" s="551">
        <f t="shared" si="1"/>
        <v>38808</v>
      </c>
    </row>
    <row r="60" spans="1:22">
      <c r="A60" s="511">
        <v>54</v>
      </c>
      <c r="B60" s="110" t="s">
        <v>945</v>
      </c>
      <c r="C60" s="110" t="s">
        <v>837</v>
      </c>
      <c r="D60" s="111">
        <v>38224</v>
      </c>
      <c r="E60" s="111">
        <v>30018</v>
      </c>
      <c r="F60" s="110" t="s">
        <v>897</v>
      </c>
      <c r="G60" s="110" t="s">
        <v>1093</v>
      </c>
      <c r="H60" s="251">
        <v>1800</v>
      </c>
      <c r="I60" s="251">
        <v>1200</v>
      </c>
      <c r="J60" s="251">
        <v>300</v>
      </c>
      <c r="K60" s="217"/>
      <c r="L60" s="205">
        <f t="shared" si="5"/>
        <v>3300</v>
      </c>
      <c r="M60" s="110" t="s">
        <v>1095</v>
      </c>
      <c r="N60" s="142"/>
      <c r="O60" s="205" t="s">
        <v>530</v>
      </c>
      <c r="P60" s="205" t="s">
        <v>531</v>
      </c>
      <c r="Q60" s="217"/>
      <c r="R60" s="217" t="s">
        <v>323</v>
      </c>
      <c r="S60" s="217" t="s">
        <v>946</v>
      </c>
      <c r="T60" s="217" t="s">
        <v>324</v>
      </c>
      <c r="U60" s="311" t="s">
        <v>403</v>
      </c>
      <c r="V60" s="551">
        <f t="shared" si="1"/>
        <v>38404</v>
      </c>
    </row>
    <row r="61" spans="1:22" ht="25.5">
      <c r="A61" s="511">
        <v>55</v>
      </c>
      <c r="B61" s="110" t="s">
        <v>944</v>
      </c>
      <c r="C61" s="110" t="s">
        <v>837</v>
      </c>
      <c r="D61" s="111">
        <v>38269</v>
      </c>
      <c r="E61" s="111">
        <v>29524</v>
      </c>
      <c r="F61" s="110" t="s">
        <v>897</v>
      </c>
      <c r="G61" s="110" t="s">
        <v>1093</v>
      </c>
      <c r="H61" s="251">
        <v>1800</v>
      </c>
      <c r="I61" s="251">
        <v>1200</v>
      </c>
      <c r="J61" s="251">
        <v>300</v>
      </c>
      <c r="K61" s="217"/>
      <c r="L61" s="205">
        <f t="shared" si="5"/>
        <v>3300</v>
      </c>
      <c r="M61" s="110" t="s">
        <v>1082</v>
      </c>
      <c r="N61" s="540" t="s">
        <v>727</v>
      </c>
      <c r="O61" s="205" t="s">
        <v>533</v>
      </c>
      <c r="P61" s="205" t="s">
        <v>533</v>
      </c>
      <c r="Q61" s="217"/>
      <c r="R61" s="217" t="s">
        <v>473</v>
      </c>
      <c r="S61" s="217" t="s">
        <v>325</v>
      </c>
      <c r="T61" s="217" t="s">
        <v>326</v>
      </c>
      <c r="U61" s="311" t="s">
        <v>326</v>
      </c>
      <c r="V61" s="551">
        <f t="shared" si="1"/>
        <v>38449</v>
      </c>
    </row>
    <row r="62" spans="1:22">
      <c r="A62" s="511">
        <v>56</v>
      </c>
      <c r="B62" s="110" t="s">
        <v>943</v>
      </c>
      <c r="C62" s="110" t="s">
        <v>837</v>
      </c>
      <c r="D62" s="111">
        <v>38781</v>
      </c>
      <c r="E62" s="111">
        <v>27596</v>
      </c>
      <c r="F62" s="110" t="s">
        <v>897</v>
      </c>
      <c r="G62" s="110" t="s">
        <v>1093</v>
      </c>
      <c r="H62" s="251">
        <v>1800</v>
      </c>
      <c r="I62" s="251">
        <v>1200</v>
      </c>
      <c r="J62" s="251">
        <v>300</v>
      </c>
      <c r="K62" s="217"/>
      <c r="L62" s="205">
        <f t="shared" si="5"/>
        <v>3300</v>
      </c>
      <c r="M62" s="110" t="s">
        <v>705</v>
      </c>
      <c r="N62" s="142"/>
      <c r="O62" s="205" t="s">
        <v>530</v>
      </c>
      <c r="P62" s="205" t="s">
        <v>531</v>
      </c>
      <c r="Q62" s="217"/>
      <c r="R62" s="217" t="s">
        <v>327</v>
      </c>
      <c r="S62" s="217" t="s">
        <v>915</v>
      </c>
      <c r="T62" s="217" t="s">
        <v>283</v>
      </c>
      <c r="U62" s="311" t="s">
        <v>327</v>
      </c>
      <c r="V62" s="551">
        <f t="shared" si="1"/>
        <v>38961</v>
      </c>
    </row>
    <row r="63" spans="1:22">
      <c r="A63" s="511">
        <v>57</v>
      </c>
      <c r="B63" s="110" t="s">
        <v>948</v>
      </c>
      <c r="C63" s="110" t="s">
        <v>837</v>
      </c>
      <c r="D63" s="111">
        <v>39072</v>
      </c>
      <c r="E63" s="111">
        <v>29539</v>
      </c>
      <c r="F63" s="110" t="s">
        <v>897</v>
      </c>
      <c r="G63" s="110" t="s">
        <v>1093</v>
      </c>
      <c r="H63" s="251">
        <v>1800</v>
      </c>
      <c r="I63" s="251">
        <v>1200</v>
      </c>
      <c r="J63" s="251">
        <v>300</v>
      </c>
      <c r="K63" s="217"/>
      <c r="L63" s="205">
        <f t="shared" si="5"/>
        <v>3300</v>
      </c>
      <c r="M63" s="110" t="s">
        <v>949</v>
      </c>
      <c r="N63" s="142"/>
      <c r="O63" s="205" t="s">
        <v>530</v>
      </c>
      <c r="P63" s="205" t="s">
        <v>531</v>
      </c>
      <c r="Q63" s="217"/>
      <c r="R63" s="217" t="s">
        <v>328</v>
      </c>
      <c r="S63" s="217" t="s">
        <v>402</v>
      </c>
      <c r="T63" s="217" t="s">
        <v>949</v>
      </c>
      <c r="U63" s="311" t="s">
        <v>949</v>
      </c>
      <c r="V63" s="551">
        <f t="shared" si="1"/>
        <v>39252</v>
      </c>
    </row>
    <row r="64" spans="1:22">
      <c r="A64" s="511">
        <v>58</v>
      </c>
      <c r="B64" s="110" t="s">
        <v>947</v>
      </c>
      <c r="C64" s="110" t="s">
        <v>837</v>
      </c>
      <c r="D64" s="111">
        <v>39148</v>
      </c>
      <c r="E64" s="111">
        <v>29998</v>
      </c>
      <c r="F64" s="110" t="s">
        <v>897</v>
      </c>
      <c r="G64" s="110" t="s">
        <v>1093</v>
      </c>
      <c r="H64" s="251">
        <v>1800</v>
      </c>
      <c r="I64" s="251">
        <v>1200</v>
      </c>
      <c r="J64" s="251">
        <v>300</v>
      </c>
      <c r="K64" s="217"/>
      <c r="L64" s="205">
        <f t="shared" si="5"/>
        <v>3300</v>
      </c>
      <c r="M64" s="110" t="s">
        <v>929</v>
      </c>
      <c r="N64" s="142"/>
      <c r="O64" s="205" t="s">
        <v>530</v>
      </c>
      <c r="P64" s="205" t="s">
        <v>531</v>
      </c>
      <c r="Q64" s="217"/>
      <c r="R64" s="217" t="s">
        <v>329</v>
      </c>
      <c r="S64" s="217" t="s">
        <v>890</v>
      </c>
      <c r="T64" s="217" t="s">
        <v>269</v>
      </c>
      <c r="U64" s="311" t="s">
        <v>299</v>
      </c>
      <c r="V64" s="551">
        <f t="shared" si="1"/>
        <v>39328</v>
      </c>
    </row>
    <row r="65" spans="1:22">
      <c r="A65" s="511">
        <v>59</v>
      </c>
      <c r="B65" s="110" t="s">
        <v>951</v>
      </c>
      <c r="C65" s="110" t="s">
        <v>837</v>
      </c>
      <c r="D65" s="111">
        <v>39148</v>
      </c>
      <c r="E65" s="111">
        <v>29743</v>
      </c>
      <c r="F65" s="110" t="s">
        <v>897</v>
      </c>
      <c r="G65" s="110" t="s">
        <v>1093</v>
      </c>
      <c r="H65" s="251">
        <v>1800</v>
      </c>
      <c r="I65" s="251">
        <v>1200</v>
      </c>
      <c r="J65" s="251">
        <v>300</v>
      </c>
      <c r="K65" s="217"/>
      <c r="L65" s="205">
        <f t="shared" si="5"/>
        <v>3300</v>
      </c>
      <c r="M65" s="110" t="s">
        <v>929</v>
      </c>
      <c r="N65" s="142"/>
      <c r="O65" s="205" t="s">
        <v>533</v>
      </c>
      <c r="P65" s="205" t="s">
        <v>531</v>
      </c>
      <c r="Q65" s="217"/>
      <c r="R65" s="217" t="s">
        <v>299</v>
      </c>
      <c r="S65" s="217" t="s">
        <v>890</v>
      </c>
      <c r="T65" s="217" t="s">
        <v>269</v>
      </c>
      <c r="U65" s="311" t="s">
        <v>281</v>
      </c>
      <c r="V65" s="551">
        <f t="shared" si="1"/>
        <v>39328</v>
      </c>
    </row>
    <row r="66" spans="1:22">
      <c r="A66" s="511">
        <v>60</v>
      </c>
      <c r="B66" s="110" t="s">
        <v>950</v>
      </c>
      <c r="C66" s="110" t="s">
        <v>837</v>
      </c>
      <c r="D66" s="111">
        <v>39380</v>
      </c>
      <c r="E66" s="111">
        <v>30488</v>
      </c>
      <c r="F66" s="110" t="s">
        <v>897</v>
      </c>
      <c r="G66" s="110" t="s">
        <v>1093</v>
      </c>
      <c r="H66" s="251">
        <v>1800</v>
      </c>
      <c r="I66" s="251">
        <v>1200</v>
      </c>
      <c r="J66" s="251">
        <v>300</v>
      </c>
      <c r="K66" s="217"/>
      <c r="L66" s="205">
        <f t="shared" si="5"/>
        <v>3300</v>
      </c>
      <c r="M66" s="110" t="s">
        <v>1104</v>
      </c>
      <c r="N66" s="481"/>
      <c r="O66" s="205" t="s">
        <v>533</v>
      </c>
      <c r="P66" s="205" t="s">
        <v>531</v>
      </c>
      <c r="Q66" s="217"/>
      <c r="R66" s="217" t="s">
        <v>330</v>
      </c>
      <c r="S66" s="217" t="s">
        <v>904</v>
      </c>
      <c r="T66" s="217" t="s">
        <v>330</v>
      </c>
      <c r="U66" s="311" t="s">
        <v>330</v>
      </c>
      <c r="V66" s="551">
        <f t="shared" si="1"/>
        <v>39560</v>
      </c>
    </row>
    <row r="67" spans="1:22" ht="25.5">
      <c r="A67" s="511">
        <v>61</v>
      </c>
      <c r="B67" s="110" t="s">
        <v>673</v>
      </c>
      <c r="C67" s="110" t="s">
        <v>837</v>
      </c>
      <c r="D67" s="111">
        <v>39670</v>
      </c>
      <c r="E67" s="111">
        <v>28663</v>
      </c>
      <c r="F67" s="110" t="s">
        <v>897</v>
      </c>
      <c r="G67" s="110" t="s">
        <v>1093</v>
      </c>
      <c r="H67" s="251">
        <v>1800</v>
      </c>
      <c r="I67" s="251">
        <v>1200</v>
      </c>
      <c r="J67" s="251">
        <v>300</v>
      </c>
      <c r="K67" s="217"/>
      <c r="L67" s="205">
        <f t="shared" si="5"/>
        <v>3300</v>
      </c>
      <c r="M67" s="110" t="s">
        <v>702</v>
      </c>
      <c r="N67" s="540" t="s">
        <v>674</v>
      </c>
      <c r="O67" s="205" t="s">
        <v>533</v>
      </c>
      <c r="P67" s="205" t="s">
        <v>533</v>
      </c>
      <c r="Q67" s="217"/>
      <c r="R67" s="217" t="s">
        <v>697</v>
      </c>
      <c r="S67" s="217" t="s">
        <v>74</v>
      </c>
      <c r="T67" s="217" t="s">
        <v>698</v>
      </c>
      <c r="U67" s="311" t="s">
        <v>697</v>
      </c>
      <c r="V67" s="551">
        <f t="shared" ref="V67:V130" si="6">180+D67</f>
        <v>39850</v>
      </c>
    </row>
    <row r="68" spans="1:22" ht="13.5" thickBot="1">
      <c r="A68" s="512"/>
      <c r="B68" s="665" t="s">
        <v>685</v>
      </c>
      <c r="C68" s="665"/>
      <c r="D68" s="665"/>
      <c r="E68" s="665"/>
      <c r="F68" s="665"/>
      <c r="G68" s="665"/>
      <c r="H68" s="513">
        <f>SUM(H57:H67)</f>
        <v>23400</v>
      </c>
      <c r="I68" s="513">
        <f>SUM(I57:I67)</f>
        <v>14100</v>
      </c>
      <c r="J68" s="513">
        <f>SUM(J57:J67)</f>
        <v>3900</v>
      </c>
      <c r="K68" s="513"/>
      <c r="L68" s="513">
        <f>SUM(L57:L66)</f>
        <v>38100</v>
      </c>
      <c r="M68" s="514"/>
      <c r="N68" s="515"/>
      <c r="O68" s="516"/>
      <c r="P68" s="516"/>
      <c r="Q68" s="513"/>
      <c r="R68" s="513"/>
      <c r="S68" s="513"/>
      <c r="T68" s="513"/>
      <c r="U68" s="315"/>
      <c r="V68" s="551"/>
    </row>
    <row r="69" spans="1:22" ht="14.25" thickTop="1" thickBot="1">
      <c r="A69" s="399">
        <v>62</v>
      </c>
      <c r="B69" s="381" t="s">
        <v>908</v>
      </c>
      <c r="C69" s="191" t="s">
        <v>896</v>
      </c>
      <c r="D69" s="192">
        <v>39173</v>
      </c>
      <c r="E69" s="244">
        <v>27721</v>
      </c>
      <c r="F69" s="191" t="s">
        <v>897</v>
      </c>
      <c r="G69" s="191" t="s">
        <v>898</v>
      </c>
      <c r="H69" s="446">
        <v>3000</v>
      </c>
      <c r="I69" s="446">
        <v>1800</v>
      </c>
      <c r="J69" s="446">
        <v>700</v>
      </c>
      <c r="K69" s="194"/>
      <c r="L69" s="324">
        <f t="shared" si="5"/>
        <v>5500</v>
      </c>
      <c r="M69" s="196" t="s">
        <v>929</v>
      </c>
      <c r="N69" s="290"/>
      <c r="O69" s="365" t="s">
        <v>530</v>
      </c>
      <c r="P69" s="365" t="s">
        <v>533</v>
      </c>
      <c r="Q69" s="194"/>
      <c r="R69" s="194" t="s">
        <v>464</v>
      </c>
      <c r="S69" s="194" t="s">
        <v>890</v>
      </c>
      <c r="T69" s="300" t="s">
        <v>281</v>
      </c>
      <c r="U69" s="312" t="s">
        <v>281</v>
      </c>
      <c r="V69" s="551">
        <f t="shared" si="6"/>
        <v>39353</v>
      </c>
    </row>
    <row r="70" spans="1:22" ht="14.25" thickTop="1" thickBot="1">
      <c r="A70" s="453">
        <v>63</v>
      </c>
      <c r="B70" s="454" t="s">
        <v>899</v>
      </c>
      <c r="C70" s="455" t="s">
        <v>649</v>
      </c>
      <c r="D70" s="456">
        <v>39227</v>
      </c>
      <c r="E70" s="476">
        <v>28933</v>
      </c>
      <c r="F70" s="455" t="s">
        <v>897</v>
      </c>
      <c r="G70" s="455" t="s">
        <v>898</v>
      </c>
      <c r="H70" s="457">
        <v>2500</v>
      </c>
      <c r="I70" s="457">
        <v>1500</v>
      </c>
      <c r="J70" s="457">
        <v>500</v>
      </c>
      <c r="K70" s="458"/>
      <c r="L70" s="441">
        <f t="shared" si="5"/>
        <v>4500</v>
      </c>
      <c r="M70" s="459" t="s">
        <v>929</v>
      </c>
      <c r="N70" s="265"/>
      <c r="O70" s="365" t="s">
        <v>530</v>
      </c>
      <c r="P70" s="365" t="s">
        <v>533</v>
      </c>
      <c r="Q70" s="458"/>
      <c r="R70" s="458" t="s">
        <v>269</v>
      </c>
      <c r="S70" s="458" t="s">
        <v>331</v>
      </c>
      <c r="T70" s="461" t="s">
        <v>269</v>
      </c>
      <c r="U70" s="462"/>
      <c r="V70" s="551">
        <f t="shared" si="6"/>
        <v>39407</v>
      </c>
    </row>
    <row r="71" spans="1:22" ht="13.5" thickTop="1">
      <c r="A71" s="508">
        <v>64</v>
      </c>
      <c r="B71" s="179" t="s">
        <v>902</v>
      </c>
      <c r="C71" s="179" t="s">
        <v>837</v>
      </c>
      <c r="D71" s="180">
        <v>38608</v>
      </c>
      <c r="E71" s="180">
        <v>25254</v>
      </c>
      <c r="F71" s="179" t="s">
        <v>897</v>
      </c>
      <c r="G71" s="179" t="s">
        <v>898</v>
      </c>
      <c r="H71" s="505">
        <v>1800</v>
      </c>
      <c r="I71" s="505">
        <v>1200</v>
      </c>
      <c r="J71" s="505">
        <v>300</v>
      </c>
      <c r="K71" s="215"/>
      <c r="L71" s="509">
        <f t="shared" si="5"/>
        <v>3300</v>
      </c>
      <c r="M71" s="179" t="s">
        <v>903</v>
      </c>
      <c r="N71" s="558" t="s">
        <v>730</v>
      </c>
      <c r="O71" s="509" t="s">
        <v>530</v>
      </c>
      <c r="P71" s="509" t="s">
        <v>531</v>
      </c>
      <c r="Q71" s="215"/>
      <c r="R71" s="215" t="s">
        <v>332</v>
      </c>
      <c r="S71" s="215" t="s">
        <v>1147</v>
      </c>
      <c r="T71" s="215" t="s">
        <v>332</v>
      </c>
      <c r="U71" s="510"/>
      <c r="V71" s="551">
        <f t="shared" si="6"/>
        <v>38788</v>
      </c>
    </row>
    <row r="72" spans="1:22">
      <c r="A72" s="511">
        <v>65</v>
      </c>
      <c r="B72" s="110" t="s">
        <v>901</v>
      </c>
      <c r="C72" s="110" t="s">
        <v>837</v>
      </c>
      <c r="D72" s="111">
        <v>38797</v>
      </c>
      <c r="E72" s="111">
        <v>29245</v>
      </c>
      <c r="F72" s="110" t="s">
        <v>897</v>
      </c>
      <c r="G72" s="110" t="s">
        <v>898</v>
      </c>
      <c r="H72" s="251">
        <v>1800</v>
      </c>
      <c r="I72" s="251">
        <v>1200</v>
      </c>
      <c r="J72" s="251">
        <v>300</v>
      </c>
      <c r="K72" s="217"/>
      <c r="L72" s="205">
        <f t="shared" si="5"/>
        <v>3300</v>
      </c>
      <c r="M72" s="110" t="s">
        <v>929</v>
      </c>
      <c r="N72" s="142"/>
      <c r="O72" s="205" t="s">
        <v>533</v>
      </c>
      <c r="P72" s="205" t="s">
        <v>531</v>
      </c>
      <c r="Q72" s="217"/>
      <c r="R72" s="217" t="s">
        <v>269</v>
      </c>
      <c r="S72" s="217" t="s">
        <v>331</v>
      </c>
      <c r="T72" s="217" t="s">
        <v>269</v>
      </c>
      <c r="U72" s="311"/>
      <c r="V72" s="551">
        <f t="shared" si="6"/>
        <v>38977</v>
      </c>
    </row>
    <row r="73" spans="1:22">
      <c r="A73" s="511">
        <v>66</v>
      </c>
      <c r="B73" s="110" t="s">
        <v>906</v>
      </c>
      <c r="C73" s="110" t="s">
        <v>837</v>
      </c>
      <c r="D73" s="111">
        <v>38860</v>
      </c>
      <c r="E73" s="111">
        <v>32808</v>
      </c>
      <c r="F73" s="110" t="s">
        <v>897</v>
      </c>
      <c r="G73" s="110" t="s">
        <v>898</v>
      </c>
      <c r="H73" s="251">
        <v>1800</v>
      </c>
      <c r="I73" s="251">
        <v>1200</v>
      </c>
      <c r="J73" s="251">
        <v>300</v>
      </c>
      <c r="K73" s="217"/>
      <c r="L73" s="205">
        <f t="shared" si="5"/>
        <v>3300</v>
      </c>
      <c r="M73" s="110" t="s">
        <v>702</v>
      </c>
      <c r="N73" s="142"/>
      <c r="O73" s="205" t="s">
        <v>533</v>
      </c>
      <c r="P73" s="205" t="s">
        <v>533</v>
      </c>
      <c r="Q73" s="217"/>
      <c r="R73" s="217" t="s">
        <v>333</v>
      </c>
      <c r="S73" s="217" t="s">
        <v>74</v>
      </c>
      <c r="T73" s="217" t="s">
        <v>334</v>
      </c>
      <c r="U73" s="311"/>
      <c r="V73" s="551">
        <f t="shared" si="6"/>
        <v>39040</v>
      </c>
    </row>
    <row r="74" spans="1:22">
      <c r="A74" s="511">
        <v>67</v>
      </c>
      <c r="B74" s="110" t="s">
        <v>907</v>
      </c>
      <c r="C74" s="110" t="s">
        <v>837</v>
      </c>
      <c r="D74" s="111">
        <v>39246</v>
      </c>
      <c r="E74" s="111">
        <v>31884</v>
      </c>
      <c r="F74" s="110" t="s">
        <v>897</v>
      </c>
      <c r="G74" s="110" t="s">
        <v>898</v>
      </c>
      <c r="H74" s="251">
        <v>1800</v>
      </c>
      <c r="I74" s="251">
        <v>1200</v>
      </c>
      <c r="J74" s="251">
        <v>300</v>
      </c>
      <c r="K74" s="217"/>
      <c r="L74" s="205">
        <f t="shared" si="5"/>
        <v>3300</v>
      </c>
      <c r="M74" s="110" t="s">
        <v>1104</v>
      </c>
      <c r="N74" s="142"/>
      <c r="O74" s="205" t="s">
        <v>533</v>
      </c>
      <c r="P74" s="205" t="s">
        <v>531</v>
      </c>
      <c r="Q74" s="217"/>
      <c r="R74" s="217" t="s">
        <v>335</v>
      </c>
      <c r="S74" s="217" t="s">
        <v>336</v>
      </c>
      <c r="T74" s="217" t="s">
        <v>335</v>
      </c>
      <c r="U74" s="311"/>
      <c r="V74" s="551">
        <f t="shared" si="6"/>
        <v>39426</v>
      </c>
    </row>
    <row r="75" spans="1:22">
      <c r="A75" s="511">
        <v>68</v>
      </c>
      <c r="B75" s="110" t="s">
        <v>255</v>
      </c>
      <c r="C75" s="110" t="s">
        <v>837</v>
      </c>
      <c r="D75" s="111">
        <v>39478</v>
      </c>
      <c r="E75" s="111">
        <v>30790</v>
      </c>
      <c r="F75" s="110" t="s">
        <v>897</v>
      </c>
      <c r="G75" s="110" t="s">
        <v>898</v>
      </c>
      <c r="H75" s="251">
        <v>1800</v>
      </c>
      <c r="I75" s="251">
        <v>1200</v>
      </c>
      <c r="J75" s="251">
        <v>300</v>
      </c>
      <c r="K75" s="217"/>
      <c r="L75" s="205">
        <f t="shared" si="5"/>
        <v>3300</v>
      </c>
      <c r="M75" s="110" t="s">
        <v>526</v>
      </c>
      <c r="N75" s="257"/>
      <c r="O75" s="205" t="s">
        <v>533</v>
      </c>
      <c r="P75" s="205" t="s">
        <v>531</v>
      </c>
      <c r="Q75" s="217"/>
      <c r="R75" s="217" t="s">
        <v>575</v>
      </c>
      <c r="S75" s="217" t="s">
        <v>401</v>
      </c>
      <c r="T75" s="217" t="s">
        <v>574</v>
      </c>
      <c r="U75" s="311" t="s">
        <v>575</v>
      </c>
      <c r="V75" s="551">
        <f t="shared" si="6"/>
        <v>39658</v>
      </c>
    </row>
    <row r="76" spans="1:22">
      <c r="A76" s="511">
        <v>69</v>
      </c>
      <c r="B76" s="110" t="s">
        <v>503</v>
      </c>
      <c r="C76" s="110" t="s">
        <v>837</v>
      </c>
      <c r="D76" s="111">
        <v>39074</v>
      </c>
      <c r="E76" s="111">
        <v>30696</v>
      </c>
      <c r="F76" s="110" t="s">
        <v>897</v>
      </c>
      <c r="G76" s="110" t="s">
        <v>898</v>
      </c>
      <c r="H76" s="251">
        <v>1800</v>
      </c>
      <c r="I76" s="251">
        <v>1200</v>
      </c>
      <c r="J76" s="251">
        <v>300</v>
      </c>
      <c r="K76" s="217"/>
      <c r="L76" s="205">
        <f t="shared" si="5"/>
        <v>3300</v>
      </c>
      <c r="M76" s="110" t="s">
        <v>631</v>
      </c>
      <c r="N76" s="257"/>
      <c r="O76" s="205" t="s">
        <v>530</v>
      </c>
      <c r="P76" s="205" t="s">
        <v>531</v>
      </c>
      <c r="Q76" s="217"/>
      <c r="R76" s="217" t="s">
        <v>573</v>
      </c>
      <c r="S76" s="217" t="s">
        <v>571</v>
      </c>
      <c r="T76" s="217" t="s">
        <v>572</v>
      </c>
      <c r="U76" s="311" t="s">
        <v>573</v>
      </c>
      <c r="V76" s="551">
        <f t="shared" si="6"/>
        <v>39254</v>
      </c>
    </row>
    <row r="77" spans="1:22" ht="13.5" thickBot="1">
      <c r="A77" s="496">
        <v>70</v>
      </c>
      <c r="B77" s="123" t="s">
        <v>905</v>
      </c>
      <c r="C77" s="123" t="s">
        <v>837</v>
      </c>
      <c r="D77" s="124">
        <v>39344</v>
      </c>
      <c r="E77" s="124">
        <v>28914</v>
      </c>
      <c r="F77" s="123" t="s">
        <v>897</v>
      </c>
      <c r="G77" s="123" t="s">
        <v>898</v>
      </c>
      <c r="H77" s="502">
        <v>1800</v>
      </c>
      <c r="I77" s="502">
        <v>1200</v>
      </c>
      <c r="J77" s="502">
        <v>300</v>
      </c>
      <c r="K77" s="218"/>
      <c r="L77" s="474">
        <f t="shared" si="5"/>
        <v>3300</v>
      </c>
      <c r="M77" s="123" t="s">
        <v>22</v>
      </c>
      <c r="N77" s="143"/>
      <c r="O77" s="474" t="s">
        <v>530</v>
      </c>
      <c r="P77" s="474" t="s">
        <v>533</v>
      </c>
      <c r="Q77" s="218"/>
      <c r="R77" s="218" t="s">
        <v>484</v>
      </c>
      <c r="S77" s="218" t="s">
        <v>864</v>
      </c>
      <c r="T77" s="218" t="s">
        <v>485</v>
      </c>
      <c r="U77" s="503" t="s">
        <v>484</v>
      </c>
      <c r="V77" s="551">
        <f t="shared" si="6"/>
        <v>39524</v>
      </c>
    </row>
    <row r="78" spans="1:22" ht="14.25" thickTop="1" thickBot="1">
      <c r="A78" s="413"/>
      <c r="B78" s="656" t="s">
        <v>686</v>
      </c>
      <c r="C78" s="656"/>
      <c r="D78" s="656"/>
      <c r="E78" s="656"/>
      <c r="F78" s="656"/>
      <c r="G78" s="656"/>
      <c r="H78" s="329">
        <f>SUM(H31:H77)</f>
        <v>175500</v>
      </c>
      <c r="I78" s="329">
        <f>SUM(I31:I77)</f>
        <v>107100</v>
      </c>
      <c r="J78" s="329">
        <f>SUM(J31:J77)</f>
        <v>29900</v>
      </c>
      <c r="K78" s="329"/>
      <c r="L78" s="329">
        <f>SUM(L31:L77)</f>
        <v>290900</v>
      </c>
      <c r="M78" s="330"/>
      <c r="N78" s="331"/>
      <c r="O78" s="359"/>
      <c r="P78" s="359"/>
      <c r="Q78" s="329"/>
      <c r="R78" s="329"/>
      <c r="S78" s="329"/>
      <c r="T78" s="329"/>
      <c r="U78" s="329"/>
      <c r="V78" s="551"/>
    </row>
    <row r="79" spans="1:22" ht="14.25" thickTop="1" thickBot="1">
      <c r="A79" s="517">
        <v>71</v>
      </c>
      <c r="B79" s="191" t="s">
        <v>930</v>
      </c>
      <c r="C79" s="191" t="s">
        <v>896</v>
      </c>
      <c r="D79" s="192">
        <v>38797</v>
      </c>
      <c r="E79" s="244">
        <v>30051</v>
      </c>
      <c r="F79" s="191" t="s">
        <v>897</v>
      </c>
      <c r="G79" s="191" t="s">
        <v>909</v>
      </c>
      <c r="H79" s="446">
        <v>3000</v>
      </c>
      <c r="I79" s="446">
        <v>1800</v>
      </c>
      <c r="J79" s="446">
        <v>700</v>
      </c>
      <c r="K79" s="194"/>
      <c r="L79" s="193">
        <f t="shared" si="5"/>
        <v>5500</v>
      </c>
      <c r="M79" s="191" t="s">
        <v>1104</v>
      </c>
      <c r="N79" s="518"/>
      <c r="O79" s="193" t="s">
        <v>533</v>
      </c>
      <c r="P79" s="193" t="s">
        <v>531</v>
      </c>
      <c r="Q79" s="194"/>
      <c r="R79" s="194" t="s">
        <v>271</v>
      </c>
      <c r="S79" s="194" t="s">
        <v>904</v>
      </c>
      <c r="T79" s="194" t="s">
        <v>268</v>
      </c>
      <c r="U79" s="468" t="s">
        <v>330</v>
      </c>
      <c r="V79" s="551">
        <f t="shared" si="6"/>
        <v>38977</v>
      </c>
    </row>
    <row r="80" spans="1:22" ht="14.25" thickTop="1" thickBot="1">
      <c r="A80" s="517">
        <v>72</v>
      </c>
      <c r="B80" s="191" t="s">
        <v>916</v>
      </c>
      <c r="C80" s="191" t="s">
        <v>1006</v>
      </c>
      <c r="D80" s="192">
        <v>38832</v>
      </c>
      <c r="E80" s="244">
        <v>29568</v>
      </c>
      <c r="F80" s="191" t="s">
        <v>897</v>
      </c>
      <c r="G80" s="191" t="s">
        <v>909</v>
      </c>
      <c r="H80" s="446">
        <v>2200</v>
      </c>
      <c r="I80" s="446">
        <v>1200</v>
      </c>
      <c r="J80" s="446">
        <v>500</v>
      </c>
      <c r="K80" s="194"/>
      <c r="L80" s="193">
        <f t="shared" si="5"/>
        <v>3900</v>
      </c>
      <c r="M80" s="191" t="s">
        <v>929</v>
      </c>
      <c r="N80" s="507"/>
      <c r="O80" s="193" t="s">
        <v>530</v>
      </c>
      <c r="P80" s="193" t="s">
        <v>531</v>
      </c>
      <c r="Q80" s="194"/>
      <c r="R80" s="194" t="s">
        <v>468</v>
      </c>
      <c r="S80" s="194" t="s">
        <v>890</v>
      </c>
      <c r="T80" s="194" t="s">
        <v>281</v>
      </c>
      <c r="U80" s="468" t="s">
        <v>281</v>
      </c>
      <c r="V80" s="551">
        <f t="shared" si="6"/>
        <v>39012</v>
      </c>
    </row>
    <row r="81" spans="1:22" ht="13.5" thickTop="1">
      <c r="A81" s="508">
        <v>73</v>
      </c>
      <c r="B81" s="179" t="s">
        <v>912</v>
      </c>
      <c r="C81" s="179" t="s">
        <v>837</v>
      </c>
      <c r="D81" s="180">
        <v>38268</v>
      </c>
      <c r="E81" s="180">
        <v>27934</v>
      </c>
      <c r="F81" s="179" t="s">
        <v>897</v>
      </c>
      <c r="G81" s="179" t="s">
        <v>909</v>
      </c>
      <c r="H81" s="505">
        <v>1800</v>
      </c>
      <c r="I81" s="505">
        <v>1200</v>
      </c>
      <c r="J81" s="505">
        <v>300</v>
      </c>
      <c r="K81" s="215"/>
      <c r="L81" s="509">
        <f t="shared" si="5"/>
        <v>3300</v>
      </c>
      <c r="M81" s="179" t="s">
        <v>1097</v>
      </c>
      <c r="N81" s="140"/>
      <c r="O81" s="509" t="s">
        <v>530</v>
      </c>
      <c r="P81" s="509" t="s">
        <v>533</v>
      </c>
      <c r="Q81" s="215"/>
      <c r="R81" s="215" t="s">
        <v>465</v>
      </c>
      <c r="S81" s="215" t="s">
        <v>913</v>
      </c>
      <c r="T81" s="215" t="s">
        <v>466</v>
      </c>
      <c r="U81" s="510" t="s">
        <v>467</v>
      </c>
      <c r="V81" s="551">
        <f t="shared" si="6"/>
        <v>38448</v>
      </c>
    </row>
    <row r="82" spans="1:22">
      <c r="A82" s="511">
        <v>74</v>
      </c>
      <c r="B82" s="110" t="s">
        <v>582</v>
      </c>
      <c r="C82" s="110" t="s">
        <v>837</v>
      </c>
      <c r="D82" s="111">
        <v>39568</v>
      </c>
      <c r="E82" s="111">
        <v>32006</v>
      </c>
      <c r="F82" s="110" t="s">
        <v>897</v>
      </c>
      <c r="G82" s="110" t="s">
        <v>909</v>
      </c>
      <c r="H82" s="251">
        <v>1800</v>
      </c>
      <c r="I82" s="251">
        <v>1200</v>
      </c>
      <c r="J82" s="251">
        <v>300</v>
      </c>
      <c r="K82" s="217"/>
      <c r="L82" s="205">
        <f t="shared" si="5"/>
        <v>3300</v>
      </c>
      <c r="M82" s="110" t="s">
        <v>526</v>
      </c>
      <c r="N82" s="142"/>
      <c r="O82" s="205" t="s">
        <v>530</v>
      </c>
      <c r="P82" s="205" t="s">
        <v>531</v>
      </c>
      <c r="Q82" s="217"/>
      <c r="R82" s="217" t="s">
        <v>714</v>
      </c>
      <c r="S82" s="217" t="s">
        <v>926</v>
      </c>
      <c r="T82" s="217" t="s">
        <v>714</v>
      </c>
      <c r="U82" s="311" t="s">
        <v>714</v>
      </c>
      <c r="V82" s="551">
        <f t="shared" si="6"/>
        <v>39748</v>
      </c>
    </row>
    <row r="83" spans="1:22">
      <c r="A83" s="511">
        <v>75</v>
      </c>
      <c r="B83" s="110" t="s">
        <v>662</v>
      </c>
      <c r="C83" s="110" t="s">
        <v>837</v>
      </c>
      <c r="D83" s="111">
        <v>39638</v>
      </c>
      <c r="E83" s="111">
        <v>29924</v>
      </c>
      <c r="F83" s="110" t="s">
        <v>897</v>
      </c>
      <c r="G83" s="110" t="s">
        <v>909</v>
      </c>
      <c r="H83" s="251">
        <v>1800</v>
      </c>
      <c r="I83" s="251">
        <v>1200</v>
      </c>
      <c r="J83" s="251">
        <v>300</v>
      </c>
      <c r="K83" s="217"/>
      <c r="L83" s="205">
        <f>SUM(H83:K83)</f>
        <v>3300</v>
      </c>
      <c r="M83" s="110" t="s">
        <v>22</v>
      </c>
      <c r="N83" s="142"/>
      <c r="O83" s="205" t="s">
        <v>533</v>
      </c>
      <c r="P83" s="205" t="s">
        <v>531</v>
      </c>
      <c r="Q83" s="217"/>
      <c r="R83" s="217"/>
      <c r="S83" s="217"/>
      <c r="T83" s="217"/>
      <c r="U83" s="311"/>
      <c r="V83" s="551">
        <f t="shared" si="6"/>
        <v>39818</v>
      </c>
    </row>
    <row r="84" spans="1:22" ht="39" thickBot="1">
      <c r="A84" s="496">
        <v>76</v>
      </c>
      <c r="B84" s="123" t="s">
        <v>923</v>
      </c>
      <c r="C84" s="123" t="s">
        <v>837</v>
      </c>
      <c r="D84" s="124">
        <v>39100</v>
      </c>
      <c r="E84" s="124">
        <v>30334</v>
      </c>
      <c r="F84" s="123" t="s">
        <v>897</v>
      </c>
      <c r="G84" s="123" t="s">
        <v>909</v>
      </c>
      <c r="H84" s="502">
        <v>1800</v>
      </c>
      <c r="I84" s="502">
        <v>1200</v>
      </c>
      <c r="J84" s="502">
        <v>300</v>
      </c>
      <c r="K84" s="218"/>
      <c r="L84" s="474">
        <f>SUM(H84:K84)</f>
        <v>3300</v>
      </c>
      <c r="M84" s="123" t="s">
        <v>924</v>
      </c>
      <c r="N84" s="545" t="s">
        <v>718</v>
      </c>
      <c r="O84" s="519" t="s">
        <v>533</v>
      </c>
      <c r="P84" s="519" t="s">
        <v>531</v>
      </c>
      <c r="Q84" s="218"/>
      <c r="R84" s="218" t="s">
        <v>286</v>
      </c>
      <c r="S84" s="218" t="s">
        <v>287</v>
      </c>
      <c r="T84" s="218" t="s">
        <v>288</v>
      </c>
      <c r="U84" s="503" t="s">
        <v>289</v>
      </c>
      <c r="V84" s="551">
        <f t="shared" si="6"/>
        <v>39280</v>
      </c>
    </row>
    <row r="85" spans="1:22" ht="14.25" thickTop="1" thickBot="1">
      <c r="A85" s="413"/>
      <c r="B85" s="656" t="s">
        <v>693</v>
      </c>
      <c r="C85" s="656"/>
      <c r="D85" s="656"/>
      <c r="E85" s="656"/>
      <c r="F85" s="656"/>
      <c r="G85" s="656"/>
      <c r="H85" s="329">
        <f>SUM(H69:H82)</f>
        <v>202400</v>
      </c>
      <c r="I85" s="329">
        <f>SUM(I69:I82)</f>
        <v>124200</v>
      </c>
      <c r="J85" s="329">
        <f>SUM(J69:J82)</f>
        <v>35000</v>
      </c>
      <c r="K85" s="329"/>
      <c r="L85" s="329">
        <f>SUM(H85:K85)</f>
        <v>361600</v>
      </c>
      <c r="M85" s="330"/>
      <c r="N85" s="331"/>
      <c r="O85" s="359"/>
      <c r="P85" s="359"/>
      <c r="Q85" s="329"/>
      <c r="R85" s="329"/>
      <c r="S85" s="329"/>
      <c r="T85" s="329"/>
      <c r="U85" s="329"/>
      <c r="V85" s="551"/>
    </row>
    <row r="86" spans="1:22" ht="14.25" thickTop="1" thickBot="1">
      <c r="A86" s="517">
        <v>77</v>
      </c>
      <c r="B86" s="191" t="s">
        <v>984</v>
      </c>
      <c r="C86" s="191" t="s">
        <v>896</v>
      </c>
      <c r="D86" s="192">
        <v>39144</v>
      </c>
      <c r="E86" s="244">
        <v>28903</v>
      </c>
      <c r="F86" s="191" t="s">
        <v>897</v>
      </c>
      <c r="G86" s="191" t="s">
        <v>985</v>
      </c>
      <c r="H86" s="446">
        <v>400</v>
      </c>
      <c r="I86" s="446">
        <v>0</v>
      </c>
      <c r="J86" s="446">
        <v>150</v>
      </c>
      <c r="K86" s="194"/>
      <c r="L86" s="193">
        <f t="shared" si="5"/>
        <v>550</v>
      </c>
      <c r="M86" s="191" t="s">
        <v>707</v>
      </c>
      <c r="N86" s="507"/>
      <c r="O86" s="193" t="s">
        <v>533</v>
      </c>
      <c r="P86" s="193" t="s">
        <v>533</v>
      </c>
      <c r="Q86" s="194"/>
      <c r="R86" s="194" t="s">
        <v>983</v>
      </c>
      <c r="S86" s="194" t="s">
        <v>983</v>
      </c>
      <c r="T86" s="194" t="s">
        <v>314</v>
      </c>
      <c r="U86" s="468" t="s">
        <v>1089</v>
      </c>
      <c r="V86" s="551">
        <f t="shared" ref="V86:V91" si="7">90+D86</f>
        <v>39234</v>
      </c>
    </row>
    <row r="87" spans="1:22" ht="14.25" thickTop="1" thickBot="1">
      <c r="A87" s="517">
        <v>78</v>
      </c>
      <c r="B87" s="191" t="s">
        <v>988</v>
      </c>
      <c r="C87" s="191" t="s">
        <v>1006</v>
      </c>
      <c r="D87" s="192">
        <v>39128</v>
      </c>
      <c r="E87" s="244">
        <v>30191</v>
      </c>
      <c r="F87" s="191" t="s">
        <v>897</v>
      </c>
      <c r="G87" s="191" t="s">
        <v>985</v>
      </c>
      <c r="H87" s="446">
        <v>200</v>
      </c>
      <c r="I87" s="446">
        <v>120</v>
      </c>
      <c r="J87" s="446">
        <v>30</v>
      </c>
      <c r="K87" s="194"/>
      <c r="L87" s="193">
        <f t="shared" si="5"/>
        <v>350</v>
      </c>
      <c r="M87" s="191" t="s">
        <v>22</v>
      </c>
      <c r="N87" s="507"/>
      <c r="O87" s="193" t="s">
        <v>530</v>
      </c>
      <c r="P87" s="193" t="s">
        <v>533</v>
      </c>
      <c r="Q87" s="194"/>
      <c r="R87" s="194" t="s">
        <v>318</v>
      </c>
      <c r="S87" s="194" t="s">
        <v>864</v>
      </c>
      <c r="T87" s="194" t="s">
        <v>485</v>
      </c>
      <c r="U87" s="468" t="s">
        <v>318</v>
      </c>
      <c r="V87" s="551">
        <f t="shared" si="7"/>
        <v>39218</v>
      </c>
    </row>
    <row r="88" spans="1:22" ht="13.5" thickTop="1">
      <c r="A88" s="520">
        <v>79</v>
      </c>
      <c r="B88" s="179" t="s">
        <v>990</v>
      </c>
      <c r="C88" s="179" t="s">
        <v>837</v>
      </c>
      <c r="D88" s="180">
        <v>39337</v>
      </c>
      <c r="E88" s="180">
        <v>28966</v>
      </c>
      <c r="F88" s="179" t="s">
        <v>897</v>
      </c>
      <c r="G88" s="520" t="s">
        <v>985</v>
      </c>
      <c r="H88" s="521">
        <v>180</v>
      </c>
      <c r="I88" s="521">
        <v>95</v>
      </c>
      <c r="J88" s="521">
        <v>25</v>
      </c>
      <c r="K88" s="215"/>
      <c r="L88" s="509">
        <f t="shared" si="5"/>
        <v>300</v>
      </c>
      <c r="M88" s="179" t="s">
        <v>707</v>
      </c>
      <c r="N88" s="140"/>
      <c r="O88" s="509" t="s">
        <v>530</v>
      </c>
      <c r="P88" s="509" t="s">
        <v>533</v>
      </c>
      <c r="Q88" s="215"/>
      <c r="R88" s="215" t="s">
        <v>983</v>
      </c>
      <c r="S88" s="215" t="s">
        <v>983</v>
      </c>
      <c r="T88" s="215" t="s">
        <v>314</v>
      </c>
      <c r="U88" s="510" t="s">
        <v>1089</v>
      </c>
      <c r="V88" s="551">
        <f t="shared" si="7"/>
        <v>39427</v>
      </c>
    </row>
    <row r="89" spans="1:22">
      <c r="A89" s="393">
        <v>80</v>
      </c>
      <c r="B89" s="110" t="s">
        <v>625</v>
      </c>
      <c r="C89" s="110" t="s">
        <v>837</v>
      </c>
      <c r="D89" s="111">
        <v>39580</v>
      </c>
      <c r="E89" s="111">
        <v>30717</v>
      </c>
      <c r="F89" s="110" t="s">
        <v>897</v>
      </c>
      <c r="G89" s="393" t="s">
        <v>985</v>
      </c>
      <c r="H89" s="429">
        <v>180</v>
      </c>
      <c r="I89" s="429">
        <v>95</v>
      </c>
      <c r="J89" s="429">
        <v>25</v>
      </c>
      <c r="K89" s="217"/>
      <c r="L89" s="205">
        <f t="shared" si="5"/>
        <v>300</v>
      </c>
      <c r="M89" s="110" t="s">
        <v>707</v>
      </c>
      <c r="N89" s="142"/>
      <c r="O89" s="205" t="s">
        <v>530</v>
      </c>
      <c r="P89" s="205" t="s">
        <v>533</v>
      </c>
      <c r="Q89" s="217"/>
      <c r="R89" s="217" t="s">
        <v>983</v>
      </c>
      <c r="S89" s="217" t="s">
        <v>983</v>
      </c>
      <c r="T89" s="217" t="s">
        <v>314</v>
      </c>
      <c r="U89" s="311" t="s">
        <v>1089</v>
      </c>
      <c r="V89" s="551">
        <f t="shared" si="7"/>
        <v>39670</v>
      </c>
    </row>
    <row r="90" spans="1:22">
      <c r="A90" s="393">
        <v>81</v>
      </c>
      <c r="B90" s="110" t="s">
        <v>640</v>
      </c>
      <c r="C90" s="110" t="s">
        <v>837</v>
      </c>
      <c r="D90" s="111">
        <v>39632</v>
      </c>
      <c r="E90" s="111">
        <v>31955</v>
      </c>
      <c r="F90" s="110" t="s">
        <v>897</v>
      </c>
      <c r="G90" s="393" t="s">
        <v>985</v>
      </c>
      <c r="H90" s="429">
        <v>180</v>
      </c>
      <c r="I90" s="429">
        <v>95</v>
      </c>
      <c r="J90" s="429">
        <v>25</v>
      </c>
      <c r="K90" s="217"/>
      <c r="L90" s="205">
        <f t="shared" si="5"/>
        <v>300</v>
      </c>
      <c r="M90" s="110" t="s">
        <v>707</v>
      </c>
      <c r="N90" s="142"/>
      <c r="O90" s="205" t="s">
        <v>530</v>
      </c>
      <c r="P90" s="205" t="s">
        <v>531</v>
      </c>
      <c r="Q90" s="217"/>
      <c r="R90" s="217" t="s">
        <v>78</v>
      </c>
      <c r="S90" s="217" t="s">
        <v>78</v>
      </c>
      <c r="T90" s="217" t="s">
        <v>78</v>
      </c>
      <c r="U90" s="311" t="s">
        <v>78</v>
      </c>
      <c r="V90" s="551">
        <f t="shared" si="7"/>
        <v>39722</v>
      </c>
    </row>
    <row r="91" spans="1:22" ht="13.5" thickBot="1">
      <c r="A91" s="473">
        <v>82</v>
      </c>
      <c r="B91" s="123" t="s">
        <v>658</v>
      </c>
      <c r="C91" s="123" t="s">
        <v>837</v>
      </c>
      <c r="D91" s="124">
        <v>39651</v>
      </c>
      <c r="E91" s="124">
        <v>28678</v>
      </c>
      <c r="F91" s="123" t="s">
        <v>897</v>
      </c>
      <c r="G91" s="473" t="s">
        <v>985</v>
      </c>
      <c r="H91" s="436">
        <v>180</v>
      </c>
      <c r="I91" s="436">
        <v>95</v>
      </c>
      <c r="J91" s="436">
        <v>25</v>
      </c>
      <c r="K91" s="218"/>
      <c r="L91" s="474">
        <f t="shared" si="5"/>
        <v>300</v>
      </c>
      <c r="M91" s="123" t="s">
        <v>1104</v>
      </c>
      <c r="N91" s="143"/>
      <c r="O91" s="474" t="s">
        <v>533</v>
      </c>
      <c r="P91" s="474" t="s">
        <v>531</v>
      </c>
      <c r="Q91" s="218"/>
      <c r="R91" s="218" t="s">
        <v>330</v>
      </c>
      <c r="S91" s="218" t="s">
        <v>904</v>
      </c>
      <c r="T91" s="218" t="s">
        <v>330</v>
      </c>
      <c r="U91" s="503" t="s">
        <v>330</v>
      </c>
      <c r="V91" s="551">
        <f t="shared" si="7"/>
        <v>39741</v>
      </c>
    </row>
    <row r="92" spans="1:22" ht="14.25" thickTop="1" thickBot="1">
      <c r="A92" s="413"/>
      <c r="B92" s="656" t="s">
        <v>687</v>
      </c>
      <c r="C92" s="656"/>
      <c r="D92" s="656"/>
      <c r="E92" s="656"/>
      <c r="F92" s="656"/>
      <c r="G92" s="656"/>
      <c r="H92" s="329">
        <f>SUBTOTAL(9,H86:H88)</f>
        <v>780</v>
      </c>
      <c r="I92" s="329">
        <f>SUBTOTAL(9,I86:I88)</f>
        <v>215</v>
      </c>
      <c r="J92" s="329">
        <f>SUBTOTAL(9,J86:J88)</f>
        <v>205</v>
      </c>
      <c r="K92" s="329"/>
      <c r="L92" s="329">
        <f>SUBTOTAL(9,L86:L88)</f>
        <v>1200</v>
      </c>
      <c r="M92" s="330"/>
      <c r="N92" s="331"/>
      <c r="O92" s="359"/>
      <c r="P92" s="359"/>
      <c r="Q92" s="329"/>
      <c r="R92" s="329"/>
      <c r="S92" s="329"/>
      <c r="T92" s="329"/>
      <c r="U92" s="329"/>
      <c r="V92" s="551"/>
    </row>
    <row r="93" spans="1:22" ht="39.75" thickTop="1" thickBot="1">
      <c r="A93" s="453">
        <v>83</v>
      </c>
      <c r="B93" s="454" t="s">
        <v>969</v>
      </c>
      <c r="C93" s="455" t="s">
        <v>896</v>
      </c>
      <c r="D93" s="456">
        <v>39279</v>
      </c>
      <c r="E93" s="476">
        <v>30687</v>
      </c>
      <c r="F93" s="455" t="s">
        <v>897</v>
      </c>
      <c r="G93" s="455" t="s">
        <v>975</v>
      </c>
      <c r="H93" s="457">
        <v>270</v>
      </c>
      <c r="I93" s="457">
        <v>145</v>
      </c>
      <c r="J93" s="457">
        <v>60</v>
      </c>
      <c r="K93" s="458"/>
      <c r="L93" s="441">
        <f>SUM(H93:K93)</f>
        <v>475</v>
      </c>
      <c r="M93" s="522" t="s">
        <v>1104</v>
      </c>
      <c r="N93" s="541" t="s">
        <v>717</v>
      </c>
      <c r="O93" s="365" t="s">
        <v>533</v>
      </c>
      <c r="P93" s="365" t="s">
        <v>531</v>
      </c>
      <c r="Q93" s="458"/>
      <c r="R93" s="458" t="s">
        <v>417</v>
      </c>
      <c r="S93" s="458" t="s">
        <v>904</v>
      </c>
      <c r="T93" s="461" t="s">
        <v>418</v>
      </c>
      <c r="U93" s="462" t="s">
        <v>268</v>
      </c>
      <c r="V93" s="551">
        <f>90+D93</f>
        <v>39369</v>
      </c>
    </row>
    <row r="94" spans="1:22" ht="13.5" thickTop="1">
      <c r="A94" s="508">
        <v>84</v>
      </c>
      <c r="B94" s="179" t="s">
        <v>978</v>
      </c>
      <c r="C94" s="179" t="s">
        <v>837</v>
      </c>
      <c r="D94" s="180">
        <v>38668</v>
      </c>
      <c r="E94" s="180">
        <v>26831</v>
      </c>
      <c r="F94" s="179" t="s">
        <v>897</v>
      </c>
      <c r="G94" s="520" t="s">
        <v>975</v>
      </c>
      <c r="H94" s="521">
        <v>150</v>
      </c>
      <c r="I94" s="521">
        <v>75</v>
      </c>
      <c r="J94" s="521">
        <v>25</v>
      </c>
      <c r="K94" s="215"/>
      <c r="L94" s="509">
        <f t="shared" si="5"/>
        <v>250</v>
      </c>
      <c r="M94" s="179" t="s">
        <v>703</v>
      </c>
      <c r="N94" s="140"/>
      <c r="O94" s="509" t="s">
        <v>533</v>
      </c>
      <c r="P94" s="509" t="s">
        <v>533</v>
      </c>
      <c r="Q94" s="215"/>
      <c r="R94" s="215" t="s">
        <v>411</v>
      </c>
      <c r="S94" s="215" t="s">
        <v>73</v>
      </c>
      <c r="T94" s="215" t="s">
        <v>441</v>
      </c>
      <c r="U94" s="510" t="s">
        <v>411</v>
      </c>
      <c r="V94" s="551">
        <f>90+D94</f>
        <v>38758</v>
      </c>
    </row>
    <row r="95" spans="1:22">
      <c r="A95" s="511">
        <v>85</v>
      </c>
      <c r="B95" s="110" t="s">
        <v>980</v>
      </c>
      <c r="C95" s="110" t="s">
        <v>837</v>
      </c>
      <c r="D95" s="111">
        <v>38040</v>
      </c>
      <c r="E95" s="111">
        <v>27395</v>
      </c>
      <c r="F95" s="110" t="s">
        <v>897</v>
      </c>
      <c r="G95" s="393" t="s">
        <v>975</v>
      </c>
      <c r="H95" s="429">
        <v>150</v>
      </c>
      <c r="I95" s="429">
        <v>75</v>
      </c>
      <c r="J95" s="429">
        <v>25</v>
      </c>
      <c r="K95" s="217"/>
      <c r="L95" s="205">
        <f t="shared" si="5"/>
        <v>250</v>
      </c>
      <c r="M95" s="110" t="s">
        <v>1082</v>
      </c>
      <c r="N95" s="142"/>
      <c r="O95" s="205" t="s">
        <v>530</v>
      </c>
      <c r="P95" s="205" t="s">
        <v>533</v>
      </c>
      <c r="Q95" s="217"/>
      <c r="R95" s="217" t="s">
        <v>442</v>
      </c>
      <c r="S95" s="217" t="s">
        <v>871</v>
      </c>
      <c r="T95" s="217" t="s">
        <v>443</v>
      </c>
      <c r="U95" s="311" t="s">
        <v>442</v>
      </c>
      <c r="V95" s="551">
        <f>90+D95</f>
        <v>38130</v>
      </c>
    </row>
    <row r="96" spans="1:22">
      <c r="A96" s="511">
        <v>86</v>
      </c>
      <c r="B96" s="110" t="s">
        <v>518</v>
      </c>
      <c r="C96" s="110" t="s">
        <v>837</v>
      </c>
      <c r="D96" s="111">
        <v>39486</v>
      </c>
      <c r="E96" s="111">
        <v>28979</v>
      </c>
      <c r="F96" s="110" t="s">
        <v>897</v>
      </c>
      <c r="G96" s="393" t="s">
        <v>975</v>
      </c>
      <c r="H96" s="429">
        <v>150</v>
      </c>
      <c r="I96" s="429">
        <v>75</v>
      </c>
      <c r="J96" s="429">
        <v>25</v>
      </c>
      <c r="K96" s="217"/>
      <c r="L96" s="205">
        <f t="shared" si="5"/>
        <v>250</v>
      </c>
      <c r="M96" s="110" t="s">
        <v>22</v>
      </c>
      <c r="N96" s="142"/>
      <c r="O96" s="205" t="s">
        <v>530</v>
      </c>
      <c r="P96" s="205" t="s">
        <v>533</v>
      </c>
      <c r="Q96" s="217"/>
      <c r="R96" s="217" t="s">
        <v>318</v>
      </c>
      <c r="S96" s="217" t="s">
        <v>864</v>
      </c>
      <c r="T96" s="217" t="s">
        <v>485</v>
      </c>
      <c r="U96" s="311" t="s">
        <v>318</v>
      </c>
      <c r="V96" s="551">
        <f>90+D96</f>
        <v>39576</v>
      </c>
    </row>
    <row r="97" spans="1:22" ht="13.5" thickBot="1">
      <c r="A97" s="496">
        <v>87</v>
      </c>
      <c r="B97" s="123" t="s">
        <v>977</v>
      </c>
      <c r="C97" s="123" t="s">
        <v>837</v>
      </c>
      <c r="D97" s="124">
        <v>39228</v>
      </c>
      <c r="E97" s="124">
        <v>30693</v>
      </c>
      <c r="F97" s="123" t="s">
        <v>897</v>
      </c>
      <c r="G97" s="473" t="s">
        <v>975</v>
      </c>
      <c r="H97" s="436">
        <v>150</v>
      </c>
      <c r="I97" s="436">
        <v>75</v>
      </c>
      <c r="J97" s="436">
        <v>25</v>
      </c>
      <c r="K97" s="218"/>
      <c r="L97" s="474">
        <f t="shared" si="5"/>
        <v>250</v>
      </c>
      <c r="M97" s="123" t="s">
        <v>22</v>
      </c>
      <c r="N97" s="143"/>
      <c r="O97" s="474" t="s">
        <v>530</v>
      </c>
      <c r="P97" s="474" t="s">
        <v>533</v>
      </c>
      <c r="Q97" s="218"/>
      <c r="R97" s="218" t="s">
        <v>318</v>
      </c>
      <c r="S97" s="218" t="s">
        <v>864</v>
      </c>
      <c r="T97" s="218" t="s">
        <v>485</v>
      </c>
      <c r="U97" s="503" t="s">
        <v>318</v>
      </c>
      <c r="V97" s="551">
        <f>90+D97</f>
        <v>39318</v>
      </c>
    </row>
    <row r="98" spans="1:22" ht="14.25" thickTop="1" thickBot="1">
      <c r="A98" s="413"/>
      <c r="B98" s="656" t="s">
        <v>688</v>
      </c>
      <c r="C98" s="656"/>
      <c r="D98" s="656"/>
      <c r="E98" s="656"/>
      <c r="F98" s="656"/>
      <c r="G98" s="656"/>
      <c r="H98" s="329">
        <f>SUM(H94:H97)</f>
        <v>600</v>
      </c>
      <c r="I98" s="329">
        <f>SUM(I94:I97)</f>
        <v>300</v>
      </c>
      <c r="J98" s="329">
        <f>SUM(J94:J97)</f>
        <v>100</v>
      </c>
      <c r="K98" s="329"/>
      <c r="L98" s="329">
        <f>SUM(H98:K98)</f>
        <v>1000</v>
      </c>
      <c r="M98" s="330"/>
      <c r="N98" s="331"/>
      <c r="O98" s="359"/>
      <c r="P98" s="359"/>
      <c r="Q98" s="329"/>
      <c r="R98" s="329"/>
      <c r="S98" s="329"/>
      <c r="T98" s="329"/>
      <c r="U98" s="329"/>
      <c r="V98" s="551"/>
    </row>
    <row r="99" spans="1:22" ht="39.75" thickTop="1" thickBot="1">
      <c r="A99" s="465">
        <v>88</v>
      </c>
      <c r="B99" s="191" t="s">
        <v>974</v>
      </c>
      <c r="C99" s="191" t="s">
        <v>896</v>
      </c>
      <c r="D99" s="192">
        <v>39334</v>
      </c>
      <c r="E99" s="244">
        <v>27439</v>
      </c>
      <c r="F99" s="191" t="s">
        <v>897</v>
      </c>
      <c r="G99" s="546" t="s">
        <v>970</v>
      </c>
      <c r="H99" s="446">
        <v>270</v>
      </c>
      <c r="I99" s="446">
        <v>145</v>
      </c>
      <c r="J99" s="446">
        <v>60</v>
      </c>
      <c r="K99" s="194">
        <v>50</v>
      </c>
      <c r="L99" s="193">
        <f>SUM(H99:K99)</f>
        <v>525</v>
      </c>
      <c r="M99" s="191" t="s">
        <v>708</v>
      </c>
      <c r="N99" s="542" t="s">
        <v>716</v>
      </c>
      <c r="O99" s="193" t="s">
        <v>530</v>
      </c>
      <c r="P99" s="193" t="s">
        <v>533</v>
      </c>
      <c r="Q99" s="194"/>
      <c r="R99" s="194" t="s">
        <v>439</v>
      </c>
      <c r="S99" s="194" t="s">
        <v>976</v>
      </c>
      <c r="T99" s="194" t="s">
        <v>440</v>
      </c>
      <c r="U99" s="468" t="s">
        <v>439</v>
      </c>
      <c r="V99" s="551">
        <f t="shared" ref="V99:V105" si="8">90+D99</f>
        <v>39424</v>
      </c>
    </row>
    <row r="100" spans="1:22" ht="14.25" thickTop="1" thickBot="1">
      <c r="A100" s="465">
        <v>89</v>
      </c>
      <c r="B100" s="191" t="s">
        <v>638</v>
      </c>
      <c r="C100" s="191" t="s">
        <v>649</v>
      </c>
      <c r="D100" s="192">
        <v>39626</v>
      </c>
      <c r="E100" s="244">
        <v>24936</v>
      </c>
      <c r="F100" s="191" t="s">
        <v>897</v>
      </c>
      <c r="G100" s="191" t="s">
        <v>970</v>
      </c>
      <c r="H100" s="446">
        <v>190</v>
      </c>
      <c r="I100" s="446">
        <v>120</v>
      </c>
      <c r="J100" s="446">
        <v>40</v>
      </c>
      <c r="K100" s="194"/>
      <c r="L100" s="193">
        <f t="shared" si="5"/>
        <v>350</v>
      </c>
      <c r="M100" s="191" t="s">
        <v>1082</v>
      </c>
      <c r="N100" s="507" t="s">
        <v>726</v>
      </c>
      <c r="O100" s="193" t="s">
        <v>530</v>
      </c>
      <c r="P100" s="193" t="s">
        <v>533</v>
      </c>
      <c r="Q100" s="194"/>
      <c r="R100" s="194"/>
      <c r="S100" s="194"/>
      <c r="T100" s="194"/>
      <c r="U100" s="468"/>
      <c r="V100" s="551">
        <f t="shared" si="8"/>
        <v>39716</v>
      </c>
    </row>
    <row r="101" spans="1:22" ht="13.5" thickTop="1">
      <c r="A101" s="508">
        <v>90</v>
      </c>
      <c r="B101" s="179" t="s">
        <v>972</v>
      </c>
      <c r="C101" s="179" t="s">
        <v>837</v>
      </c>
      <c r="D101" s="180">
        <v>38428</v>
      </c>
      <c r="E101" s="180">
        <v>26923</v>
      </c>
      <c r="F101" s="179" t="s">
        <v>897</v>
      </c>
      <c r="G101" s="179" t="s">
        <v>970</v>
      </c>
      <c r="H101" s="521">
        <v>150</v>
      </c>
      <c r="I101" s="521">
        <v>75</v>
      </c>
      <c r="J101" s="521">
        <v>25</v>
      </c>
      <c r="K101" s="215"/>
      <c r="L101" s="509">
        <f t="shared" si="5"/>
        <v>250</v>
      </c>
      <c r="M101" s="179" t="s">
        <v>1082</v>
      </c>
      <c r="N101" s="140"/>
      <c r="O101" s="509" t="s">
        <v>530</v>
      </c>
      <c r="P101" s="509" t="s">
        <v>533</v>
      </c>
      <c r="Q101" s="215"/>
      <c r="R101" s="215" t="s">
        <v>419</v>
      </c>
      <c r="S101" s="215" t="s">
        <v>420</v>
      </c>
      <c r="T101" s="215" t="s">
        <v>421</v>
      </c>
      <c r="U101" s="510" t="s">
        <v>411</v>
      </c>
      <c r="V101" s="551">
        <f t="shared" si="8"/>
        <v>38518</v>
      </c>
    </row>
    <row r="102" spans="1:22">
      <c r="A102" s="511">
        <v>91</v>
      </c>
      <c r="B102" s="110" t="s">
        <v>971</v>
      </c>
      <c r="C102" s="110" t="s">
        <v>837</v>
      </c>
      <c r="D102" s="111">
        <v>38693</v>
      </c>
      <c r="E102" s="111">
        <v>29127</v>
      </c>
      <c r="F102" s="110" t="s">
        <v>897</v>
      </c>
      <c r="G102" s="110" t="s">
        <v>970</v>
      </c>
      <c r="H102" s="429">
        <v>150</v>
      </c>
      <c r="I102" s="429">
        <v>75</v>
      </c>
      <c r="J102" s="429">
        <v>25</v>
      </c>
      <c r="K102" s="217"/>
      <c r="L102" s="205">
        <f t="shared" si="5"/>
        <v>250</v>
      </c>
      <c r="M102" s="110" t="s">
        <v>929</v>
      </c>
      <c r="N102" s="142"/>
      <c r="O102" s="205" t="s">
        <v>530</v>
      </c>
      <c r="P102" s="205" t="s">
        <v>587</v>
      </c>
      <c r="Q102" s="217"/>
      <c r="R102" s="217" t="s">
        <v>422</v>
      </c>
      <c r="S102" s="217" t="s">
        <v>423</v>
      </c>
      <c r="T102" s="217" t="s">
        <v>424</v>
      </c>
      <c r="U102" s="311" t="s">
        <v>269</v>
      </c>
      <c r="V102" s="551">
        <f t="shared" si="8"/>
        <v>38783</v>
      </c>
    </row>
    <row r="103" spans="1:22">
      <c r="A103" s="511">
        <v>92</v>
      </c>
      <c r="B103" s="110" t="s">
        <v>973</v>
      </c>
      <c r="C103" s="110" t="s">
        <v>837</v>
      </c>
      <c r="D103" s="111">
        <v>39172</v>
      </c>
      <c r="E103" s="111">
        <v>31241</v>
      </c>
      <c r="F103" s="110" t="s">
        <v>897</v>
      </c>
      <c r="G103" s="110" t="s">
        <v>970</v>
      </c>
      <c r="H103" s="429">
        <v>150</v>
      </c>
      <c r="I103" s="429">
        <v>75</v>
      </c>
      <c r="J103" s="429">
        <v>25</v>
      </c>
      <c r="K103" s="217"/>
      <c r="L103" s="205">
        <f t="shared" si="5"/>
        <v>250</v>
      </c>
      <c r="M103" s="110" t="s">
        <v>22</v>
      </c>
      <c r="N103" s="142"/>
      <c r="O103" s="205" t="s">
        <v>530</v>
      </c>
      <c r="P103" s="205" t="s">
        <v>533</v>
      </c>
      <c r="Q103" s="217"/>
      <c r="R103" s="217" t="s">
        <v>425</v>
      </c>
      <c r="S103" s="217" t="s">
        <v>864</v>
      </c>
      <c r="T103" s="217" t="s">
        <v>426</v>
      </c>
      <c r="U103" s="311" t="s">
        <v>427</v>
      </c>
      <c r="V103" s="551">
        <f t="shared" si="8"/>
        <v>39262</v>
      </c>
    </row>
    <row r="104" spans="1:22">
      <c r="A104" s="511">
        <v>93</v>
      </c>
      <c r="B104" s="110" t="s">
        <v>520</v>
      </c>
      <c r="C104" s="110" t="s">
        <v>837</v>
      </c>
      <c r="D104" s="111">
        <v>39510</v>
      </c>
      <c r="E104" s="111">
        <v>30565</v>
      </c>
      <c r="F104" s="110" t="s">
        <v>897</v>
      </c>
      <c r="G104" s="110" t="s">
        <v>970</v>
      </c>
      <c r="H104" s="429">
        <v>150</v>
      </c>
      <c r="I104" s="429">
        <v>75</v>
      </c>
      <c r="J104" s="429">
        <v>25</v>
      </c>
      <c r="K104" s="217"/>
      <c r="L104" s="205">
        <f t="shared" si="5"/>
        <v>250</v>
      </c>
      <c r="M104" s="110" t="s">
        <v>521</v>
      </c>
      <c r="N104" s="142"/>
      <c r="O104" s="205" t="s">
        <v>530</v>
      </c>
      <c r="P104" s="205" t="s">
        <v>531</v>
      </c>
      <c r="Q104" s="523">
        <v>40238</v>
      </c>
      <c r="R104" s="217"/>
      <c r="S104" s="217" t="s">
        <v>715</v>
      </c>
      <c r="T104" s="217"/>
      <c r="U104" s="311" t="s">
        <v>715</v>
      </c>
      <c r="V104" s="551">
        <f t="shared" si="8"/>
        <v>39600</v>
      </c>
    </row>
    <row r="105" spans="1:22" ht="13.5" thickBot="1">
      <c r="A105" s="496">
        <v>94</v>
      </c>
      <c r="B105" s="123" t="s">
        <v>966</v>
      </c>
      <c r="C105" s="123" t="s">
        <v>967</v>
      </c>
      <c r="D105" s="124">
        <v>38640</v>
      </c>
      <c r="E105" s="124">
        <v>25321</v>
      </c>
      <c r="F105" s="123" t="s">
        <v>897</v>
      </c>
      <c r="G105" s="123" t="s">
        <v>968</v>
      </c>
      <c r="H105" s="436">
        <v>290</v>
      </c>
      <c r="I105" s="436">
        <v>120</v>
      </c>
      <c r="J105" s="436">
        <v>40</v>
      </c>
      <c r="K105" s="218">
        <v>75</v>
      </c>
      <c r="L105" s="474">
        <f t="shared" si="5"/>
        <v>525</v>
      </c>
      <c r="M105" s="123" t="s">
        <v>22</v>
      </c>
      <c r="N105" s="497"/>
      <c r="O105" s="474" t="s">
        <v>533</v>
      </c>
      <c r="P105" s="474" t="s">
        <v>533</v>
      </c>
      <c r="Q105" s="218"/>
      <c r="R105" s="218" t="s">
        <v>470</v>
      </c>
      <c r="S105" s="218" t="s">
        <v>864</v>
      </c>
      <c r="T105" s="218" t="s">
        <v>471</v>
      </c>
      <c r="U105" s="503" t="s">
        <v>470</v>
      </c>
      <c r="V105" s="551">
        <f t="shared" si="8"/>
        <v>38730</v>
      </c>
    </row>
    <row r="106" spans="1:22" ht="14.25" thickTop="1" thickBot="1">
      <c r="A106" s="413"/>
      <c r="B106" s="656" t="s">
        <v>689</v>
      </c>
      <c r="C106" s="656"/>
      <c r="D106" s="656"/>
      <c r="E106" s="656"/>
      <c r="F106" s="656"/>
      <c r="G106" s="656"/>
      <c r="H106" s="329">
        <f>SUM(H93:H105)</f>
        <v>2820</v>
      </c>
      <c r="I106" s="329">
        <f>SUM(I93:I105)</f>
        <v>1430</v>
      </c>
      <c r="J106" s="329">
        <f>SUM(J93:J105)</f>
        <v>500</v>
      </c>
      <c r="K106" s="329">
        <f>SUM(K93:K105)</f>
        <v>125</v>
      </c>
      <c r="L106" s="329">
        <f>SUM(L93:L105)</f>
        <v>4875</v>
      </c>
      <c r="M106" s="330"/>
      <c r="N106" s="331"/>
      <c r="O106" s="359"/>
      <c r="P106" s="359"/>
      <c r="Q106" s="329"/>
      <c r="R106" s="329"/>
      <c r="S106" s="329"/>
      <c r="T106" s="329"/>
      <c r="U106" s="329"/>
      <c r="V106" s="551"/>
    </row>
    <row r="107" spans="1:22" ht="14.25" thickTop="1" thickBot="1">
      <c r="A107" s="517">
        <v>95</v>
      </c>
      <c r="B107" s="191" t="s">
        <v>1003</v>
      </c>
      <c r="C107" s="191" t="s">
        <v>896</v>
      </c>
      <c r="D107" s="192">
        <v>39310</v>
      </c>
      <c r="E107" s="244">
        <v>29216</v>
      </c>
      <c r="F107" s="191" t="s">
        <v>1004</v>
      </c>
      <c r="G107" s="191" t="s">
        <v>931</v>
      </c>
      <c r="H107" s="446">
        <v>4000</v>
      </c>
      <c r="I107" s="446">
        <v>1800</v>
      </c>
      <c r="J107" s="446">
        <v>700</v>
      </c>
      <c r="K107" s="194"/>
      <c r="L107" s="193">
        <f t="shared" si="5"/>
        <v>6500</v>
      </c>
      <c r="M107" s="191" t="s">
        <v>1104</v>
      </c>
      <c r="N107" s="467"/>
      <c r="O107" s="193" t="s">
        <v>533</v>
      </c>
      <c r="P107" s="193" t="s">
        <v>531</v>
      </c>
      <c r="Q107" s="194"/>
      <c r="R107" s="194" t="s">
        <v>428</v>
      </c>
      <c r="S107" s="194" t="s">
        <v>428</v>
      </c>
      <c r="T107" s="194" t="s">
        <v>428</v>
      </c>
      <c r="U107" s="468" t="s">
        <v>428</v>
      </c>
      <c r="V107" s="551">
        <f t="shared" si="6"/>
        <v>39490</v>
      </c>
    </row>
    <row r="108" spans="1:22" ht="14.25" thickTop="1" thickBot="1">
      <c r="A108" s="517">
        <v>96</v>
      </c>
      <c r="B108" s="191" t="s">
        <v>1005</v>
      </c>
      <c r="C108" s="191" t="s">
        <v>1006</v>
      </c>
      <c r="D108" s="192">
        <v>38734</v>
      </c>
      <c r="E108" s="244">
        <v>27908</v>
      </c>
      <c r="F108" s="191" t="s">
        <v>1004</v>
      </c>
      <c r="G108" s="191" t="s">
        <v>931</v>
      </c>
      <c r="H108" s="446">
        <v>2200</v>
      </c>
      <c r="I108" s="446">
        <v>1200</v>
      </c>
      <c r="J108" s="446">
        <v>500</v>
      </c>
      <c r="K108" s="194"/>
      <c r="L108" s="193">
        <f t="shared" si="5"/>
        <v>3900</v>
      </c>
      <c r="M108" s="191" t="s">
        <v>705</v>
      </c>
      <c r="N108" s="507"/>
      <c r="O108" s="193" t="s">
        <v>533</v>
      </c>
      <c r="P108" s="193" t="s">
        <v>531</v>
      </c>
      <c r="Q108" s="194"/>
      <c r="R108" s="194" t="s">
        <v>351</v>
      </c>
      <c r="S108" s="194" t="s">
        <v>904</v>
      </c>
      <c r="T108" s="194" t="s">
        <v>352</v>
      </c>
      <c r="U108" s="468" t="s">
        <v>330</v>
      </c>
      <c r="V108" s="551">
        <f t="shared" si="6"/>
        <v>38914</v>
      </c>
    </row>
    <row r="109" spans="1:22" ht="13.5" thickTop="1">
      <c r="A109" s="508">
        <v>97</v>
      </c>
      <c r="B109" s="179" t="s">
        <v>1007</v>
      </c>
      <c r="C109" s="179" t="s">
        <v>837</v>
      </c>
      <c r="D109" s="180">
        <v>39052</v>
      </c>
      <c r="E109" s="180">
        <v>26971</v>
      </c>
      <c r="F109" s="179" t="s">
        <v>1004</v>
      </c>
      <c r="G109" s="179" t="s">
        <v>931</v>
      </c>
      <c r="H109" s="505">
        <v>1800</v>
      </c>
      <c r="I109" s="505">
        <v>1200</v>
      </c>
      <c r="J109" s="505">
        <v>300</v>
      </c>
      <c r="K109" s="215"/>
      <c r="L109" s="509">
        <f t="shared" si="5"/>
        <v>3300</v>
      </c>
      <c r="M109" s="179" t="s">
        <v>929</v>
      </c>
      <c r="N109" s="524"/>
      <c r="O109" s="509" t="s">
        <v>533</v>
      </c>
      <c r="P109" s="509" t="s">
        <v>531</v>
      </c>
      <c r="Q109" s="215"/>
      <c r="R109" s="215" t="s">
        <v>313</v>
      </c>
      <c r="S109" s="215" t="s">
        <v>890</v>
      </c>
      <c r="T109" s="215" t="s">
        <v>353</v>
      </c>
      <c r="U109" s="510" t="s">
        <v>281</v>
      </c>
      <c r="V109" s="551">
        <f t="shared" si="6"/>
        <v>39232</v>
      </c>
    </row>
    <row r="110" spans="1:22">
      <c r="A110" s="511">
        <v>98</v>
      </c>
      <c r="B110" s="110" t="s">
        <v>1008</v>
      </c>
      <c r="C110" s="110" t="s">
        <v>837</v>
      </c>
      <c r="D110" s="111">
        <v>39120</v>
      </c>
      <c r="E110" s="111">
        <v>29921</v>
      </c>
      <c r="F110" s="110" t="s">
        <v>1004</v>
      </c>
      <c r="G110" s="110" t="s">
        <v>931</v>
      </c>
      <c r="H110" s="251">
        <v>1800</v>
      </c>
      <c r="I110" s="251">
        <v>1200</v>
      </c>
      <c r="J110" s="251">
        <v>300</v>
      </c>
      <c r="K110" s="217"/>
      <c r="L110" s="205">
        <f t="shared" si="5"/>
        <v>3300</v>
      </c>
      <c r="M110" s="110" t="s">
        <v>929</v>
      </c>
      <c r="N110" s="488"/>
      <c r="O110" s="205" t="s">
        <v>530</v>
      </c>
      <c r="P110" s="205" t="s">
        <v>533</v>
      </c>
      <c r="Q110" s="217"/>
      <c r="R110" s="217" t="s">
        <v>269</v>
      </c>
      <c r="S110" s="217" t="s">
        <v>890</v>
      </c>
      <c r="T110" s="217" t="s">
        <v>353</v>
      </c>
      <c r="U110" s="311" t="s">
        <v>281</v>
      </c>
      <c r="V110" s="551">
        <f t="shared" si="6"/>
        <v>39300</v>
      </c>
    </row>
    <row r="111" spans="1:22">
      <c r="A111" s="511">
        <v>99</v>
      </c>
      <c r="B111" s="110" t="s">
        <v>1018</v>
      </c>
      <c r="C111" s="110" t="s">
        <v>837</v>
      </c>
      <c r="D111" s="111">
        <v>39262</v>
      </c>
      <c r="E111" s="111">
        <v>29057</v>
      </c>
      <c r="F111" s="110" t="s">
        <v>1004</v>
      </c>
      <c r="G111" s="110" t="s">
        <v>931</v>
      </c>
      <c r="H111" s="251">
        <v>1800</v>
      </c>
      <c r="I111" s="251">
        <v>1200</v>
      </c>
      <c r="J111" s="251">
        <v>300</v>
      </c>
      <c r="K111" s="217"/>
      <c r="L111" s="205">
        <f t="shared" si="5"/>
        <v>3300</v>
      </c>
      <c r="M111" s="110" t="s">
        <v>929</v>
      </c>
      <c r="N111" s="488"/>
      <c r="O111" s="205" t="s">
        <v>530</v>
      </c>
      <c r="P111" s="205" t="s">
        <v>533</v>
      </c>
      <c r="Q111" s="217"/>
      <c r="R111" s="217" t="s">
        <v>366</v>
      </c>
      <c r="S111" s="217" t="s">
        <v>890</v>
      </c>
      <c r="T111" s="217" t="s">
        <v>359</v>
      </c>
      <c r="U111" s="311" t="s">
        <v>281</v>
      </c>
      <c r="V111" s="551">
        <f t="shared" si="6"/>
        <v>39442</v>
      </c>
    </row>
    <row r="112" spans="1:22">
      <c r="A112" s="511">
        <v>100</v>
      </c>
      <c r="B112" s="110" t="s">
        <v>1011</v>
      </c>
      <c r="C112" s="110" t="s">
        <v>837</v>
      </c>
      <c r="D112" s="111">
        <v>39291</v>
      </c>
      <c r="E112" s="111">
        <v>30019</v>
      </c>
      <c r="F112" s="110" t="s">
        <v>1004</v>
      </c>
      <c r="G112" s="110" t="s">
        <v>931</v>
      </c>
      <c r="H112" s="251">
        <v>1800</v>
      </c>
      <c r="I112" s="251">
        <v>1200</v>
      </c>
      <c r="J112" s="251">
        <v>300</v>
      </c>
      <c r="K112" s="217"/>
      <c r="L112" s="205">
        <f t="shared" si="5"/>
        <v>3300</v>
      </c>
      <c r="M112" s="110" t="s">
        <v>22</v>
      </c>
      <c r="N112" s="488"/>
      <c r="O112" s="205" t="s">
        <v>533</v>
      </c>
      <c r="P112" s="205" t="s">
        <v>531</v>
      </c>
      <c r="Q112" s="217"/>
      <c r="R112" s="217" t="s">
        <v>405</v>
      </c>
      <c r="S112" s="217" t="s">
        <v>864</v>
      </c>
      <c r="T112" s="217" t="s">
        <v>483</v>
      </c>
      <c r="U112" s="311" t="s">
        <v>405</v>
      </c>
      <c r="V112" s="551">
        <f t="shared" si="6"/>
        <v>39471</v>
      </c>
    </row>
    <row r="113" spans="1:22">
      <c r="A113" s="511">
        <v>101</v>
      </c>
      <c r="B113" s="110" t="s">
        <v>1010</v>
      </c>
      <c r="C113" s="110" t="s">
        <v>837</v>
      </c>
      <c r="D113" s="111">
        <v>39373</v>
      </c>
      <c r="E113" s="111">
        <v>30294</v>
      </c>
      <c r="F113" s="110" t="s">
        <v>1004</v>
      </c>
      <c r="G113" s="110" t="s">
        <v>931</v>
      </c>
      <c r="H113" s="251">
        <v>1800</v>
      </c>
      <c r="I113" s="251">
        <v>1200</v>
      </c>
      <c r="J113" s="251">
        <v>300</v>
      </c>
      <c r="K113" s="217"/>
      <c r="L113" s="205">
        <f t="shared" si="5"/>
        <v>3300</v>
      </c>
      <c r="M113" s="110" t="s">
        <v>1095</v>
      </c>
      <c r="N113" s="488"/>
      <c r="O113" s="205" t="s">
        <v>530</v>
      </c>
      <c r="P113" s="205" t="s">
        <v>531</v>
      </c>
      <c r="Q113" s="217"/>
      <c r="R113" s="217" t="s">
        <v>355</v>
      </c>
      <c r="S113" s="217" t="s">
        <v>946</v>
      </c>
      <c r="T113" s="217" t="s">
        <v>355</v>
      </c>
      <c r="U113" s="311"/>
      <c r="V113" s="551">
        <f t="shared" si="6"/>
        <v>39553</v>
      </c>
    </row>
    <row r="114" spans="1:22">
      <c r="A114" s="511">
        <v>102</v>
      </c>
      <c r="B114" s="110" t="s">
        <v>1107</v>
      </c>
      <c r="C114" s="110" t="s">
        <v>1084</v>
      </c>
      <c r="D114" s="111">
        <v>39363</v>
      </c>
      <c r="E114" s="111">
        <v>28268</v>
      </c>
      <c r="F114" s="110" t="s">
        <v>1004</v>
      </c>
      <c r="G114" s="110" t="s">
        <v>931</v>
      </c>
      <c r="H114" s="525">
        <v>1500</v>
      </c>
      <c r="I114" s="525">
        <v>700</v>
      </c>
      <c r="J114" s="251">
        <v>300</v>
      </c>
      <c r="K114" s="217"/>
      <c r="L114" s="205">
        <f t="shared" si="5"/>
        <v>2500</v>
      </c>
      <c r="M114" s="110" t="s">
        <v>1082</v>
      </c>
      <c r="N114" s="488"/>
      <c r="O114" s="205" t="s">
        <v>533</v>
      </c>
      <c r="P114" s="205" t="s">
        <v>531</v>
      </c>
      <c r="Q114" s="217"/>
      <c r="R114" s="217" t="s">
        <v>412</v>
      </c>
      <c r="S114" s="217" t="s">
        <v>871</v>
      </c>
      <c r="T114" s="217" t="s">
        <v>412</v>
      </c>
      <c r="U114" s="311" t="s">
        <v>412</v>
      </c>
      <c r="V114" s="551">
        <f t="shared" si="6"/>
        <v>39543</v>
      </c>
    </row>
    <row r="115" spans="1:22">
      <c r="A115" s="511">
        <v>103</v>
      </c>
      <c r="B115" s="110" t="s">
        <v>1015</v>
      </c>
      <c r="C115" s="110" t="s">
        <v>837</v>
      </c>
      <c r="D115" s="111">
        <v>39147</v>
      </c>
      <c r="E115" s="111">
        <v>30212</v>
      </c>
      <c r="F115" s="110" t="s">
        <v>1004</v>
      </c>
      <c r="G115" s="110" t="s">
        <v>931</v>
      </c>
      <c r="H115" s="525">
        <v>1800</v>
      </c>
      <c r="I115" s="525">
        <v>1200</v>
      </c>
      <c r="J115" s="251">
        <v>300</v>
      </c>
      <c r="K115" s="217"/>
      <c r="L115" s="205">
        <f t="shared" si="5"/>
        <v>3300</v>
      </c>
      <c r="M115" s="110" t="s">
        <v>934</v>
      </c>
      <c r="N115" s="488"/>
      <c r="O115" s="205" t="s">
        <v>533</v>
      </c>
      <c r="P115" s="205" t="s">
        <v>531</v>
      </c>
      <c r="Q115" s="217"/>
      <c r="R115" s="217" t="s">
        <v>356</v>
      </c>
      <c r="S115" s="217" t="s">
        <v>400</v>
      </c>
      <c r="T115" s="217" t="s">
        <v>357</v>
      </c>
      <c r="U115" s="311" t="s">
        <v>413</v>
      </c>
      <c r="V115" s="551">
        <f t="shared" si="6"/>
        <v>39327</v>
      </c>
    </row>
    <row r="116" spans="1:22" ht="13.5" thickBot="1">
      <c r="A116" s="496">
        <v>104</v>
      </c>
      <c r="B116" s="123" t="s">
        <v>63</v>
      </c>
      <c r="C116" s="123" t="s">
        <v>837</v>
      </c>
      <c r="D116" s="124">
        <v>39464</v>
      </c>
      <c r="E116" s="124">
        <v>29892</v>
      </c>
      <c r="F116" s="123" t="s">
        <v>1004</v>
      </c>
      <c r="G116" s="123" t="s">
        <v>931</v>
      </c>
      <c r="H116" s="502">
        <v>1800</v>
      </c>
      <c r="I116" s="502">
        <v>1200</v>
      </c>
      <c r="J116" s="502">
        <v>300</v>
      </c>
      <c r="K116" s="218"/>
      <c r="L116" s="474">
        <f t="shared" si="5"/>
        <v>3300</v>
      </c>
      <c r="M116" s="123" t="s">
        <v>1082</v>
      </c>
      <c r="N116" s="497" t="s">
        <v>723</v>
      </c>
      <c r="O116" s="474" t="s">
        <v>530</v>
      </c>
      <c r="P116" s="474" t="s">
        <v>533</v>
      </c>
      <c r="Q116" s="218"/>
      <c r="R116" s="218" t="s">
        <v>489</v>
      </c>
      <c r="S116" s="218" t="s">
        <v>871</v>
      </c>
      <c r="T116" s="218" t="s">
        <v>490</v>
      </c>
      <c r="U116" s="503" t="s">
        <v>488</v>
      </c>
      <c r="V116" s="551">
        <f t="shared" si="6"/>
        <v>39644</v>
      </c>
    </row>
    <row r="117" spans="1:22" ht="14.25" thickTop="1" thickBot="1">
      <c r="A117" s="413"/>
      <c r="B117" s="656" t="s">
        <v>690</v>
      </c>
      <c r="C117" s="656"/>
      <c r="D117" s="656"/>
      <c r="E117" s="656"/>
      <c r="F117" s="656"/>
      <c r="G117" s="656"/>
      <c r="H117" s="329">
        <f>SUM(H107:H116)</f>
        <v>20300</v>
      </c>
      <c r="I117" s="329">
        <f>SUM(I107:I116)</f>
        <v>12100</v>
      </c>
      <c r="J117" s="329">
        <f>SUM(J107:J116)</f>
        <v>3600</v>
      </c>
      <c r="K117" s="329"/>
      <c r="L117" s="329">
        <f>SUM(L107:L116)</f>
        <v>36000</v>
      </c>
      <c r="M117" s="330"/>
      <c r="N117" s="331"/>
      <c r="O117" s="359"/>
      <c r="P117" s="359"/>
      <c r="Q117" s="329"/>
      <c r="R117" s="329"/>
      <c r="S117" s="329"/>
      <c r="T117" s="329"/>
      <c r="U117" s="329"/>
      <c r="V117" s="551"/>
    </row>
    <row r="118" spans="1:22" ht="14.25" thickTop="1" thickBot="1">
      <c r="A118" s="465">
        <v>105</v>
      </c>
      <c r="B118" s="191" t="s">
        <v>1012</v>
      </c>
      <c r="C118" s="191" t="s">
        <v>896</v>
      </c>
      <c r="D118" s="192">
        <v>38488</v>
      </c>
      <c r="E118" s="244">
        <v>26337</v>
      </c>
      <c r="F118" s="191" t="s">
        <v>1004</v>
      </c>
      <c r="G118" s="191" t="s">
        <v>1013</v>
      </c>
      <c r="H118" s="446">
        <v>4700</v>
      </c>
      <c r="I118" s="446">
        <v>2100</v>
      </c>
      <c r="J118" s="446">
        <v>700</v>
      </c>
      <c r="K118" s="194"/>
      <c r="L118" s="193">
        <f t="shared" si="5"/>
        <v>7500</v>
      </c>
      <c r="M118" s="191" t="s">
        <v>929</v>
      </c>
      <c r="N118" s="467"/>
      <c r="O118" s="193" t="s">
        <v>533</v>
      </c>
      <c r="P118" s="193" t="s">
        <v>531</v>
      </c>
      <c r="Q118" s="194"/>
      <c r="R118" s="194" t="s">
        <v>358</v>
      </c>
      <c r="S118" s="194" t="s">
        <v>890</v>
      </c>
      <c r="T118" s="194" t="s">
        <v>359</v>
      </c>
      <c r="U118" s="468" t="s">
        <v>281</v>
      </c>
      <c r="V118" s="551">
        <f t="shared" si="6"/>
        <v>38668</v>
      </c>
    </row>
    <row r="119" spans="1:22" ht="14.25" thickTop="1" thickBot="1">
      <c r="A119" s="465">
        <v>106</v>
      </c>
      <c r="B119" s="191" t="s">
        <v>675</v>
      </c>
      <c r="C119" s="191" t="s">
        <v>1006</v>
      </c>
      <c r="D119" s="192">
        <v>38231</v>
      </c>
      <c r="E119" s="244">
        <v>28479</v>
      </c>
      <c r="F119" s="191" t="s">
        <v>1004</v>
      </c>
      <c r="G119" s="191" t="s">
        <v>1013</v>
      </c>
      <c r="H119" s="446">
        <v>2200</v>
      </c>
      <c r="I119" s="446">
        <v>1200</v>
      </c>
      <c r="J119" s="446">
        <v>500</v>
      </c>
      <c r="K119" s="194"/>
      <c r="L119" s="193">
        <f t="shared" si="5"/>
        <v>3900</v>
      </c>
      <c r="M119" s="191" t="s">
        <v>929</v>
      </c>
      <c r="N119" s="467"/>
      <c r="O119" s="193" t="s">
        <v>530</v>
      </c>
      <c r="P119" s="193" t="s">
        <v>533</v>
      </c>
      <c r="Q119" s="194"/>
      <c r="R119" s="194" t="s">
        <v>680</v>
      </c>
      <c r="S119" s="194" t="s">
        <v>890</v>
      </c>
      <c r="T119" s="194" t="s">
        <v>353</v>
      </c>
      <c r="U119" s="468" t="s">
        <v>281</v>
      </c>
      <c r="V119" s="551">
        <f t="shared" si="6"/>
        <v>38411</v>
      </c>
    </row>
    <row r="120" spans="1:22" ht="13.5" thickTop="1">
      <c r="A120" s="508">
        <v>107</v>
      </c>
      <c r="B120" s="179" t="s">
        <v>1016</v>
      </c>
      <c r="C120" s="179" t="s">
        <v>837</v>
      </c>
      <c r="D120" s="180">
        <v>39147</v>
      </c>
      <c r="E120" s="180">
        <v>30187</v>
      </c>
      <c r="F120" s="179" t="s">
        <v>1004</v>
      </c>
      <c r="G120" s="179" t="s">
        <v>1013</v>
      </c>
      <c r="H120" s="505">
        <v>1800</v>
      </c>
      <c r="I120" s="526">
        <v>1200</v>
      </c>
      <c r="J120" s="505">
        <v>300</v>
      </c>
      <c r="K120" s="215"/>
      <c r="L120" s="509">
        <f t="shared" si="5"/>
        <v>3300</v>
      </c>
      <c r="M120" s="179" t="s">
        <v>934</v>
      </c>
      <c r="N120" s="524"/>
      <c r="O120" s="509" t="s">
        <v>530</v>
      </c>
      <c r="P120" s="509" t="s">
        <v>531</v>
      </c>
      <c r="Q120" s="215"/>
      <c r="R120" s="215" t="s">
        <v>363</v>
      </c>
      <c r="S120" s="215" t="s">
        <v>400</v>
      </c>
      <c r="T120" s="215" t="s">
        <v>364</v>
      </c>
      <c r="U120" s="510" t="s">
        <v>409</v>
      </c>
      <c r="V120" s="551">
        <f t="shared" si="6"/>
        <v>39327</v>
      </c>
    </row>
    <row r="121" spans="1:22">
      <c r="A121" s="511">
        <v>108</v>
      </c>
      <c r="B121" s="110" t="s">
        <v>1022</v>
      </c>
      <c r="C121" s="110" t="s">
        <v>837</v>
      </c>
      <c r="D121" s="111">
        <v>39277</v>
      </c>
      <c r="E121" s="111">
        <v>30396</v>
      </c>
      <c r="F121" s="110" t="s">
        <v>1004</v>
      </c>
      <c r="G121" s="110" t="s">
        <v>1013</v>
      </c>
      <c r="H121" s="251">
        <v>1800</v>
      </c>
      <c r="I121" s="251">
        <v>1200</v>
      </c>
      <c r="J121" s="251">
        <v>300</v>
      </c>
      <c r="K121" s="217"/>
      <c r="L121" s="205">
        <f t="shared" si="5"/>
        <v>3300</v>
      </c>
      <c r="M121" s="110" t="s">
        <v>700</v>
      </c>
      <c r="N121" s="488"/>
      <c r="O121" s="205" t="s">
        <v>530</v>
      </c>
      <c r="P121" s="205" t="s">
        <v>531</v>
      </c>
      <c r="Q121" s="217"/>
      <c r="R121" s="217" t="s">
        <v>481</v>
      </c>
      <c r="S121" s="217" t="s">
        <v>1023</v>
      </c>
      <c r="T121" s="217" t="s">
        <v>482</v>
      </c>
      <c r="U121" s="311" t="s">
        <v>410</v>
      </c>
      <c r="V121" s="551">
        <f t="shared" si="6"/>
        <v>39457</v>
      </c>
    </row>
    <row r="122" spans="1:22">
      <c r="A122" s="511">
        <v>109</v>
      </c>
      <c r="B122" s="110" t="s">
        <v>1009</v>
      </c>
      <c r="C122" s="110" t="s">
        <v>837</v>
      </c>
      <c r="D122" s="111">
        <v>39246</v>
      </c>
      <c r="E122" s="111">
        <v>29854</v>
      </c>
      <c r="F122" s="110" t="s">
        <v>1004</v>
      </c>
      <c r="G122" s="110" t="s">
        <v>1013</v>
      </c>
      <c r="H122" s="251">
        <v>1800</v>
      </c>
      <c r="I122" s="251">
        <v>1200</v>
      </c>
      <c r="J122" s="251">
        <v>300</v>
      </c>
      <c r="K122" s="217"/>
      <c r="L122" s="205">
        <f t="shared" ref="L122:L147" si="9">SUM(H122:K122)</f>
        <v>3300</v>
      </c>
      <c r="M122" s="110" t="s">
        <v>929</v>
      </c>
      <c r="N122" s="488"/>
      <c r="O122" s="205" t="s">
        <v>530</v>
      </c>
      <c r="P122" s="205" t="s">
        <v>531</v>
      </c>
      <c r="Q122" s="217"/>
      <c r="R122" s="217" t="s">
        <v>354</v>
      </c>
      <c r="S122" s="217" t="s">
        <v>890</v>
      </c>
      <c r="T122" s="217" t="s">
        <v>353</v>
      </c>
      <c r="U122" s="311" t="s">
        <v>281</v>
      </c>
      <c r="V122" s="551">
        <f t="shared" si="6"/>
        <v>39426</v>
      </c>
    </row>
    <row r="123" spans="1:22">
      <c r="A123" s="511">
        <v>110</v>
      </c>
      <c r="B123" s="110" t="s">
        <v>1026</v>
      </c>
      <c r="C123" s="110" t="s">
        <v>837</v>
      </c>
      <c r="D123" s="111">
        <v>39277</v>
      </c>
      <c r="E123" s="111">
        <v>29015</v>
      </c>
      <c r="F123" s="110" t="s">
        <v>1004</v>
      </c>
      <c r="G123" s="110" t="s">
        <v>1013</v>
      </c>
      <c r="H123" s="251">
        <v>1800</v>
      </c>
      <c r="I123" s="251">
        <v>1200</v>
      </c>
      <c r="J123" s="251">
        <v>300</v>
      </c>
      <c r="K123" s="217"/>
      <c r="L123" s="205">
        <f t="shared" si="9"/>
        <v>3300</v>
      </c>
      <c r="M123" s="110" t="s">
        <v>1095</v>
      </c>
      <c r="N123" s="488"/>
      <c r="O123" s="205" t="s">
        <v>530</v>
      </c>
      <c r="P123" s="205" t="s">
        <v>531</v>
      </c>
      <c r="Q123" s="217"/>
      <c r="R123" s="217" t="s">
        <v>367</v>
      </c>
      <c r="S123" s="217" t="s">
        <v>946</v>
      </c>
      <c r="T123" s="217" t="s">
        <v>368</v>
      </c>
      <c r="U123" s="311" t="s">
        <v>403</v>
      </c>
      <c r="V123" s="551">
        <f t="shared" si="6"/>
        <v>39457</v>
      </c>
    </row>
    <row r="124" spans="1:22">
      <c r="A124" s="511">
        <v>111</v>
      </c>
      <c r="B124" s="110" t="s">
        <v>1024</v>
      </c>
      <c r="C124" s="110" t="s">
        <v>837</v>
      </c>
      <c r="D124" s="111">
        <v>39278</v>
      </c>
      <c r="E124" s="111">
        <v>29066</v>
      </c>
      <c r="F124" s="110" t="s">
        <v>1004</v>
      </c>
      <c r="G124" s="110" t="s">
        <v>1013</v>
      </c>
      <c r="H124" s="251">
        <v>1800</v>
      </c>
      <c r="I124" s="251">
        <v>1200</v>
      </c>
      <c r="J124" s="251">
        <v>300</v>
      </c>
      <c r="K124" s="217"/>
      <c r="L124" s="205">
        <f t="shared" si="9"/>
        <v>3300</v>
      </c>
      <c r="M124" s="110" t="s">
        <v>1096</v>
      </c>
      <c r="N124" s="488"/>
      <c r="O124" s="205" t="s">
        <v>530</v>
      </c>
      <c r="P124" s="205" t="s">
        <v>531</v>
      </c>
      <c r="Q124" s="217"/>
      <c r="R124" s="217" t="s">
        <v>369</v>
      </c>
      <c r="S124" s="217" t="s">
        <v>987</v>
      </c>
      <c r="T124" s="217" t="s">
        <v>370</v>
      </c>
      <c r="U124" s="311" t="s">
        <v>371</v>
      </c>
      <c r="V124" s="551">
        <f t="shared" si="6"/>
        <v>39458</v>
      </c>
    </row>
    <row r="125" spans="1:22">
      <c r="A125" s="511">
        <v>112</v>
      </c>
      <c r="B125" s="110" t="s">
        <v>1025</v>
      </c>
      <c r="C125" s="110" t="s">
        <v>837</v>
      </c>
      <c r="D125" s="111">
        <v>39290</v>
      </c>
      <c r="E125" s="111">
        <v>32225</v>
      </c>
      <c r="F125" s="110" t="s">
        <v>1004</v>
      </c>
      <c r="G125" s="110" t="s">
        <v>1013</v>
      </c>
      <c r="H125" s="251">
        <v>1800</v>
      </c>
      <c r="I125" s="251">
        <v>1200</v>
      </c>
      <c r="J125" s="251">
        <v>300</v>
      </c>
      <c r="K125" s="217"/>
      <c r="L125" s="205">
        <f t="shared" si="9"/>
        <v>3300</v>
      </c>
      <c r="M125" s="110" t="s">
        <v>1104</v>
      </c>
      <c r="N125" s="488"/>
      <c r="O125" s="205" t="s">
        <v>533</v>
      </c>
      <c r="P125" s="205" t="s">
        <v>531</v>
      </c>
      <c r="Q125" s="217"/>
      <c r="R125" s="217" t="s">
        <v>372</v>
      </c>
      <c r="S125" s="217" t="s">
        <v>904</v>
      </c>
      <c r="T125" s="217" t="s">
        <v>373</v>
      </c>
      <c r="U125" s="311" t="s">
        <v>406</v>
      </c>
      <c r="V125" s="551">
        <f t="shared" si="6"/>
        <v>39470</v>
      </c>
    </row>
    <row r="126" spans="1:22">
      <c r="A126" s="511">
        <v>113</v>
      </c>
      <c r="B126" s="110" t="s">
        <v>1019</v>
      </c>
      <c r="C126" s="110" t="s">
        <v>1084</v>
      </c>
      <c r="D126" s="111">
        <v>39246</v>
      </c>
      <c r="E126" s="111">
        <v>31468</v>
      </c>
      <c r="F126" s="110" t="s">
        <v>1004</v>
      </c>
      <c r="G126" s="110" t="s">
        <v>1013</v>
      </c>
      <c r="H126" s="251">
        <v>1800</v>
      </c>
      <c r="I126" s="251">
        <v>1200</v>
      </c>
      <c r="J126" s="251">
        <v>300</v>
      </c>
      <c r="K126" s="217"/>
      <c r="L126" s="205">
        <f t="shared" si="9"/>
        <v>3300</v>
      </c>
      <c r="M126" s="110" t="s">
        <v>1021</v>
      </c>
      <c r="N126" s="488"/>
      <c r="O126" s="205" t="s">
        <v>533</v>
      </c>
      <c r="P126" s="205" t="s">
        <v>531</v>
      </c>
      <c r="Q126" s="217"/>
      <c r="R126" s="217" t="s">
        <v>375</v>
      </c>
      <c r="S126" s="217" t="s">
        <v>1021</v>
      </c>
      <c r="T126" s="217" t="s">
        <v>376</v>
      </c>
      <c r="U126" s="311" t="s">
        <v>375</v>
      </c>
      <c r="V126" s="551">
        <f t="shared" si="6"/>
        <v>39426</v>
      </c>
    </row>
    <row r="127" spans="1:22" ht="25.5">
      <c r="A127" s="511">
        <v>114</v>
      </c>
      <c r="B127" s="110" t="s">
        <v>668</v>
      </c>
      <c r="C127" s="110" t="s">
        <v>837</v>
      </c>
      <c r="D127" s="111">
        <v>39661</v>
      </c>
      <c r="E127" s="111">
        <v>31213</v>
      </c>
      <c r="F127" s="110" t="s">
        <v>1004</v>
      </c>
      <c r="G127" s="110" t="s">
        <v>1013</v>
      </c>
      <c r="H127" s="251">
        <v>1800</v>
      </c>
      <c r="I127" s="251">
        <v>1200</v>
      </c>
      <c r="J127" s="251">
        <v>300</v>
      </c>
      <c r="K127" s="217"/>
      <c r="L127" s="205">
        <f>SUM(H127:K127)</f>
        <v>3300</v>
      </c>
      <c r="M127" s="110" t="s">
        <v>702</v>
      </c>
      <c r="N127" s="540" t="s">
        <v>670</v>
      </c>
      <c r="O127" s="205" t="s">
        <v>533</v>
      </c>
      <c r="P127" s="205" t="s">
        <v>531</v>
      </c>
      <c r="Q127" s="217"/>
      <c r="R127" s="217" t="s">
        <v>698</v>
      </c>
      <c r="S127" s="217" t="s">
        <v>74</v>
      </c>
      <c r="T127" s="217" t="s">
        <v>698</v>
      </c>
      <c r="U127" s="311" t="s">
        <v>698</v>
      </c>
      <c r="V127" s="551">
        <f t="shared" si="6"/>
        <v>39841</v>
      </c>
    </row>
    <row r="128" spans="1:22" ht="26.25" thickBot="1">
      <c r="A128" s="496">
        <v>115</v>
      </c>
      <c r="B128" s="123" t="s">
        <v>672</v>
      </c>
      <c r="C128" s="123" t="s">
        <v>837</v>
      </c>
      <c r="D128" s="124">
        <v>39670</v>
      </c>
      <c r="E128" s="124">
        <v>29724</v>
      </c>
      <c r="F128" s="123" t="s">
        <v>1004</v>
      </c>
      <c r="G128" s="123" t="s">
        <v>1013</v>
      </c>
      <c r="H128" s="502">
        <v>1800</v>
      </c>
      <c r="I128" s="502">
        <v>1200</v>
      </c>
      <c r="J128" s="502">
        <v>300</v>
      </c>
      <c r="K128" s="218"/>
      <c r="L128" s="474">
        <f>SUM(H128:K128)</f>
        <v>3300</v>
      </c>
      <c r="M128" s="123" t="s">
        <v>702</v>
      </c>
      <c r="N128" s="540" t="s">
        <v>670</v>
      </c>
      <c r="O128" s="474" t="s">
        <v>533</v>
      </c>
      <c r="P128" s="474" t="s">
        <v>533</v>
      </c>
      <c r="Q128" s="218"/>
      <c r="R128" s="218" t="s">
        <v>699</v>
      </c>
      <c r="S128" s="218" t="s">
        <v>74</v>
      </c>
      <c r="T128" s="218" t="s">
        <v>698</v>
      </c>
      <c r="U128" s="503" t="s">
        <v>699</v>
      </c>
      <c r="V128" s="551">
        <f t="shared" si="6"/>
        <v>39850</v>
      </c>
    </row>
    <row r="129" spans="1:22" ht="14.25" thickTop="1" thickBot="1">
      <c r="A129" s="413"/>
      <c r="B129" s="656" t="s">
        <v>691</v>
      </c>
      <c r="C129" s="656"/>
      <c r="D129" s="656"/>
      <c r="E129" s="656"/>
      <c r="F129" s="656"/>
      <c r="G129" s="656"/>
      <c r="H129" s="329">
        <f>SUM(H118:H126)</f>
        <v>19500</v>
      </c>
      <c r="I129" s="329">
        <f>SUM(I118:I126)</f>
        <v>11700</v>
      </c>
      <c r="J129" s="329">
        <f>SUM(J118:J126)</f>
        <v>3300</v>
      </c>
      <c r="K129" s="329"/>
      <c r="L129" s="329">
        <f>SUM(L118:L126)</f>
        <v>34500</v>
      </c>
      <c r="M129" s="330"/>
      <c r="N129" s="331"/>
      <c r="O129" s="359"/>
      <c r="P129" s="359"/>
      <c r="Q129" s="329"/>
      <c r="R129" s="329"/>
      <c r="S129" s="329"/>
      <c r="T129" s="329"/>
      <c r="U129" s="329"/>
      <c r="V129" s="551"/>
    </row>
    <row r="130" spans="1:22" ht="14.25" thickTop="1" thickBot="1">
      <c r="A130" s="517">
        <v>116</v>
      </c>
      <c r="B130" s="191" t="s">
        <v>254</v>
      </c>
      <c r="C130" s="191" t="s">
        <v>896</v>
      </c>
      <c r="D130" s="192">
        <v>38493</v>
      </c>
      <c r="E130" s="244">
        <v>29356</v>
      </c>
      <c r="F130" s="191" t="s">
        <v>1004</v>
      </c>
      <c r="G130" s="191" t="s">
        <v>941</v>
      </c>
      <c r="H130" s="446">
        <v>3500</v>
      </c>
      <c r="I130" s="446">
        <v>1800</v>
      </c>
      <c r="J130" s="446">
        <v>700</v>
      </c>
      <c r="K130" s="194"/>
      <c r="L130" s="193">
        <f t="shared" si="9"/>
        <v>6000</v>
      </c>
      <c r="M130" s="191" t="s">
        <v>903</v>
      </c>
      <c r="N130" s="467"/>
      <c r="O130" s="193" t="s">
        <v>533</v>
      </c>
      <c r="P130" s="193" t="s">
        <v>531</v>
      </c>
      <c r="Q130" s="194"/>
      <c r="R130" s="194" t="s">
        <v>377</v>
      </c>
      <c r="S130" s="194" t="s">
        <v>1147</v>
      </c>
      <c r="T130" s="194" t="s">
        <v>378</v>
      </c>
      <c r="U130" s="468" t="s">
        <v>377</v>
      </c>
      <c r="V130" s="551">
        <f t="shared" si="6"/>
        <v>38673</v>
      </c>
    </row>
    <row r="131" spans="1:22" ht="14.25" thickTop="1" thickBot="1">
      <c r="A131" s="517">
        <v>117</v>
      </c>
      <c r="B131" s="191" t="s">
        <v>1037</v>
      </c>
      <c r="C131" s="191" t="s">
        <v>1006</v>
      </c>
      <c r="D131" s="192">
        <v>39370</v>
      </c>
      <c r="E131" s="244">
        <v>30006</v>
      </c>
      <c r="F131" s="191" t="s">
        <v>1004</v>
      </c>
      <c r="G131" s="191" t="s">
        <v>941</v>
      </c>
      <c r="H131" s="446">
        <v>2200</v>
      </c>
      <c r="I131" s="446">
        <v>1200</v>
      </c>
      <c r="J131" s="446">
        <v>500</v>
      </c>
      <c r="K131" s="194"/>
      <c r="L131" s="193">
        <f t="shared" si="9"/>
        <v>3900</v>
      </c>
      <c r="M131" s="191" t="s">
        <v>705</v>
      </c>
      <c r="N131" s="507"/>
      <c r="O131" s="193" t="s">
        <v>533</v>
      </c>
      <c r="P131" s="193" t="s">
        <v>533</v>
      </c>
      <c r="Q131" s="194"/>
      <c r="R131" s="194" t="s">
        <v>327</v>
      </c>
      <c r="S131" s="194" t="s">
        <v>915</v>
      </c>
      <c r="T131" s="194" t="s">
        <v>383</v>
      </c>
      <c r="U131" s="468" t="s">
        <v>283</v>
      </c>
      <c r="V131" s="551">
        <f t="shared" ref="V131:V180" si="10">180+D131</f>
        <v>39550</v>
      </c>
    </row>
    <row r="132" spans="1:22" ht="14.25" thickTop="1" thickBot="1">
      <c r="A132" s="396">
        <v>118</v>
      </c>
      <c r="B132" s="78" t="s">
        <v>1041</v>
      </c>
      <c r="C132" s="78" t="s">
        <v>837</v>
      </c>
      <c r="D132" s="79">
        <v>39259</v>
      </c>
      <c r="E132" s="321">
        <v>27537</v>
      </c>
      <c r="F132" s="78" t="s">
        <v>1004</v>
      </c>
      <c r="G132" s="78" t="s">
        <v>941</v>
      </c>
      <c r="H132" s="231">
        <v>1800</v>
      </c>
      <c r="I132" s="231">
        <v>1200</v>
      </c>
      <c r="J132" s="231">
        <v>300</v>
      </c>
      <c r="K132" s="227"/>
      <c r="L132" s="324">
        <f t="shared" si="9"/>
        <v>3300</v>
      </c>
      <c r="M132" s="78" t="s">
        <v>929</v>
      </c>
      <c r="N132" s="88"/>
      <c r="O132" s="466" t="s">
        <v>530</v>
      </c>
      <c r="P132" s="466" t="s">
        <v>531</v>
      </c>
      <c r="Q132" s="227"/>
      <c r="R132" s="227" t="s">
        <v>380</v>
      </c>
      <c r="S132" s="227" t="s">
        <v>890</v>
      </c>
      <c r="T132" s="297" t="s">
        <v>381</v>
      </c>
      <c r="U132" s="354" t="s">
        <v>380</v>
      </c>
      <c r="V132" s="551">
        <f t="shared" si="10"/>
        <v>39439</v>
      </c>
    </row>
    <row r="133" spans="1:22" ht="14.25" thickTop="1" thickBot="1">
      <c r="A133" s="393">
        <v>119</v>
      </c>
      <c r="B133" s="16" t="s">
        <v>1039</v>
      </c>
      <c r="C133" s="16" t="s">
        <v>837</v>
      </c>
      <c r="D133" s="17">
        <v>39357</v>
      </c>
      <c r="E133" s="111">
        <v>30970</v>
      </c>
      <c r="F133" s="16" t="s">
        <v>1004</v>
      </c>
      <c r="G133" s="16" t="s">
        <v>941</v>
      </c>
      <c r="H133" s="251">
        <v>1800</v>
      </c>
      <c r="I133" s="251">
        <v>1200</v>
      </c>
      <c r="J133" s="251">
        <v>300</v>
      </c>
      <c r="K133" s="24"/>
      <c r="L133" s="324">
        <f t="shared" si="9"/>
        <v>3300</v>
      </c>
      <c r="M133" s="16" t="s">
        <v>705</v>
      </c>
      <c r="N133" s="135"/>
      <c r="O133" s="368" t="s">
        <v>530</v>
      </c>
      <c r="P133" s="368" t="s">
        <v>531</v>
      </c>
      <c r="Q133" s="24"/>
      <c r="R133" s="24" t="s">
        <v>382</v>
      </c>
      <c r="S133" s="24" t="s">
        <v>915</v>
      </c>
      <c r="T133" s="301" t="s">
        <v>383</v>
      </c>
      <c r="U133" s="311" t="s">
        <v>283</v>
      </c>
      <c r="V133" s="551">
        <f t="shared" si="10"/>
        <v>39537</v>
      </c>
    </row>
    <row r="134" spans="1:22" ht="14.25" thickTop="1" thickBot="1">
      <c r="A134" s="393">
        <v>120</v>
      </c>
      <c r="B134" s="16" t="s">
        <v>665</v>
      </c>
      <c r="C134" s="16" t="s">
        <v>837</v>
      </c>
      <c r="D134" s="17">
        <v>39661</v>
      </c>
      <c r="E134" s="111">
        <v>30867</v>
      </c>
      <c r="F134" s="16" t="s">
        <v>1004</v>
      </c>
      <c r="G134" s="16" t="s">
        <v>941</v>
      </c>
      <c r="H134" s="251">
        <v>1800</v>
      </c>
      <c r="I134" s="251">
        <v>1200</v>
      </c>
      <c r="J134" s="251">
        <v>300</v>
      </c>
      <c r="K134" s="24"/>
      <c r="L134" s="324">
        <f>SUM(H134:K134)</f>
        <v>3300</v>
      </c>
      <c r="M134" s="16" t="s">
        <v>702</v>
      </c>
      <c r="N134" s="135"/>
      <c r="O134" s="368" t="s">
        <v>533</v>
      </c>
      <c r="P134" s="368" t="s">
        <v>531</v>
      </c>
      <c r="Q134" s="24"/>
      <c r="R134" s="24" t="s">
        <v>671</v>
      </c>
      <c r="S134" s="24" t="s">
        <v>74</v>
      </c>
      <c r="T134" s="301" t="s">
        <v>671</v>
      </c>
      <c r="U134" s="311" t="s">
        <v>74</v>
      </c>
      <c r="V134" s="551">
        <f t="shared" si="10"/>
        <v>39841</v>
      </c>
    </row>
    <row r="135" spans="1:22" ht="14.25" thickTop="1" thickBot="1">
      <c r="A135" s="413"/>
      <c r="B135" s="656" t="s">
        <v>552</v>
      </c>
      <c r="C135" s="656"/>
      <c r="D135" s="656"/>
      <c r="E135" s="656"/>
      <c r="F135" s="656"/>
      <c r="G135" s="656"/>
      <c r="H135" s="329">
        <f>SUM(H130:H133)</f>
        <v>9300</v>
      </c>
      <c r="I135" s="329">
        <f>SUM(I130:I133)</f>
        <v>5400</v>
      </c>
      <c r="J135" s="329">
        <f>SUM(J130:J133)</f>
        <v>1800</v>
      </c>
      <c r="K135" s="329"/>
      <c r="L135" s="329">
        <f>SUM(L130:L133)</f>
        <v>16500</v>
      </c>
      <c r="M135" s="330"/>
      <c r="N135" s="331"/>
      <c r="O135" s="359"/>
      <c r="P135" s="359"/>
      <c r="Q135" s="329"/>
      <c r="R135" s="329"/>
      <c r="S135" s="329"/>
      <c r="T135" s="329"/>
      <c r="U135" s="329"/>
      <c r="V135" s="551"/>
    </row>
    <row r="136" spans="1:22" ht="14.25" thickTop="1" thickBot="1">
      <c r="A136" s="453">
        <v>121</v>
      </c>
      <c r="B136" s="454" t="s">
        <v>1028</v>
      </c>
      <c r="C136" s="455" t="s">
        <v>896</v>
      </c>
      <c r="D136" s="456">
        <v>38488</v>
      </c>
      <c r="E136" s="464">
        <v>28126</v>
      </c>
      <c r="F136" s="455" t="s">
        <v>1004</v>
      </c>
      <c r="G136" s="455" t="s">
        <v>909</v>
      </c>
      <c r="H136" s="457">
        <v>3500</v>
      </c>
      <c r="I136" s="457">
        <v>1800</v>
      </c>
      <c r="J136" s="457">
        <v>700</v>
      </c>
      <c r="K136" s="458"/>
      <c r="L136" s="441">
        <f t="shared" si="9"/>
        <v>6000</v>
      </c>
      <c r="M136" s="459" t="s">
        <v>1095</v>
      </c>
      <c r="N136" s="460"/>
      <c r="O136" s="365" t="s">
        <v>530</v>
      </c>
      <c r="P136" s="365" t="s">
        <v>533</v>
      </c>
      <c r="Q136" s="458"/>
      <c r="R136" s="458" t="s">
        <v>387</v>
      </c>
      <c r="S136" s="458" t="s">
        <v>946</v>
      </c>
      <c r="T136" s="461" t="s">
        <v>388</v>
      </c>
      <c r="U136" s="462" t="s">
        <v>389</v>
      </c>
      <c r="V136" s="551">
        <f t="shared" si="10"/>
        <v>38668</v>
      </c>
    </row>
    <row r="137" spans="1:22" ht="14.25" thickTop="1" thickBot="1">
      <c r="A137" s="399">
        <v>122</v>
      </c>
      <c r="B137" s="380" t="s">
        <v>1029</v>
      </c>
      <c r="C137" s="319" t="s">
        <v>1006</v>
      </c>
      <c r="D137" s="320">
        <v>38677</v>
      </c>
      <c r="E137" s="321">
        <v>28560</v>
      </c>
      <c r="F137" s="319" t="s">
        <v>1004</v>
      </c>
      <c r="G137" s="319" t="s">
        <v>909</v>
      </c>
      <c r="H137" s="444">
        <v>2200</v>
      </c>
      <c r="I137" s="444">
        <v>1200</v>
      </c>
      <c r="J137" s="444">
        <v>500</v>
      </c>
      <c r="K137" s="323"/>
      <c r="L137" s="324">
        <f t="shared" si="9"/>
        <v>3900</v>
      </c>
      <c r="M137" s="325" t="s">
        <v>929</v>
      </c>
      <c r="N137" s="345"/>
      <c r="O137" s="365" t="s">
        <v>533</v>
      </c>
      <c r="P137" s="365" t="s">
        <v>533</v>
      </c>
      <c r="Q137" s="323"/>
      <c r="R137" s="323" t="s">
        <v>390</v>
      </c>
      <c r="S137" s="323" t="s">
        <v>890</v>
      </c>
      <c r="T137" s="327" t="s">
        <v>391</v>
      </c>
      <c r="U137" s="328" t="s">
        <v>392</v>
      </c>
      <c r="V137" s="551">
        <f t="shared" si="10"/>
        <v>38857</v>
      </c>
    </row>
    <row r="138" spans="1:22" ht="14.25" thickTop="1" thickBot="1">
      <c r="A138" s="396">
        <v>123</v>
      </c>
      <c r="B138" s="78" t="s">
        <v>1032</v>
      </c>
      <c r="C138" s="78" t="s">
        <v>837</v>
      </c>
      <c r="D138" s="79">
        <v>39222</v>
      </c>
      <c r="E138" s="321">
        <v>29250</v>
      </c>
      <c r="F138" s="78" t="s">
        <v>1004</v>
      </c>
      <c r="G138" s="78" t="s">
        <v>909</v>
      </c>
      <c r="H138" s="231">
        <v>1800</v>
      </c>
      <c r="I138" s="231">
        <v>1200</v>
      </c>
      <c r="J138" s="231">
        <v>300</v>
      </c>
      <c r="K138" s="227"/>
      <c r="L138" s="324">
        <f t="shared" si="9"/>
        <v>3300</v>
      </c>
      <c r="M138" s="16" t="s">
        <v>22</v>
      </c>
      <c r="N138" s="88"/>
      <c r="O138" s="466" t="s">
        <v>533</v>
      </c>
      <c r="P138" s="466" t="s">
        <v>531</v>
      </c>
      <c r="Q138" s="227"/>
      <c r="R138" s="227" t="s">
        <v>318</v>
      </c>
      <c r="S138" s="227" t="s">
        <v>864</v>
      </c>
      <c r="T138" s="297" t="s">
        <v>485</v>
      </c>
      <c r="U138" s="354" t="s">
        <v>318</v>
      </c>
      <c r="V138" s="551">
        <f t="shared" si="10"/>
        <v>39402</v>
      </c>
    </row>
    <row r="139" spans="1:22" ht="13.5" thickTop="1">
      <c r="A139" s="402">
        <v>124</v>
      </c>
      <c r="B139" s="349" t="s">
        <v>1031</v>
      </c>
      <c r="C139" s="91" t="s">
        <v>837</v>
      </c>
      <c r="D139" s="92">
        <v>39470</v>
      </c>
      <c r="E139" s="317">
        <v>29472</v>
      </c>
      <c r="F139" s="91" t="s">
        <v>1004</v>
      </c>
      <c r="G139" s="91" t="s">
        <v>909</v>
      </c>
      <c r="H139" s="445">
        <v>1800</v>
      </c>
      <c r="I139" s="445">
        <v>1200</v>
      </c>
      <c r="J139" s="445">
        <v>300</v>
      </c>
      <c r="K139" s="229"/>
      <c r="L139" s="441">
        <f t="shared" si="9"/>
        <v>3300</v>
      </c>
      <c r="M139" s="91" t="s">
        <v>929</v>
      </c>
      <c r="N139" s="101"/>
      <c r="O139" s="447" t="s">
        <v>530</v>
      </c>
      <c r="P139" s="447" t="s">
        <v>531</v>
      </c>
      <c r="Q139" s="229"/>
      <c r="R139" s="229"/>
      <c r="S139" s="229" t="s">
        <v>890</v>
      </c>
      <c r="T139" s="299"/>
      <c r="U139" s="318" t="s">
        <v>281</v>
      </c>
      <c r="V139" s="551">
        <f t="shared" si="10"/>
        <v>39650</v>
      </c>
    </row>
    <row r="140" spans="1:22">
      <c r="A140" s="442">
        <v>125</v>
      </c>
      <c r="B140" s="16" t="s">
        <v>1091</v>
      </c>
      <c r="C140" s="16" t="s">
        <v>837</v>
      </c>
      <c r="D140" s="17">
        <v>39386</v>
      </c>
      <c r="E140" s="17">
        <v>29469</v>
      </c>
      <c r="F140" s="16" t="s">
        <v>1004</v>
      </c>
      <c r="G140" s="16" t="s">
        <v>1109</v>
      </c>
      <c r="H140" s="63">
        <v>1800</v>
      </c>
      <c r="I140" s="63">
        <v>1200</v>
      </c>
      <c r="J140" s="63">
        <v>300</v>
      </c>
      <c r="K140" s="439"/>
      <c r="L140" s="368">
        <f t="shared" si="9"/>
        <v>3300</v>
      </c>
      <c r="M140" s="16" t="s">
        <v>1104</v>
      </c>
      <c r="N140" s="23"/>
      <c r="O140" s="368" t="s">
        <v>533</v>
      </c>
      <c r="P140" s="368" t="s">
        <v>531</v>
      </c>
      <c r="Q140" s="439"/>
      <c r="R140" s="439" t="s">
        <v>271</v>
      </c>
      <c r="S140" s="439" t="s">
        <v>904</v>
      </c>
      <c r="T140" s="439" t="s">
        <v>398</v>
      </c>
      <c r="U140" s="448" t="s">
        <v>399</v>
      </c>
      <c r="V140" s="551">
        <f t="shared" si="10"/>
        <v>39566</v>
      </c>
    </row>
    <row r="141" spans="1:22" ht="13.5" thickBot="1">
      <c r="A141" s="449">
        <v>126</v>
      </c>
      <c r="B141" s="72" t="s">
        <v>515</v>
      </c>
      <c r="C141" s="72" t="s">
        <v>837</v>
      </c>
      <c r="D141" s="73">
        <v>39559</v>
      </c>
      <c r="E141" s="73">
        <v>30276</v>
      </c>
      <c r="F141" s="72" t="s">
        <v>1004</v>
      </c>
      <c r="G141" s="72" t="s">
        <v>909</v>
      </c>
      <c r="H141" s="75">
        <v>1800</v>
      </c>
      <c r="I141" s="75">
        <v>1200</v>
      </c>
      <c r="J141" s="75">
        <v>300</v>
      </c>
      <c r="K141" s="450"/>
      <c r="L141" s="443">
        <f>SUM(H141:K141)</f>
        <v>3300</v>
      </c>
      <c r="M141" s="72" t="s">
        <v>1096</v>
      </c>
      <c r="N141" s="451"/>
      <c r="O141" s="443" t="s">
        <v>530</v>
      </c>
      <c r="P141" s="443" t="s">
        <v>533</v>
      </c>
      <c r="Q141" s="450"/>
      <c r="R141" s="450" t="s">
        <v>987</v>
      </c>
      <c r="S141" s="450" t="s">
        <v>987</v>
      </c>
      <c r="T141" s="450" t="s">
        <v>987</v>
      </c>
      <c r="U141" s="452" t="s">
        <v>987</v>
      </c>
      <c r="V141" s="551">
        <f>180+D141</f>
        <v>39739</v>
      </c>
    </row>
    <row r="142" spans="1:22" ht="14.25" thickTop="1" thickBot="1">
      <c r="A142" s="449">
        <v>127</v>
      </c>
      <c r="B142" s="72" t="s">
        <v>590</v>
      </c>
      <c r="C142" s="72" t="s">
        <v>837</v>
      </c>
      <c r="D142" s="73">
        <v>39630</v>
      </c>
      <c r="E142" s="73"/>
      <c r="F142" s="72" t="s">
        <v>1004</v>
      </c>
      <c r="G142" s="72" t="s">
        <v>909</v>
      </c>
      <c r="H142" s="75">
        <v>1800</v>
      </c>
      <c r="I142" s="75">
        <v>1200</v>
      </c>
      <c r="J142" s="75">
        <v>300</v>
      </c>
      <c r="K142" s="450"/>
      <c r="L142" s="443">
        <f t="shared" si="9"/>
        <v>3300</v>
      </c>
      <c r="M142" s="72" t="s">
        <v>929</v>
      </c>
      <c r="N142" s="451"/>
      <c r="O142" s="443" t="s">
        <v>533</v>
      </c>
      <c r="P142" s="443" t="s">
        <v>533</v>
      </c>
      <c r="Q142" s="450"/>
      <c r="R142" s="450" t="s">
        <v>987</v>
      </c>
      <c r="S142" s="450" t="s">
        <v>987</v>
      </c>
      <c r="T142" s="450" t="s">
        <v>987</v>
      </c>
      <c r="U142" s="452" t="s">
        <v>987</v>
      </c>
      <c r="V142" s="551">
        <f t="shared" si="10"/>
        <v>39810</v>
      </c>
    </row>
    <row r="143" spans="1:22" ht="14.25" thickTop="1" thickBot="1">
      <c r="A143" s="413"/>
      <c r="B143" s="656" t="s">
        <v>692</v>
      </c>
      <c r="C143" s="656"/>
      <c r="D143" s="656"/>
      <c r="E143" s="656"/>
      <c r="F143" s="656"/>
      <c r="G143" s="656"/>
      <c r="H143" s="329">
        <f>SUM(H136:H142)</f>
        <v>14700</v>
      </c>
      <c r="I143" s="329">
        <f>SUM(I136:I142)</f>
        <v>9000</v>
      </c>
      <c r="J143" s="329">
        <f>SUM(J136:J142)</f>
        <v>2700</v>
      </c>
      <c r="K143" s="329"/>
      <c r="L143" s="329">
        <f>SUM(L136:L142)</f>
        <v>26400</v>
      </c>
      <c r="M143" s="330"/>
      <c r="N143" s="331"/>
      <c r="O143" s="359"/>
      <c r="P143" s="359"/>
      <c r="Q143" s="329"/>
      <c r="R143" s="329"/>
      <c r="S143" s="329"/>
      <c r="T143" s="329"/>
      <c r="U143" s="329"/>
      <c r="V143" s="551"/>
    </row>
    <row r="144" spans="1:22" ht="14.25" thickTop="1" thickBot="1">
      <c r="A144" s="399">
        <v>128</v>
      </c>
      <c r="B144" s="380" t="s">
        <v>1042</v>
      </c>
      <c r="C144" s="319" t="s">
        <v>896</v>
      </c>
      <c r="D144" s="320">
        <v>39189</v>
      </c>
      <c r="E144" s="438">
        <v>29813</v>
      </c>
      <c r="F144" s="319" t="s">
        <v>1004</v>
      </c>
      <c r="G144" s="319" t="s">
        <v>985</v>
      </c>
      <c r="H144" s="444">
        <v>280</v>
      </c>
      <c r="I144" s="444">
        <v>150</v>
      </c>
      <c r="J144" s="444">
        <v>70</v>
      </c>
      <c r="K144" s="323"/>
      <c r="L144" s="324">
        <f t="shared" si="9"/>
        <v>500</v>
      </c>
      <c r="M144" s="325" t="s">
        <v>1082</v>
      </c>
      <c r="N144" s="326"/>
      <c r="O144" s="365" t="s">
        <v>533</v>
      </c>
      <c r="P144" s="365" t="s">
        <v>531</v>
      </c>
      <c r="Q144" s="323"/>
      <c r="R144" s="323" t="s">
        <v>474</v>
      </c>
      <c r="S144" s="323" t="s">
        <v>871</v>
      </c>
      <c r="T144" s="327" t="s">
        <v>475</v>
      </c>
      <c r="U144" s="328" t="s">
        <v>478</v>
      </c>
      <c r="V144" s="551">
        <f>90+D144</f>
        <v>39279</v>
      </c>
    </row>
    <row r="145" spans="1:22" ht="14.25" thickTop="1" thickBot="1">
      <c r="A145" s="453">
        <v>129</v>
      </c>
      <c r="B145" s="454" t="s">
        <v>1043</v>
      </c>
      <c r="C145" s="455" t="s">
        <v>649</v>
      </c>
      <c r="D145" s="456">
        <v>39130</v>
      </c>
      <c r="E145" s="464">
        <v>28797</v>
      </c>
      <c r="F145" s="455" t="s">
        <v>1004</v>
      </c>
      <c r="G145" s="455" t="s">
        <v>985</v>
      </c>
      <c r="H145" s="457">
        <v>220</v>
      </c>
      <c r="I145" s="457">
        <v>150</v>
      </c>
      <c r="J145" s="457">
        <v>50</v>
      </c>
      <c r="K145" s="458"/>
      <c r="L145" s="441">
        <f t="shared" si="9"/>
        <v>420</v>
      </c>
      <c r="M145" s="459" t="s">
        <v>929</v>
      </c>
      <c r="N145" s="265"/>
      <c r="O145" s="365" t="s">
        <v>530</v>
      </c>
      <c r="P145" s="365" t="s">
        <v>533</v>
      </c>
      <c r="Q145" s="458"/>
      <c r="R145" s="458" t="s">
        <v>313</v>
      </c>
      <c r="S145" s="458" t="s">
        <v>890</v>
      </c>
      <c r="T145" s="461" t="s">
        <v>393</v>
      </c>
      <c r="U145" s="462"/>
      <c r="V145" s="551">
        <f>90+D145</f>
        <v>39220</v>
      </c>
    </row>
    <row r="146" spans="1:22" ht="13.5" thickTop="1">
      <c r="A146" s="508">
        <v>130</v>
      </c>
      <c r="B146" s="179" t="s">
        <v>1044</v>
      </c>
      <c r="C146" s="179" t="s">
        <v>837</v>
      </c>
      <c r="D146" s="180">
        <v>39129</v>
      </c>
      <c r="E146" s="528">
        <v>31498</v>
      </c>
      <c r="F146" s="179" t="s">
        <v>1004</v>
      </c>
      <c r="G146" s="179" t="s">
        <v>985</v>
      </c>
      <c r="H146" s="505">
        <v>180</v>
      </c>
      <c r="I146" s="505">
        <v>50</v>
      </c>
      <c r="J146" s="505">
        <v>70</v>
      </c>
      <c r="K146" s="215"/>
      <c r="L146" s="509">
        <f t="shared" si="9"/>
        <v>300</v>
      </c>
      <c r="M146" s="179" t="s">
        <v>707</v>
      </c>
      <c r="N146" s="524"/>
      <c r="O146" s="509" t="s">
        <v>533</v>
      </c>
      <c r="P146" s="509" t="s">
        <v>531</v>
      </c>
      <c r="Q146" s="215"/>
      <c r="R146" s="215" t="s">
        <v>78</v>
      </c>
      <c r="S146" s="215" t="s">
        <v>983</v>
      </c>
      <c r="T146" s="215" t="s">
        <v>78</v>
      </c>
      <c r="U146" s="510" t="s">
        <v>78</v>
      </c>
      <c r="V146" s="551">
        <f>90+D146</f>
        <v>39219</v>
      </c>
    </row>
    <row r="147" spans="1:22">
      <c r="A147" s="511">
        <v>131</v>
      </c>
      <c r="B147" s="110" t="s">
        <v>1045</v>
      </c>
      <c r="C147" s="110" t="s">
        <v>837</v>
      </c>
      <c r="D147" s="111">
        <v>39329</v>
      </c>
      <c r="E147" s="529">
        <v>31482</v>
      </c>
      <c r="F147" s="110" t="s">
        <v>1004</v>
      </c>
      <c r="G147" s="110" t="s">
        <v>985</v>
      </c>
      <c r="H147" s="251">
        <v>180</v>
      </c>
      <c r="I147" s="251">
        <v>50</v>
      </c>
      <c r="J147" s="251">
        <v>70</v>
      </c>
      <c r="K147" s="217"/>
      <c r="L147" s="205">
        <f t="shared" si="9"/>
        <v>300</v>
      </c>
      <c r="M147" s="110" t="s">
        <v>707</v>
      </c>
      <c r="N147" s="488"/>
      <c r="O147" s="205" t="s">
        <v>533</v>
      </c>
      <c r="P147" s="205" t="s">
        <v>531</v>
      </c>
      <c r="Q147" s="217"/>
      <c r="R147" s="217" t="s">
        <v>78</v>
      </c>
      <c r="S147" s="217" t="s">
        <v>983</v>
      </c>
      <c r="T147" s="217" t="s">
        <v>78</v>
      </c>
      <c r="U147" s="311" t="s">
        <v>78</v>
      </c>
      <c r="V147" s="551">
        <f>90+D147</f>
        <v>39419</v>
      </c>
    </row>
    <row r="148" spans="1:22" ht="13.5" thickBot="1">
      <c r="A148" s="496">
        <v>132</v>
      </c>
      <c r="B148" s="123" t="s">
        <v>664</v>
      </c>
      <c r="C148" s="123" t="s">
        <v>837</v>
      </c>
      <c r="D148" s="124">
        <v>39623</v>
      </c>
      <c r="E148" s="530">
        <v>29027</v>
      </c>
      <c r="F148" s="123" t="s">
        <v>1004</v>
      </c>
      <c r="G148" s="123" t="s">
        <v>985</v>
      </c>
      <c r="H148" s="502">
        <v>180</v>
      </c>
      <c r="I148" s="502">
        <v>50</v>
      </c>
      <c r="J148" s="502">
        <v>70</v>
      </c>
      <c r="K148" s="218"/>
      <c r="L148" s="474">
        <f>SUM(H148:K148)</f>
        <v>300</v>
      </c>
      <c r="M148" s="123" t="s">
        <v>707</v>
      </c>
      <c r="N148" s="497"/>
      <c r="O148" s="474" t="s">
        <v>530</v>
      </c>
      <c r="P148" s="474" t="s">
        <v>533</v>
      </c>
      <c r="Q148" s="218"/>
      <c r="R148" s="218" t="s">
        <v>78</v>
      </c>
      <c r="S148" s="218" t="s">
        <v>78</v>
      </c>
      <c r="T148" s="218" t="s">
        <v>78</v>
      </c>
      <c r="U148" s="503" t="s">
        <v>78</v>
      </c>
      <c r="V148" s="551">
        <f>90+D148</f>
        <v>39713</v>
      </c>
    </row>
    <row r="149" spans="1:22" ht="14.25" thickTop="1" thickBot="1">
      <c r="A149" s="477"/>
      <c r="B149" s="454" t="s">
        <v>981</v>
      </c>
      <c r="C149" s="455" t="s">
        <v>967</v>
      </c>
      <c r="D149" s="456"/>
      <c r="E149" s="321"/>
      <c r="F149" s="455"/>
      <c r="G149" s="455" t="s">
        <v>982</v>
      </c>
      <c r="H149" s="527"/>
      <c r="I149" s="527"/>
      <c r="J149" s="527"/>
      <c r="K149" s="458"/>
      <c r="L149" s="441">
        <v>0</v>
      </c>
      <c r="M149" s="459" t="s">
        <v>707</v>
      </c>
      <c r="N149" s="460"/>
      <c r="O149" s="478" t="s">
        <v>533</v>
      </c>
      <c r="P149" s="478"/>
      <c r="Q149" s="458"/>
      <c r="R149" s="458" t="s">
        <v>78</v>
      </c>
      <c r="S149" s="458" t="s">
        <v>983</v>
      </c>
      <c r="T149" s="461" t="s">
        <v>78</v>
      </c>
      <c r="U149" s="462" t="s">
        <v>78</v>
      </c>
      <c r="V149" s="551"/>
    </row>
    <row r="150" spans="1:22" ht="14.25" thickTop="1" thickBot="1">
      <c r="A150" s="413"/>
      <c r="B150" s="656" t="s">
        <v>694</v>
      </c>
      <c r="C150" s="656"/>
      <c r="D150" s="656"/>
      <c r="E150" s="656"/>
      <c r="F150" s="656"/>
      <c r="G150" s="656"/>
      <c r="H150" s="329">
        <f>SUM(H144:H149)</f>
        <v>1040</v>
      </c>
      <c r="I150" s="329">
        <f>SUM(I144:I149)</f>
        <v>450</v>
      </c>
      <c r="J150" s="329">
        <f>SUM(J144:J149)</f>
        <v>330</v>
      </c>
      <c r="K150" s="329"/>
      <c r="L150" s="329">
        <f>SUM(L144:L149)</f>
        <v>1820</v>
      </c>
      <c r="M150" s="330"/>
      <c r="N150" s="331"/>
      <c r="O150" s="359"/>
      <c r="P150" s="359"/>
      <c r="Q150" s="329"/>
      <c r="R150" s="329"/>
      <c r="S150" s="329"/>
      <c r="T150" s="329"/>
      <c r="U150" s="329"/>
      <c r="V150" s="551"/>
    </row>
    <row r="151" spans="1:22" ht="14.25" thickTop="1" thickBot="1">
      <c r="A151" s="465">
        <v>133</v>
      </c>
      <c r="B151" s="191" t="s">
        <v>992</v>
      </c>
      <c r="C151" s="191" t="s">
        <v>896</v>
      </c>
      <c r="D151" s="192">
        <v>38333</v>
      </c>
      <c r="E151" s="244">
        <v>27840</v>
      </c>
      <c r="F151" s="191" t="s">
        <v>993</v>
      </c>
      <c r="G151" s="191" t="s">
        <v>941</v>
      </c>
      <c r="H151" s="446">
        <v>2200</v>
      </c>
      <c r="I151" s="446">
        <v>1500</v>
      </c>
      <c r="J151" s="446">
        <v>700</v>
      </c>
      <c r="K151" s="194"/>
      <c r="L151" s="193">
        <f t="shared" ref="L151:L180" si="11">SUM(H151:K151)</f>
        <v>4400</v>
      </c>
      <c r="M151" s="191" t="s">
        <v>929</v>
      </c>
      <c r="N151" s="467"/>
      <c r="O151" s="193" t="s">
        <v>530</v>
      </c>
      <c r="P151" s="193" t="s">
        <v>533</v>
      </c>
      <c r="Q151" s="194"/>
      <c r="R151" s="194" t="s">
        <v>340</v>
      </c>
      <c r="S151" s="194" t="s">
        <v>890</v>
      </c>
      <c r="T151" s="194" t="s">
        <v>341</v>
      </c>
      <c r="U151" s="468" t="s">
        <v>342</v>
      </c>
      <c r="V151" s="551">
        <f t="shared" si="10"/>
        <v>38513</v>
      </c>
    </row>
    <row r="152" spans="1:22" ht="13.5" thickTop="1">
      <c r="A152" s="508">
        <v>134</v>
      </c>
      <c r="B152" s="179" t="s">
        <v>995</v>
      </c>
      <c r="C152" s="179" t="s">
        <v>837</v>
      </c>
      <c r="D152" s="180">
        <v>39188</v>
      </c>
      <c r="E152" s="180">
        <v>30763</v>
      </c>
      <c r="F152" s="179" t="s">
        <v>993</v>
      </c>
      <c r="G152" s="179" t="s">
        <v>941</v>
      </c>
      <c r="H152" s="505">
        <v>1800</v>
      </c>
      <c r="I152" s="505">
        <v>1200</v>
      </c>
      <c r="J152" s="505">
        <v>300</v>
      </c>
      <c r="K152" s="215"/>
      <c r="L152" s="509">
        <f t="shared" si="11"/>
        <v>3300</v>
      </c>
      <c r="M152" s="179" t="s">
        <v>929</v>
      </c>
      <c r="N152" s="524"/>
      <c r="O152" s="509" t="s">
        <v>530</v>
      </c>
      <c r="P152" s="509" t="s">
        <v>531</v>
      </c>
      <c r="Q152" s="215"/>
      <c r="R152" s="215" t="s">
        <v>343</v>
      </c>
      <c r="S152" s="215" t="s">
        <v>890</v>
      </c>
      <c r="T152" s="215" t="s">
        <v>344</v>
      </c>
      <c r="U152" s="510" t="s">
        <v>343</v>
      </c>
      <c r="V152" s="551">
        <f t="shared" si="10"/>
        <v>39368</v>
      </c>
    </row>
    <row r="153" spans="1:22">
      <c r="A153" s="511">
        <v>135</v>
      </c>
      <c r="B153" s="110" t="s">
        <v>994</v>
      </c>
      <c r="C153" s="110" t="s">
        <v>837</v>
      </c>
      <c r="D153" s="111">
        <v>39225</v>
      </c>
      <c r="E153" s="111">
        <v>25416</v>
      </c>
      <c r="F153" s="110" t="s">
        <v>993</v>
      </c>
      <c r="G153" s="110" t="s">
        <v>941</v>
      </c>
      <c r="H153" s="251">
        <v>1800</v>
      </c>
      <c r="I153" s="251">
        <v>1200</v>
      </c>
      <c r="J153" s="251">
        <v>300</v>
      </c>
      <c r="K153" s="217"/>
      <c r="L153" s="205">
        <f t="shared" si="11"/>
        <v>3300</v>
      </c>
      <c r="M153" s="110" t="s">
        <v>929</v>
      </c>
      <c r="N153" s="531"/>
      <c r="O153" s="205" t="s">
        <v>530</v>
      </c>
      <c r="P153" s="205" t="s">
        <v>533</v>
      </c>
      <c r="Q153" s="217"/>
      <c r="R153" s="217" t="s">
        <v>345</v>
      </c>
      <c r="S153" s="217" t="s">
        <v>890</v>
      </c>
      <c r="T153" s="217" t="s">
        <v>346</v>
      </c>
      <c r="U153" s="311" t="s">
        <v>281</v>
      </c>
      <c r="V153" s="551">
        <f t="shared" si="10"/>
        <v>39405</v>
      </c>
    </row>
    <row r="154" spans="1:22">
      <c r="A154" s="511">
        <v>136</v>
      </c>
      <c r="B154" s="110" t="s">
        <v>1092</v>
      </c>
      <c r="C154" s="110" t="s">
        <v>837</v>
      </c>
      <c r="D154" s="111">
        <v>39379</v>
      </c>
      <c r="E154" s="111">
        <v>29233</v>
      </c>
      <c r="F154" s="110" t="s">
        <v>993</v>
      </c>
      <c r="G154" s="110" t="s">
        <v>941</v>
      </c>
      <c r="H154" s="251">
        <v>1800</v>
      </c>
      <c r="I154" s="251">
        <v>1200</v>
      </c>
      <c r="J154" s="251">
        <v>300</v>
      </c>
      <c r="K154" s="532"/>
      <c r="L154" s="205">
        <f t="shared" si="11"/>
        <v>3300</v>
      </c>
      <c r="M154" s="110" t="s">
        <v>1095</v>
      </c>
      <c r="N154" s="488"/>
      <c r="O154" s="205" t="s">
        <v>530</v>
      </c>
      <c r="P154" s="205" t="s">
        <v>531</v>
      </c>
      <c r="Q154" s="532"/>
      <c r="R154" s="532" t="s">
        <v>347</v>
      </c>
      <c r="S154" s="532" t="s">
        <v>946</v>
      </c>
      <c r="T154" s="532" t="s">
        <v>348</v>
      </c>
      <c r="U154" s="440" t="s">
        <v>403</v>
      </c>
      <c r="V154" s="551">
        <f t="shared" si="10"/>
        <v>39559</v>
      </c>
    </row>
    <row r="155" spans="1:22" ht="13.5" thickBot="1">
      <c r="A155" s="496">
        <v>137</v>
      </c>
      <c r="B155" s="123" t="s">
        <v>486</v>
      </c>
      <c r="C155" s="123" t="s">
        <v>837</v>
      </c>
      <c r="D155" s="124">
        <v>39455</v>
      </c>
      <c r="E155" s="124">
        <v>29921</v>
      </c>
      <c r="F155" s="123" t="s">
        <v>993</v>
      </c>
      <c r="G155" s="123" t="s">
        <v>941</v>
      </c>
      <c r="H155" s="502">
        <v>1800</v>
      </c>
      <c r="I155" s="502">
        <v>1200</v>
      </c>
      <c r="J155" s="502">
        <v>300</v>
      </c>
      <c r="K155" s="533"/>
      <c r="L155" s="474">
        <f t="shared" si="11"/>
        <v>3300</v>
      </c>
      <c r="M155" s="123" t="s">
        <v>929</v>
      </c>
      <c r="N155" s="497"/>
      <c r="O155" s="474" t="s">
        <v>530</v>
      </c>
      <c r="P155" s="474" t="s">
        <v>531</v>
      </c>
      <c r="Q155" s="533"/>
      <c r="R155" s="533" t="s">
        <v>576</v>
      </c>
      <c r="S155" s="533" t="s">
        <v>890</v>
      </c>
      <c r="T155" s="533" t="s">
        <v>577</v>
      </c>
      <c r="U155" s="534" t="s">
        <v>281</v>
      </c>
      <c r="V155" s="551">
        <f t="shared" si="10"/>
        <v>39635</v>
      </c>
    </row>
    <row r="156" spans="1:22" ht="14.25" thickTop="1" thickBot="1">
      <c r="A156" s="413"/>
      <c r="B156" s="656" t="s">
        <v>555</v>
      </c>
      <c r="C156" s="656"/>
      <c r="D156" s="656"/>
      <c r="E156" s="656"/>
      <c r="F156" s="656"/>
      <c r="G156" s="656"/>
      <c r="H156" s="329">
        <f>SUM(H151:H155)</f>
        <v>9400</v>
      </c>
      <c r="I156" s="329">
        <f>SUM(I151:I155)</f>
        <v>6300</v>
      </c>
      <c r="J156" s="329">
        <f>SUM(J151:J155)</f>
        <v>1900</v>
      </c>
      <c r="K156" s="329"/>
      <c r="L156" s="329">
        <f>SUM(H156:K156)</f>
        <v>17600</v>
      </c>
      <c r="M156" s="330"/>
      <c r="N156" s="331"/>
      <c r="O156" s="359"/>
      <c r="P156" s="359"/>
      <c r="Q156" s="329"/>
      <c r="R156" s="329"/>
      <c r="S156" s="329"/>
      <c r="T156" s="329"/>
      <c r="U156" s="329"/>
      <c r="V156" s="551"/>
    </row>
    <row r="157" spans="1:22" ht="14.25" thickTop="1" thickBot="1">
      <c r="A157" s="465">
        <v>137</v>
      </c>
      <c r="B157" s="191" t="s">
        <v>996</v>
      </c>
      <c r="C157" s="191" t="s">
        <v>896</v>
      </c>
      <c r="D157" s="192">
        <v>39349</v>
      </c>
      <c r="E157" s="244">
        <v>26842</v>
      </c>
      <c r="F157" s="191" t="s">
        <v>993</v>
      </c>
      <c r="G157" s="191" t="s">
        <v>970</v>
      </c>
      <c r="H157" s="446">
        <v>180</v>
      </c>
      <c r="I157" s="446">
        <v>120</v>
      </c>
      <c r="J157" s="446">
        <v>60</v>
      </c>
      <c r="K157" s="194"/>
      <c r="L157" s="193">
        <f t="shared" si="11"/>
        <v>360</v>
      </c>
      <c r="M157" s="191" t="s">
        <v>929</v>
      </c>
      <c r="N157" s="467"/>
      <c r="O157" s="193" t="s">
        <v>530</v>
      </c>
      <c r="P157" s="193" t="s">
        <v>531</v>
      </c>
      <c r="Q157" s="194"/>
      <c r="R157" s="194" t="s">
        <v>337</v>
      </c>
      <c r="S157" s="194" t="s">
        <v>890</v>
      </c>
      <c r="T157" s="194" t="s">
        <v>338</v>
      </c>
      <c r="U157" s="468" t="s">
        <v>281</v>
      </c>
      <c r="V157" s="551">
        <f>90+D157</f>
        <v>39439</v>
      </c>
    </row>
    <row r="158" spans="1:22" ht="13.5" thickTop="1">
      <c r="A158" s="508">
        <v>138</v>
      </c>
      <c r="B158" s="179" t="s">
        <v>998</v>
      </c>
      <c r="C158" s="179" t="s">
        <v>837</v>
      </c>
      <c r="D158" s="180">
        <v>38554</v>
      </c>
      <c r="E158" s="180">
        <v>26166</v>
      </c>
      <c r="F158" s="179" t="s">
        <v>993</v>
      </c>
      <c r="G158" s="179" t="s">
        <v>970</v>
      </c>
      <c r="H158" s="521">
        <v>150</v>
      </c>
      <c r="I158" s="521">
        <v>75</v>
      </c>
      <c r="J158" s="521">
        <v>25</v>
      </c>
      <c r="K158" s="215"/>
      <c r="L158" s="509">
        <f t="shared" si="11"/>
        <v>250</v>
      </c>
      <c r="M158" s="179" t="s">
        <v>929</v>
      </c>
      <c r="N158" s="524"/>
      <c r="O158" s="509" t="s">
        <v>530</v>
      </c>
      <c r="P158" s="509" t="s">
        <v>533</v>
      </c>
      <c r="Q158" s="215"/>
      <c r="R158" s="215" t="s">
        <v>339</v>
      </c>
      <c r="S158" s="215" t="s">
        <v>890</v>
      </c>
      <c r="T158" s="215" t="s">
        <v>338</v>
      </c>
      <c r="U158" s="510" t="s">
        <v>281</v>
      </c>
      <c r="V158" s="551">
        <f>90+D158</f>
        <v>38644</v>
      </c>
    </row>
    <row r="159" spans="1:22">
      <c r="A159" s="511">
        <v>139</v>
      </c>
      <c r="B159" s="110" t="s">
        <v>999</v>
      </c>
      <c r="C159" s="110" t="s">
        <v>837</v>
      </c>
      <c r="D159" s="111">
        <v>38782</v>
      </c>
      <c r="E159" s="111">
        <v>30324</v>
      </c>
      <c r="F159" s="110" t="s">
        <v>993</v>
      </c>
      <c r="G159" s="110" t="s">
        <v>970</v>
      </c>
      <c r="H159" s="429">
        <v>150</v>
      </c>
      <c r="I159" s="429">
        <v>75</v>
      </c>
      <c r="J159" s="429">
        <v>25</v>
      </c>
      <c r="K159" s="217"/>
      <c r="L159" s="205">
        <f t="shared" si="11"/>
        <v>250</v>
      </c>
      <c r="M159" s="110" t="s">
        <v>929</v>
      </c>
      <c r="N159" s="488"/>
      <c r="O159" s="205" t="s">
        <v>530</v>
      </c>
      <c r="P159" s="205" t="s">
        <v>531</v>
      </c>
      <c r="Q159" s="217"/>
      <c r="R159" s="217" t="s">
        <v>281</v>
      </c>
      <c r="S159" s="217" t="s">
        <v>890</v>
      </c>
      <c r="T159" s="217" t="s">
        <v>338</v>
      </c>
      <c r="U159" s="311" t="s">
        <v>281</v>
      </c>
      <c r="V159" s="551">
        <f>90+D159</f>
        <v>38872</v>
      </c>
    </row>
    <row r="160" spans="1:22" ht="13.5" thickBot="1">
      <c r="A160" s="496">
        <v>140</v>
      </c>
      <c r="B160" s="123" t="s">
        <v>1106</v>
      </c>
      <c r="C160" s="123" t="s">
        <v>837</v>
      </c>
      <c r="D160" s="124">
        <v>39429</v>
      </c>
      <c r="E160" s="124">
        <v>30050</v>
      </c>
      <c r="F160" s="123" t="s">
        <v>993</v>
      </c>
      <c r="G160" s="123" t="s">
        <v>970</v>
      </c>
      <c r="H160" s="436">
        <v>150</v>
      </c>
      <c r="I160" s="436">
        <v>75</v>
      </c>
      <c r="J160" s="436">
        <v>25</v>
      </c>
      <c r="K160" s="218"/>
      <c r="L160" s="474">
        <f t="shared" si="11"/>
        <v>250</v>
      </c>
      <c r="M160" s="123" t="s">
        <v>929</v>
      </c>
      <c r="N160" s="497"/>
      <c r="O160" s="474" t="s">
        <v>530</v>
      </c>
      <c r="P160" s="474" t="s">
        <v>533</v>
      </c>
      <c r="Q160" s="218"/>
      <c r="R160" s="218" t="s">
        <v>279</v>
      </c>
      <c r="S160" s="218" t="s">
        <v>890</v>
      </c>
      <c r="T160" s="218" t="s">
        <v>338</v>
      </c>
      <c r="U160" s="503" t="s">
        <v>281</v>
      </c>
      <c r="V160" s="551">
        <f>90+D160</f>
        <v>39519</v>
      </c>
    </row>
    <row r="161" spans="1:22" ht="14.25" thickTop="1" thickBot="1">
      <c r="A161" s="413"/>
      <c r="B161" s="656" t="s">
        <v>556</v>
      </c>
      <c r="C161" s="656"/>
      <c r="D161" s="656"/>
      <c r="E161" s="656"/>
      <c r="F161" s="656"/>
      <c r="G161" s="656"/>
      <c r="H161" s="329">
        <f>SUM(H157:H160)</f>
        <v>630</v>
      </c>
      <c r="I161" s="329">
        <f>SUM(I157:I160)</f>
        <v>345</v>
      </c>
      <c r="J161" s="329">
        <f>SUM(J157:J160)</f>
        <v>135</v>
      </c>
      <c r="K161" s="329"/>
      <c r="L161" s="329">
        <f>SUM(H161:K161)</f>
        <v>1110</v>
      </c>
      <c r="M161" s="330"/>
      <c r="N161" s="331"/>
      <c r="O161" s="359"/>
      <c r="P161" s="359"/>
      <c r="Q161" s="329"/>
      <c r="R161" s="329"/>
      <c r="S161" s="329"/>
      <c r="T161" s="329"/>
      <c r="U161" s="329"/>
      <c r="V161" s="551"/>
    </row>
    <row r="162" spans="1:22" ht="14.25" thickTop="1" thickBot="1">
      <c r="A162" s="465">
        <v>141</v>
      </c>
      <c r="B162" s="191" t="s">
        <v>1000</v>
      </c>
      <c r="C162" s="191" t="s">
        <v>896</v>
      </c>
      <c r="D162" s="192">
        <v>39178</v>
      </c>
      <c r="E162" s="244">
        <v>31021</v>
      </c>
      <c r="F162" s="191" t="s">
        <v>993</v>
      </c>
      <c r="G162" s="191" t="s">
        <v>985</v>
      </c>
      <c r="H162" s="446">
        <v>220</v>
      </c>
      <c r="I162" s="446">
        <v>150</v>
      </c>
      <c r="J162" s="446">
        <v>70</v>
      </c>
      <c r="K162" s="194"/>
      <c r="L162" s="193">
        <f t="shared" si="11"/>
        <v>440</v>
      </c>
      <c r="M162" s="191" t="s">
        <v>929</v>
      </c>
      <c r="N162" s="467"/>
      <c r="O162" s="193" t="s">
        <v>530</v>
      </c>
      <c r="P162" s="193" t="s">
        <v>531</v>
      </c>
      <c r="Q162" s="194"/>
      <c r="R162" s="194" t="s">
        <v>337</v>
      </c>
      <c r="S162" s="194" t="s">
        <v>890</v>
      </c>
      <c r="T162" s="194" t="s">
        <v>349</v>
      </c>
      <c r="U162" s="468" t="s">
        <v>281</v>
      </c>
      <c r="V162" s="551">
        <f>90+D162</f>
        <v>39268</v>
      </c>
    </row>
    <row r="163" spans="1:22" ht="13.5" thickTop="1">
      <c r="A163" s="511">
        <v>142</v>
      </c>
      <c r="B163" s="110" t="s">
        <v>585</v>
      </c>
      <c r="C163" s="110" t="s">
        <v>837</v>
      </c>
      <c r="D163" s="111">
        <v>39524</v>
      </c>
      <c r="E163" s="111">
        <v>28770</v>
      </c>
      <c r="F163" s="110" t="s">
        <v>993</v>
      </c>
      <c r="G163" s="110" t="s">
        <v>985</v>
      </c>
      <c r="H163" s="429">
        <v>180</v>
      </c>
      <c r="I163" s="429">
        <v>50</v>
      </c>
      <c r="J163" s="429">
        <v>70</v>
      </c>
      <c r="K163" s="217"/>
      <c r="L163" s="205">
        <f t="shared" si="11"/>
        <v>300</v>
      </c>
      <c r="M163" s="110" t="s">
        <v>707</v>
      </c>
      <c r="N163" s="488"/>
      <c r="O163" s="205" t="s">
        <v>530</v>
      </c>
      <c r="P163" s="205" t="s">
        <v>531</v>
      </c>
      <c r="Q163" s="217"/>
      <c r="R163" s="217" t="s">
        <v>78</v>
      </c>
      <c r="S163" s="217" t="s">
        <v>983</v>
      </c>
      <c r="T163" s="217" t="s">
        <v>78</v>
      </c>
      <c r="U163" s="311" t="s">
        <v>78</v>
      </c>
      <c r="V163" s="551">
        <f>90+D163</f>
        <v>39614</v>
      </c>
    </row>
    <row r="164" spans="1:22">
      <c r="A164" s="553">
        <v>143</v>
      </c>
      <c r="B164" s="110" t="s">
        <v>722</v>
      </c>
      <c r="C164" s="349" t="s">
        <v>837</v>
      </c>
      <c r="D164" s="317">
        <v>39630</v>
      </c>
      <c r="E164" s="317"/>
      <c r="F164" s="349" t="s">
        <v>993</v>
      </c>
      <c r="G164" s="349" t="s">
        <v>985</v>
      </c>
      <c r="H164" s="554">
        <v>180</v>
      </c>
      <c r="I164" s="554">
        <v>50</v>
      </c>
      <c r="J164" s="554">
        <v>70</v>
      </c>
      <c r="K164" s="350"/>
      <c r="L164" s="228">
        <f t="shared" si="11"/>
        <v>300</v>
      </c>
      <c r="M164" s="349" t="s">
        <v>707</v>
      </c>
      <c r="N164" s="555"/>
      <c r="O164" s="228"/>
      <c r="P164" s="228"/>
      <c r="Q164" s="350"/>
      <c r="R164" s="350"/>
      <c r="S164" s="350"/>
      <c r="T164" s="350"/>
      <c r="U164" s="318"/>
      <c r="V164" s="551">
        <f>90+D164</f>
        <v>39720</v>
      </c>
    </row>
    <row r="165" spans="1:22" ht="13.5" thickBot="1">
      <c r="A165" s="496">
        <v>144</v>
      </c>
      <c r="B165" s="123" t="s">
        <v>679</v>
      </c>
      <c r="C165" s="123" t="s">
        <v>837</v>
      </c>
      <c r="D165" s="124">
        <v>39664</v>
      </c>
      <c r="E165" s="124">
        <v>28814</v>
      </c>
      <c r="F165" s="123" t="s">
        <v>993</v>
      </c>
      <c r="G165" s="123" t="s">
        <v>985</v>
      </c>
      <c r="H165" s="436">
        <v>180</v>
      </c>
      <c r="I165" s="436">
        <v>95</v>
      </c>
      <c r="J165" s="436">
        <v>25</v>
      </c>
      <c r="K165" s="218"/>
      <c r="L165" s="474">
        <f>SUM(H165:K165)</f>
        <v>300</v>
      </c>
      <c r="M165" s="123" t="s">
        <v>929</v>
      </c>
      <c r="N165" s="497"/>
      <c r="O165" s="474" t="s">
        <v>530</v>
      </c>
      <c r="P165" s="474" t="s">
        <v>531</v>
      </c>
      <c r="Q165" s="218"/>
      <c r="R165" s="218" t="s">
        <v>281</v>
      </c>
      <c r="S165" s="218" t="s">
        <v>281</v>
      </c>
      <c r="T165" s="218" t="s">
        <v>281</v>
      </c>
      <c r="U165" s="503" t="s">
        <v>281</v>
      </c>
      <c r="V165" s="551">
        <f>90+D165</f>
        <v>39754</v>
      </c>
    </row>
    <row r="166" spans="1:22" ht="14.25" thickTop="1" thickBot="1">
      <c r="A166" s="413"/>
      <c r="B166" s="656" t="s">
        <v>695</v>
      </c>
      <c r="C166" s="656"/>
      <c r="D166" s="656"/>
      <c r="E166" s="656"/>
      <c r="F166" s="656"/>
      <c r="G166" s="656"/>
      <c r="H166" s="329">
        <f>SUM(H162:H162)</f>
        <v>220</v>
      </c>
      <c r="I166" s="329">
        <f>SUM(I162:I162)</f>
        <v>150</v>
      </c>
      <c r="J166" s="329">
        <f>SUM(J162:J162)</f>
        <v>70</v>
      </c>
      <c r="K166" s="329"/>
      <c r="L166" s="329">
        <f>SUM(H166:K166)</f>
        <v>440</v>
      </c>
      <c r="M166" s="330"/>
      <c r="N166" s="331"/>
      <c r="O166" s="359"/>
      <c r="P166" s="359"/>
      <c r="Q166" s="329"/>
      <c r="R166" s="329"/>
      <c r="S166" s="329"/>
      <c r="T166" s="329"/>
      <c r="U166" s="329"/>
      <c r="V166" s="551"/>
    </row>
    <row r="167" spans="1:22" ht="14.25" thickTop="1" thickBot="1">
      <c r="A167" s="465">
        <v>145</v>
      </c>
      <c r="B167" s="191" t="s">
        <v>1047</v>
      </c>
      <c r="C167" s="191" t="s">
        <v>1048</v>
      </c>
      <c r="D167" s="192">
        <v>39145</v>
      </c>
      <c r="E167" s="244">
        <v>28925</v>
      </c>
      <c r="F167" s="191" t="s">
        <v>1049</v>
      </c>
      <c r="G167" s="191" t="s">
        <v>1050</v>
      </c>
      <c r="H167" s="446">
        <v>5100</v>
      </c>
      <c r="I167" s="446" t="s">
        <v>933</v>
      </c>
      <c r="J167" s="446" t="s">
        <v>933</v>
      </c>
      <c r="K167" s="194"/>
      <c r="L167" s="193">
        <f>SUM(H167:K167)</f>
        <v>5100</v>
      </c>
      <c r="M167" s="191" t="s">
        <v>1051</v>
      </c>
      <c r="N167" s="467"/>
      <c r="O167" s="193" t="s">
        <v>530</v>
      </c>
      <c r="P167" s="193" t="s">
        <v>531</v>
      </c>
      <c r="Q167" s="194"/>
      <c r="R167" s="194" t="s">
        <v>444</v>
      </c>
      <c r="S167" s="194" t="s">
        <v>445</v>
      </c>
      <c r="T167" s="194" t="s">
        <v>446</v>
      </c>
      <c r="U167" s="468" t="s">
        <v>444</v>
      </c>
      <c r="V167" s="551">
        <f t="shared" si="10"/>
        <v>39325</v>
      </c>
    </row>
    <row r="168" spans="1:22" ht="13.5" thickTop="1">
      <c r="A168" s="508">
        <v>146</v>
      </c>
      <c r="B168" s="179" t="s">
        <v>1052</v>
      </c>
      <c r="C168" s="179" t="s">
        <v>1088</v>
      </c>
      <c r="D168" s="180">
        <v>39114</v>
      </c>
      <c r="E168" s="180">
        <v>28232</v>
      </c>
      <c r="F168" s="179" t="s">
        <v>1049</v>
      </c>
      <c r="G168" s="179" t="s">
        <v>1050</v>
      </c>
      <c r="H168" s="505">
        <v>4000</v>
      </c>
      <c r="I168" s="505">
        <v>2500</v>
      </c>
      <c r="J168" s="505">
        <v>1000</v>
      </c>
      <c r="K168" s="215"/>
      <c r="L168" s="509">
        <f t="shared" si="11"/>
        <v>7500</v>
      </c>
      <c r="M168" s="179" t="s">
        <v>929</v>
      </c>
      <c r="N168" s="538"/>
      <c r="O168" s="539" t="s">
        <v>533</v>
      </c>
      <c r="P168" s="539" t="s">
        <v>533</v>
      </c>
      <c r="Q168" s="215"/>
      <c r="R168" s="215" t="s">
        <v>447</v>
      </c>
      <c r="S168" s="215" t="s">
        <v>448</v>
      </c>
      <c r="T168" s="215" t="s">
        <v>281</v>
      </c>
      <c r="U168" s="510" t="s">
        <v>269</v>
      </c>
      <c r="V168" s="551">
        <f t="shared" si="10"/>
        <v>39294</v>
      </c>
    </row>
    <row r="169" spans="1:22">
      <c r="A169" s="511">
        <v>147</v>
      </c>
      <c r="B169" s="110" t="s">
        <v>1070</v>
      </c>
      <c r="C169" s="110" t="s">
        <v>1055</v>
      </c>
      <c r="D169" s="111">
        <v>39147</v>
      </c>
      <c r="E169" s="111">
        <v>29488</v>
      </c>
      <c r="F169" s="110" t="s">
        <v>1049</v>
      </c>
      <c r="G169" s="110" t="s">
        <v>1050</v>
      </c>
      <c r="H169" s="251">
        <v>2400</v>
      </c>
      <c r="I169" s="251" t="s">
        <v>933</v>
      </c>
      <c r="J169" s="251" t="s">
        <v>933</v>
      </c>
      <c r="K169" s="217"/>
      <c r="L169" s="205">
        <f t="shared" si="11"/>
        <v>2400</v>
      </c>
      <c r="M169" s="110" t="s">
        <v>934</v>
      </c>
      <c r="N169" s="488"/>
      <c r="O169" s="430" t="s">
        <v>533</v>
      </c>
      <c r="P169" s="430" t="s">
        <v>533</v>
      </c>
      <c r="Q169" s="217"/>
      <c r="R169" s="217" t="s">
        <v>463</v>
      </c>
      <c r="S169" s="217" t="s">
        <v>400</v>
      </c>
      <c r="T169" s="217" t="s">
        <v>459</v>
      </c>
      <c r="U169" s="311" t="s">
        <v>413</v>
      </c>
      <c r="V169" s="551">
        <f t="shared" si="10"/>
        <v>39327</v>
      </c>
    </row>
    <row r="170" spans="1:22">
      <c r="A170" s="511">
        <v>148</v>
      </c>
      <c r="B170" s="110" t="s">
        <v>1068</v>
      </c>
      <c r="C170" s="110" t="s">
        <v>1059</v>
      </c>
      <c r="D170" s="111">
        <v>39142</v>
      </c>
      <c r="E170" s="111">
        <v>28888</v>
      </c>
      <c r="F170" s="110" t="s">
        <v>1049</v>
      </c>
      <c r="G170" s="110" t="s">
        <v>1050</v>
      </c>
      <c r="H170" s="251">
        <v>2400</v>
      </c>
      <c r="I170" s="251">
        <v>1200</v>
      </c>
      <c r="J170" s="251" t="s">
        <v>933</v>
      </c>
      <c r="K170" s="217"/>
      <c r="L170" s="205">
        <f t="shared" si="11"/>
        <v>3600</v>
      </c>
      <c r="M170" s="110" t="s">
        <v>705</v>
      </c>
      <c r="N170" s="488"/>
      <c r="O170" s="430" t="s">
        <v>533</v>
      </c>
      <c r="P170" s="430" t="s">
        <v>531</v>
      </c>
      <c r="Q170" s="217"/>
      <c r="R170" s="217" t="s">
        <v>452</v>
      </c>
      <c r="S170" s="217" t="s">
        <v>915</v>
      </c>
      <c r="T170" s="217" t="s">
        <v>453</v>
      </c>
      <c r="U170" s="311" t="s">
        <v>283</v>
      </c>
      <c r="V170" s="551">
        <f t="shared" si="10"/>
        <v>39322</v>
      </c>
    </row>
    <row r="171" spans="1:22">
      <c r="A171" s="511">
        <v>149</v>
      </c>
      <c r="B171" s="110" t="s">
        <v>1074</v>
      </c>
      <c r="C171" s="110" t="s">
        <v>1071</v>
      </c>
      <c r="D171" s="111">
        <v>39161</v>
      </c>
      <c r="E171" s="111">
        <v>29154</v>
      </c>
      <c r="F171" s="110" t="s">
        <v>1049</v>
      </c>
      <c r="G171" s="110" t="s">
        <v>1050</v>
      </c>
      <c r="H171" s="251">
        <v>1500</v>
      </c>
      <c r="I171" s="251">
        <v>1000</v>
      </c>
      <c r="J171" s="251">
        <v>300</v>
      </c>
      <c r="K171" s="217"/>
      <c r="L171" s="205">
        <f t="shared" si="11"/>
        <v>2800</v>
      </c>
      <c r="M171" s="110" t="s">
        <v>929</v>
      </c>
      <c r="N171" s="488"/>
      <c r="O171" s="430" t="s">
        <v>533</v>
      </c>
      <c r="P171" s="430" t="s">
        <v>533</v>
      </c>
      <c r="Q171" s="217"/>
      <c r="R171" s="217" t="s">
        <v>456</v>
      </c>
      <c r="S171" s="217" t="s">
        <v>448</v>
      </c>
      <c r="T171" s="217" t="s">
        <v>457</v>
      </c>
      <c r="U171" s="311" t="s">
        <v>456</v>
      </c>
      <c r="V171" s="551">
        <f t="shared" si="10"/>
        <v>39341</v>
      </c>
    </row>
    <row r="172" spans="1:22">
      <c r="A172" s="511">
        <v>150</v>
      </c>
      <c r="B172" s="110" t="s">
        <v>1075</v>
      </c>
      <c r="C172" s="110" t="s">
        <v>1071</v>
      </c>
      <c r="D172" s="111">
        <v>39147</v>
      </c>
      <c r="E172" s="111">
        <v>29654</v>
      </c>
      <c r="F172" s="110" t="s">
        <v>1049</v>
      </c>
      <c r="G172" s="110" t="s">
        <v>1050</v>
      </c>
      <c r="H172" s="251">
        <v>1500</v>
      </c>
      <c r="I172" s="251">
        <v>1000</v>
      </c>
      <c r="J172" s="251">
        <v>300</v>
      </c>
      <c r="K172" s="217"/>
      <c r="L172" s="205">
        <f t="shared" si="11"/>
        <v>2800</v>
      </c>
      <c r="M172" s="110" t="s">
        <v>934</v>
      </c>
      <c r="N172" s="488"/>
      <c r="O172" s="430" t="s">
        <v>533</v>
      </c>
      <c r="P172" s="430" t="s">
        <v>531</v>
      </c>
      <c r="Q172" s="217"/>
      <c r="R172" s="217" t="s">
        <v>413</v>
      </c>
      <c r="S172" s="217" t="s">
        <v>400</v>
      </c>
      <c r="T172" s="217" t="s">
        <v>459</v>
      </c>
      <c r="U172" s="311" t="s">
        <v>413</v>
      </c>
      <c r="V172" s="551">
        <f t="shared" si="10"/>
        <v>39327</v>
      </c>
    </row>
    <row r="173" spans="1:22">
      <c r="A173" s="511">
        <v>151</v>
      </c>
      <c r="B173" s="110" t="s">
        <v>1080</v>
      </c>
      <c r="C173" s="110" t="s">
        <v>1071</v>
      </c>
      <c r="D173" s="111">
        <v>39161</v>
      </c>
      <c r="E173" s="111">
        <v>27046</v>
      </c>
      <c r="F173" s="110" t="s">
        <v>1049</v>
      </c>
      <c r="G173" s="110" t="s">
        <v>1050</v>
      </c>
      <c r="H173" s="251">
        <v>1500</v>
      </c>
      <c r="I173" s="251">
        <v>1000</v>
      </c>
      <c r="J173" s="251">
        <v>300</v>
      </c>
      <c r="K173" s="217"/>
      <c r="L173" s="205">
        <f t="shared" si="11"/>
        <v>2800</v>
      </c>
      <c r="M173" s="110" t="s">
        <v>929</v>
      </c>
      <c r="N173" s="488"/>
      <c r="O173" s="430" t="s">
        <v>533</v>
      </c>
      <c r="P173" s="430" t="s">
        <v>533</v>
      </c>
      <c r="Q173" s="217"/>
      <c r="R173" s="217" t="s">
        <v>460</v>
      </c>
      <c r="S173" s="217" t="s">
        <v>448</v>
      </c>
      <c r="T173" s="217" t="s">
        <v>281</v>
      </c>
      <c r="U173" s="311" t="s">
        <v>269</v>
      </c>
      <c r="V173" s="551">
        <f t="shared" si="10"/>
        <v>39341</v>
      </c>
    </row>
    <row r="174" spans="1:22">
      <c r="A174" s="511">
        <v>152</v>
      </c>
      <c r="B174" s="110" t="s">
        <v>663</v>
      </c>
      <c r="C174" s="110" t="s">
        <v>1071</v>
      </c>
      <c r="D174" s="111">
        <v>39659</v>
      </c>
      <c r="E174" s="111"/>
      <c r="F174" s="110" t="s">
        <v>1049</v>
      </c>
      <c r="G174" s="110" t="s">
        <v>1050</v>
      </c>
      <c r="H174" s="251">
        <v>1500</v>
      </c>
      <c r="I174" s="251" t="s">
        <v>933</v>
      </c>
      <c r="J174" s="251" t="s">
        <v>933</v>
      </c>
      <c r="K174" s="217"/>
      <c r="L174" s="205">
        <f t="shared" si="11"/>
        <v>1500</v>
      </c>
      <c r="M174" s="110" t="s">
        <v>929</v>
      </c>
      <c r="N174" s="488"/>
      <c r="O174" s="430"/>
      <c r="P174" s="430"/>
      <c r="Q174" s="217"/>
      <c r="R174" s="217"/>
      <c r="S174" s="217" t="s">
        <v>448</v>
      </c>
      <c r="T174" s="217"/>
      <c r="U174" s="311" t="s">
        <v>269</v>
      </c>
      <c r="V174" s="551">
        <f t="shared" si="10"/>
        <v>39839</v>
      </c>
    </row>
    <row r="175" spans="1:22" ht="25.5">
      <c r="A175" s="511">
        <v>153</v>
      </c>
      <c r="B175" s="110" t="s">
        <v>1064</v>
      </c>
      <c r="C175" s="110" t="s">
        <v>614</v>
      </c>
      <c r="D175" s="111">
        <v>39147</v>
      </c>
      <c r="E175" s="111">
        <v>28728</v>
      </c>
      <c r="F175" s="110" t="s">
        <v>1049</v>
      </c>
      <c r="G175" s="110" t="s">
        <v>1050</v>
      </c>
      <c r="H175" s="251">
        <v>1500</v>
      </c>
      <c r="I175" s="251" t="s">
        <v>933</v>
      </c>
      <c r="J175" s="251" t="s">
        <v>933</v>
      </c>
      <c r="K175" s="217">
        <v>1000</v>
      </c>
      <c r="L175" s="205">
        <f t="shared" si="11"/>
        <v>2500</v>
      </c>
      <c r="M175" s="110" t="s">
        <v>934</v>
      </c>
      <c r="N175" s="543" t="s">
        <v>615</v>
      </c>
      <c r="O175" s="430" t="s">
        <v>533</v>
      </c>
      <c r="P175" s="430" t="s">
        <v>531</v>
      </c>
      <c r="Q175" s="217"/>
      <c r="R175" s="217" t="s">
        <v>413</v>
      </c>
      <c r="S175" s="217" t="s">
        <v>400</v>
      </c>
      <c r="T175" s="217" t="s">
        <v>459</v>
      </c>
      <c r="U175" s="311" t="s">
        <v>413</v>
      </c>
      <c r="V175" s="551">
        <f t="shared" si="10"/>
        <v>39327</v>
      </c>
    </row>
    <row r="176" spans="1:22" ht="25.5">
      <c r="A176" s="511">
        <v>154</v>
      </c>
      <c r="B176" s="110" t="s">
        <v>616</v>
      </c>
      <c r="C176" s="110" t="s">
        <v>1076</v>
      </c>
      <c r="D176" s="111">
        <v>39534</v>
      </c>
      <c r="E176" s="111">
        <v>29654</v>
      </c>
      <c r="F176" s="110" t="s">
        <v>1049</v>
      </c>
      <c r="G176" s="110" t="s">
        <v>1050</v>
      </c>
      <c r="H176" s="251">
        <v>960</v>
      </c>
      <c r="I176" s="251">
        <v>600</v>
      </c>
      <c r="J176" s="251">
        <v>200</v>
      </c>
      <c r="K176" s="217"/>
      <c r="L176" s="205">
        <f t="shared" si="11"/>
        <v>1760</v>
      </c>
      <c r="M176" s="110" t="s">
        <v>929</v>
      </c>
      <c r="N176" s="543" t="s">
        <v>642</v>
      </c>
      <c r="O176" s="430"/>
      <c r="P176" s="430"/>
      <c r="Q176" s="217"/>
      <c r="R176" s="217"/>
      <c r="S176" s="217" t="s">
        <v>448</v>
      </c>
      <c r="T176" s="217"/>
      <c r="U176" s="311" t="s">
        <v>269</v>
      </c>
      <c r="V176" s="551">
        <f t="shared" si="10"/>
        <v>39714</v>
      </c>
    </row>
    <row r="177" spans="1:22">
      <c r="A177" s="511">
        <v>155</v>
      </c>
      <c r="B177" s="110" t="s">
        <v>721</v>
      </c>
      <c r="C177" s="110" t="s">
        <v>1076</v>
      </c>
      <c r="D177" s="111">
        <v>39611</v>
      </c>
      <c r="E177" s="111"/>
      <c r="F177" s="110" t="s">
        <v>1049</v>
      </c>
      <c r="G177" s="110" t="s">
        <v>1050</v>
      </c>
      <c r="H177" s="251">
        <v>960</v>
      </c>
      <c r="I177" s="251">
        <v>600</v>
      </c>
      <c r="J177" s="251">
        <v>200</v>
      </c>
      <c r="K177" s="217"/>
      <c r="L177" s="205">
        <f t="shared" si="11"/>
        <v>1760</v>
      </c>
      <c r="M177" s="110" t="s">
        <v>929</v>
      </c>
      <c r="N177" s="543"/>
      <c r="O177" s="430" t="s">
        <v>533</v>
      </c>
      <c r="P177" s="430"/>
      <c r="Q177" s="217"/>
      <c r="R177" s="217" t="s">
        <v>281</v>
      </c>
      <c r="S177" s="217" t="s">
        <v>448</v>
      </c>
      <c r="T177" s="217" t="s">
        <v>281</v>
      </c>
      <c r="U177" s="311" t="s">
        <v>269</v>
      </c>
      <c r="V177" s="551">
        <f t="shared" si="10"/>
        <v>39791</v>
      </c>
    </row>
    <row r="178" spans="1:22">
      <c r="A178" s="511">
        <v>156</v>
      </c>
      <c r="B178" s="110" t="s">
        <v>1062</v>
      </c>
      <c r="C178" s="110" t="s">
        <v>1061</v>
      </c>
      <c r="D178" s="111">
        <v>39147</v>
      </c>
      <c r="E178" s="111">
        <v>28388</v>
      </c>
      <c r="F178" s="110" t="s">
        <v>1049</v>
      </c>
      <c r="G178" s="110" t="s">
        <v>1050</v>
      </c>
      <c r="H178" s="251">
        <v>1500</v>
      </c>
      <c r="I178" s="251">
        <v>1000</v>
      </c>
      <c r="J178" s="251">
        <v>300</v>
      </c>
      <c r="K178" s="217"/>
      <c r="L178" s="205">
        <f t="shared" si="11"/>
        <v>2800</v>
      </c>
      <c r="M178" s="110" t="s">
        <v>934</v>
      </c>
      <c r="N178" s="488"/>
      <c r="O178" s="430" t="s">
        <v>533</v>
      </c>
      <c r="P178" s="430" t="s">
        <v>533</v>
      </c>
      <c r="Q178" s="217"/>
      <c r="R178" s="217" t="s">
        <v>413</v>
      </c>
      <c r="S178" s="217" t="s">
        <v>400</v>
      </c>
      <c r="T178" s="217" t="s">
        <v>459</v>
      </c>
      <c r="U178" s="311" t="s">
        <v>413</v>
      </c>
      <c r="V178" s="551">
        <f t="shared" si="10"/>
        <v>39327</v>
      </c>
    </row>
    <row r="179" spans="1:22">
      <c r="A179" s="511">
        <v>157</v>
      </c>
      <c r="B179" s="110" t="s">
        <v>1065</v>
      </c>
      <c r="C179" s="110" t="s">
        <v>1061</v>
      </c>
      <c r="D179" s="111">
        <v>39147</v>
      </c>
      <c r="E179" s="111">
        <v>27217</v>
      </c>
      <c r="F179" s="110" t="s">
        <v>1049</v>
      </c>
      <c r="G179" s="110" t="s">
        <v>1050</v>
      </c>
      <c r="H179" s="251">
        <v>1500</v>
      </c>
      <c r="I179" s="251" t="s">
        <v>933</v>
      </c>
      <c r="J179" s="251" t="s">
        <v>933</v>
      </c>
      <c r="K179" s="217"/>
      <c r="L179" s="205">
        <f t="shared" si="11"/>
        <v>1500</v>
      </c>
      <c r="M179" s="110" t="s">
        <v>934</v>
      </c>
      <c r="N179" s="488"/>
      <c r="O179" s="430" t="s">
        <v>533</v>
      </c>
      <c r="P179" s="430" t="s">
        <v>533</v>
      </c>
      <c r="Q179" s="217"/>
      <c r="R179" s="217" t="s">
        <v>413</v>
      </c>
      <c r="S179" s="217" t="s">
        <v>400</v>
      </c>
      <c r="T179" s="217" t="s">
        <v>459</v>
      </c>
      <c r="U179" s="311" t="s">
        <v>413</v>
      </c>
      <c r="V179" s="551">
        <f t="shared" si="10"/>
        <v>39327</v>
      </c>
    </row>
    <row r="180" spans="1:22" ht="15" thickBot="1">
      <c r="A180" s="496">
        <v>158</v>
      </c>
      <c r="B180" s="123" t="s">
        <v>1078</v>
      </c>
      <c r="C180" s="123" t="s">
        <v>650</v>
      </c>
      <c r="D180" s="124">
        <v>39380</v>
      </c>
      <c r="E180" s="124">
        <v>27583</v>
      </c>
      <c r="F180" s="123" t="s">
        <v>1049</v>
      </c>
      <c r="G180" s="123" t="s">
        <v>1050</v>
      </c>
      <c r="H180" s="502">
        <v>1700</v>
      </c>
      <c r="I180" s="502">
        <v>800</v>
      </c>
      <c r="J180" s="502">
        <v>300</v>
      </c>
      <c r="K180" s="218"/>
      <c r="L180" s="474">
        <f t="shared" si="11"/>
        <v>2800</v>
      </c>
      <c r="M180" s="123" t="s">
        <v>929</v>
      </c>
      <c r="N180" s="544" t="s">
        <v>659</v>
      </c>
      <c r="O180" s="437" t="s">
        <v>533</v>
      </c>
      <c r="P180" s="437" t="s">
        <v>533</v>
      </c>
      <c r="Q180" s="218"/>
      <c r="R180" s="218" t="s">
        <v>451</v>
      </c>
      <c r="S180" s="218" t="s">
        <v>448</v>
      </c>
      <c r="T180" s="218" t="s">
        <v>281</v>
      </c>
      <c r="U180" s="503" t="s">
        <v>269</v>
      </c>
      <c r="V180" s="551">
        <f t="shared" si="10"/>
        <v>39560</v>
      </c>
    </row>
    <row r="181" spans="1:22" ht="13.5" thickTop="1">
      <c r="B181" s="153" t="s">
        <v>731</v>
      </c>
      <c r="C181" s="153" t="s">
        <v>1076</v>
      </c>
      <c r="D181" s="111">
        <v>39668</v>
      </c>
      <c r="F181" s="153" t="s">
        <v>1049</v>
      </c>
      <c r="G181" s="153" t="s">
        <v>1050</v>
      </c>
      <c r="H181" s="9">
        <v>960</v>
      </c>
      <c r="I181" s="9">
        <v>600</v>
      </c>
      <c r="J181" s="9">
        <v>200</v>
      </c>
      <c r="L181" s="255">
        <f>SUM(H181:K181)</f>
        <v>1760</v>
      </c>
      <c r="M181" s="2" t="s">
        <v>929</v>
      </c>
      <c r="O181" s="559" t="s">
        <v>533</v>
      </c>
      <c r="V181" s="551">
        <f>180+D181</f>
        <v>39848</v>
      </c>
    </row>
    <row r="182" spans="1:22" ht="13.5" thickBot="1">
      <c r="A182" s="479"/>
      <c r="B182" s="662" t="s">
        <v>696</v>
      </c>
      <c r="C182" s="663"/>
      <c r="D182" s="663"/>
      <c r="E182" s="663"/>
      <c r="F182" s="663"/>
      <c r="G182" s="664"/>
      <c r="H182" s="535">
        <f>SUM(H167:H179)</f>
        <v>26320</v>
      </c>
      <c r="I182" s="535">
        <f>SUM(I167:I179)</f>
        <v>8900</v>
      </c>
      <c r="J182" s="535">
        <f>SUM(J167:J179)</f>
        <v>2600</v>
      </c>
      <c r="K182" s="535"/>
      <c r="L182" s="535">
        <f>SUM(L167:L179)</f>
        <v>38820</v>
      </c>
      <c r="M182" s="223"/>
      <c r="N182" s="224"/>
      <c r="O182" s="480"/>
      <c r="P182" s="480"/>
      <c r="Q182" s="535"/>
      <c r="R182" s="535"/>
      <c r="S182" s="535"/>
      <c r="T182" s="536"/>
      <c r="U182" s="537"/>
    </row>
    <row r="183" spans="1:22" ht="13.5" thickTop="1">
      <c r="O183" s="370"/>
      <c r="P183" s="370"/>
    </row>
  </sheetData>
  <autoFilter ref="A1:V182"/>
  <mergeCells count="20">
    <mergeCell ref="B68:G68"/>
    <mergeCell ref="B78:G78"/>
    <mergeCell ref="B85:G85"/>
    <mergeCell ref="B24:G24"/>
    <mergeCell ref="B30:G30"/>
    <mergeCell ref="B39:G39"/>
    <mergeCell ref="B46:G46"/>
    <mergeCell ref="B56:G56"/>
    <mergeCell ref="B92:G92"/>
    <mergeCell ref="B98:G98"/>
    <mergeCell ref="B166:G166"/>
    <mergeCell ref="B182:G182"/>
    <mergeCell ref="B129:G129"/>
    <mergeCell ref="B135:G135"/>
    <mergeCell ref="B143:G143"/>
    <mergeCell ref="B150:G150"/>
    <mergeCell ref="B156:G156"/>
    <mergeCell ref="B161:G161"/>
    <mergeCell ref="B106:G106"/>
    <mergeCell ref="B117:G117"/>
  </mergeCells>
  <phoneticPr fontId="32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191"/>
  <sheetViews>
    <sheetView topLeftCell="A33" zoomScale="85" zoomScaleNormal="85" workbookViewId="0">
      <selection activeCell="B58" sqref="B58"/>
    </sheetView>
  </sheetViews>
  <sheetFormatPr defaultRowHeight="12.75"/>
  <cols>
    <col min="1" max="1" width="5.7109375" style="415" bestFit="1" customWidth="1"/>
    <col min="2" max="2" width="30.140625" bestFit="1" customWidth="1"/>
    <col min="3" max="3" width="19.85546875" bestFit="1" customWidth="1"/>
    <col min="4" max="4" width="10.28515625" bestFit="1" customWidth="1"/>
    <col min="5" max="5" width="9.85546875" customWidth="1"/>
    <col min="6" max="6" width="13" bestFit="1" customWidth="1"/>
    <col min="7" max="7" width="17.140625" bestFit="1" customWidth="1"/>
    <col min="8" max="9" width="7.42578125" style="148" customWidth="1"/>
    <col min="10" max="10" width="9.5703125" style="148" customWidth="1"/>
    <col min="11" max="11" width="7.85546875" customWidth="1"/>
    <col min="12" max="12" width="7.7109375" customWidth="1"/>
    <col min="13" max="13" width="12.85546875" customWidth="1"/>
    <col min="14" max="14" width="28.28515625" customWidth="1"/>
    <col min="15" max="15" width="8.85546875" style="371" customWidth="1"/>
    <col min="16" max="16" width="8.5703125" style="371" customWidth="1"/>
    <col min="17" max="17" width="10.85546875" customWidth="1"/>
    <col min="18" max="18" width="27.5703125" customWidth="1"/>
    <col min="19" max="19" width="10.85546875" customWidth="1"/>
    <col min="20" max="20" width="27.5703125" customWidth="1"/>
    <col min="21" max="21" width="18.140625" customWidth="1"/>
    <col min="22" max="22" width="11.28515625" customWidth="1"/>
  </cols>
  <sheetData>
    <row r="1" spans="1:22" ht="32.25" thickTop="1">
      <c r="A1" s="482" t="s">
        <v>1103</v>
      </c>
      <c r="B1" s="483" t="s">
        <v>1110</v>
      </c>
      <c r="C1" s="483" t="s">
        <v>76</v>
      </c>
      <c r="D1" s="484" t="s">
        <v>840</v>
      </c>
      <c r="E1" s="484" t="s">
        <v>534</v>
      </c>
      <c r="F1" s="483" t="s">
        <v>1112</v>
      </c>
      <c r="G1" s="483" t="s">
        <v>844</v>
      </c>
      <c r="H1" s="485" t="s">
        <v>845</v>
      </c>
      <c r="I1" s="485" t="s">
        <v>846</v>
      </c>
      <c r="J1" s="485" t="s">
        <v>847</v>
      </c>
      <c r="K1" s="483" t="s">
        <v>848</v>
      </c>
      <c r="L1" s="483" t="s">
        <v>849</v>
      </c>
      <c r="M1" s="486" t="s">
        <v>850</v>
      </c>
      <c r="N1" s="487" t="s">
        <v>851</v>
      </c>
      <c r="O1" s="483" t="s">
        <v>532</v>
      </c>
      <c r="P1" s="483" t="s">
        <v>528</v>
      </c>
      <c r="Q1" s="483" t="s">
        <v>529</v>
      </c>
      <c r="R1" s="483" t="s">
        <v>264</v>
      </c>
      <c r="S1" s="483" t="s">
        <v>265</v>
      </c>
      <c r="T1" s="483" t="s">
        <v>266</v>
      </c>
      <c r="U1" s="487" t="s">
        <v>267</v>
      </c>
      <c r="V1" s="550" t="s">
        <v>720</v>
      </c>
    </row>
    <row r="2" spans="1:22">
      <c r="A2" s="393">
        <v>1</v>
      </c>
      <c r="B2" s="110" t="s">
        <v>852</v>
      </c>
      <c r="C2" s="110" t="s">
        <v>213</v>
      </c>
      <c r="D2" s="111">
        <v>36892</v>
      </c>
      <c r="E2" s="111"/>
      <c r="F2" s="110" t="s">
        <v>854</v>
      </c>
      <c r="G2" s="110" t="s">
        <v>855</v>
      </c>
      <c r="H2" s="429">
        <v>17500</v>
      </c>
      <c r="I2" s="429" t="s">
        <v>856</v>
      </c>
      <c r="J2" s="429" t="s">
        <v>856</v>
      </c>
      <c r="K2" s="430"/>
      <c r="L2" s="429">
        <v>17500</v>
      </c>
      <c r="M2" s="110" t="s">
        <v>72</v>
      </c>
      <c r="N2" s="488"/>
      <c r="O2" s="430" t="s">
        <v>533</v>
      </c>
      <c r="P2" s="430" t="s">
        <v>533</v>
      </c>
      <c r="Q2" s="430"/>
      <c r="R2" s="430" t="s">
        <v>78</v>
      </c>
      <c r="S2" s="430" t="s">
        <v>78</v>
      </c>
      <c r="T2" s="430" t="s">
        <v>78</v>
      </c>
      <c r="U2" s="431" t="s">
        <v>78</v>
      </c>
      <c r="V2" s="551">
        <f t="shared" ref="V2:V25" si="0">180+D2</f>
        <v>37072</v>
      </c>
    </row>
    <row r="3" spans="1:22">
      <c r="A3" s="393">
        <v>2</v>
      </c>
      <c r="B3" s="117" t="s">
        <v>891</v>
      </c>
      <c r="C3" s="117" t="s">
        <v>892</v>
      </c>
      <c r="D3" s="118">
        <v>39068</v>
      </c>
      <c r="E3" s="111">
        <v>26794</v>
      </c>
      <c r="F3" s="117" t="s">
        <v>897</v>
      </c>
      <c r="G3" s="117" t="s">
        <v>855</v>
      </c>
      <c r="H3" s="251">
        <v>8000</v>
      </c>
      <c r="I3" s="251">
        <v>6000</v>
      </c>
      <c r="J3" s="251">
        <v>3000</v>
      </c>
      <c r="K3" s="206"/>
      <c r="L3" s="205">
        <f t="shared" ref="L3:L25" si="1">SUM(H3:K3)</f>
        <v>17000</v>
      </c>
      <c r="M3" s="117" t="s">
        <v>1105</v>
      </c>
      <c r="N3" s="173"/>
      <c r="O3" s="430" t="s">
        <v>533</v>
      </c>
      <c r="P3" s="430" t="s">
        <v>533</v>
      </c>
      <c r="Q3" s="206"/>
      <c r="R3" s="206" t="s">
        <v>894</v>
      </c>
      <c r="S3" s="206" t="s">
        <v>894</v>
      </c>
      <c r="T3" s="206" t="s">
        <v>429</v>
      </c>
      <c r="U3" s="308" t="s">
        <v>408</v>
      </c>
      <c r="V3" s="551">
        <f t="shared" si="0"/>
        <v>39248</v>
      </c>
    </row>
    <row r="4" spans="1:22" ht="47.25">
      <c r="A4" s="393">
        <v>3</v>
      </c>
      <c r="B4" s="117" t="s">
        <v>676</v>
      </c>
      <c r="C4" s="117" t="s">
        <v>677</v>
      </c>
      <c r="D4" s="118">
        <v>37517</v>
      </c>
      <c r="E4" s="111">
        <v>27622</v>
      </c>
      <c r="F4" s="117" t="s">
        <v>661</v>
      </c>
      <c r="G4" s="117" t="s">
        <v>855</v>
      </c>
      <c r="H4" s="251">
        <v>7500</v>
      </c>
      <c r="I4" s="251">
        <v>5000</v>
      </c>
      <c r="J4" s="469" t="s">
        <v>678</v>
      </c>
      <c r="K4" s="206"/>
      <c r="L4" s="205">
        <f t="shared" si="1"/>
        <v>12500</v>
      </c>
      <c r="M4" s="117" t="s">
        <v>1105</v>
      </c>
      <c r="N4" s="572" t="s">
        <v>737</v>
      </c>
      <c r="O4" s="430" t="s">
        <v>533</v>
      </c>
      <c r="P4" s="430" t="s">
        <v>533</v>
      </c>
      <c r="Q4" s="206"/>
      <c r="R4" s="206"/>
      <c r="S4" s="206" t="s">
        <v>894</v>
      </c>
      <c r="T4" s="206" t="s">
        <v>308</v>
      </c>
      <c r="U4" s="308"/>
      <c r="V4" s="551">
        <f t="shared" si="0"/>
        <v>37697</v>
      </c>
    </row>
    <row r="5" spans="1:22">
      <c r="A5" s="393">
        <v>4</v>
      </c>
      <c r="B5" s="117" t="s">
        <v>501</v>
      </c>
      <c r="C5" s="117" t="s">
        <v>500</v>
      </c>
      <c r="D5" s="118">
        <v>39474</v>
      </c>
      <c r="E5" s="111">
        <v>26468</v>
      </c>
      <c r="F5" s="117" t="s">
        <v>897</v>
      </c>
      <c r="G5" s="117"/>
      <c r="H5" s="251">
        <v>4500</v>
      </c>
      <c r="I5" s="251">
        <v>2500</v>
      </c>
      <c r="J5" s="251">
        <v>1000</v>
      </c>
      <c r="K5" s="206"/>
      <c r="L5" s="205">
        <f t="shared" si="1"/>
        <v>8000</v>
      </c>
      <c r="M5" s="117" t="s">
        <v>929</v>
      </c>
      <c r="N5" s="489"/>
      <c r="O5" s="430" t="s">
        <v>533</v>
      </c>
      <c r="P5" s="430" t="s">
        <v>533</v>
      </c>
      <c r="Q5" s="206"/>
      <c r="R5" s="206" t="s">
        <v>578</v>
      </c>
      <c r="S5" s="206" t="s">
        <v>890</v>
      </c>
      <c r="T5" s="206" t="s">
        <v>579</v>
      </c>
      <c r="U5" s="308" t="s">
        <v>281</v>
      </c>
      <c r="V5" s="551">
        <f t="shared" si="0"/>
        <v>39654</v>
      </c>
    </row>
    <row r="6" spans="1:22">
      <c r="A6" s="393">
        <v>5</v>
      </c>
      <c r="B6" s="117" t="s">
        <v>660</v>
      </c>
      <c r="C6" s="117" t="s">
        <v>500</v>
      </c>
      <c r="D6" s="118">
        <v>39655</v>
      </c>
      <c r="E6" s="111"/>
      <c r="F6" s="117" t="s">
        <v>661</v>
      </c>
      <c r="G6" s="117"/>
      <c r="H6" s="251">
        <v>4000</v>
      </c>
      <c r="I6" s="251">
        <v>2500</v>
      </c>
      <c r="J6" s="251">
        <v>1000</v>
      </c>
      <c r="K6" s="206"/>
      <c r="L6" s="205">
        <f t="shared" si="1"/>
        <v>7500</v>
      </c>
      <c r="M6" s="117" t="s">
        <v>929</v>
      </c>
      <c r="N6" s="489" t="s">
        <v>739</v>
      </c>
      <c r="O6" s="430"/>
      <c r="P6" s="430"/>
      <c r="Q6" s="206"/>
      <c r="R6" s="206"/>
      <c r="S6" s="206" t="s">
        <v>890</v>
      </c>
      <c r="T6" s="206"/>
      <c r="U6" s="308" t="s">
        <v>281</v>
      </c>
      <c r="V6" s="551">
        <f t="shared" si="0"/>
        <v>39835</v>
      </c>
    </row>
    <row r="7" spans="1:22">
      <c r="A7" s="393">
        <v>6</v>
      </c>
      <c r="B7" s="110" t="s">
        <v>1083</v>
      </c>
      <c r="C7" s="110" t="s">
        <v>1081</v>
      </c>
      <c r="D7" s="111">
        <v>39412</v>
      </c>
      <c r="E7" s="111">
        <v>26450</v>
      </c>
      <c r="F7" s="110" t="s">
        <v>870</v>
      </c>
      <c r="G7" s="110" t="s">
        <v>855</v>
      </c>
      <c r="H7" s="429">
        <v>7000</v>
      </c>
      <c r="I7" s="429">
        <v>3500</v>
      </c>
      <c r="J7" s="429">
        <v>1500</v>
      </c>
      <c r="K7" s="430"/>
      <c r="L7" s="205">
        <f t="shared" si="1"/>
        <v>12000</v>
      </c>
      <c r="M7" s="110" t="s">
        <v>1082</v>
      </c>
      <c r="N7" s="142"/>
      <c r="O7" s="430" t="s">
        <v>533</v>
      </c>
      <c r="P7" s="430" t="s">
        <v>533</v>
      </c>
      <c r="Q7" s="430"/>
      <c r="R7" s="430" t="s">
        <v>430</v>
      </c>
      <c r="S7" s="430" t="s">
        <v>871</v>
      </c>
      <c r="T7" s="430" t="s">
        <v>431</v>
      </c>
      <c r="U7" s="431" t="s">
        <v>430</v>
      </c>
      <c r="V7" s="551">
        <f t="shared" si="0"/>
        <v>39592</v>
      </c>
    </row>
    <row r="8" spans="1:22">
      <c r="A8" s="393">
        <v>7</v>
      </c>
      <c r="B8" s="110" t="s">
        <v>492</v>
      </c>
      <c r="C8" s="110" t="s">
        <v>869</v>
      </c>
      <c r="D8" s="111">
        <v>39104</v>
      </c>
      <c r="E8" s="111">
        <v>21227</v>
      </c>
      <c r="F8" s="110" t="s">
        <v>870</v>
      </c>
      <c r="G8" s="110" t="s">
        <v>855</v>
      </c>
      <c r="H8" s="429">
        <v>6000</v>
      </c>
      <c r="I8" s="429">
        <v>4000</v>
      </c>
      <c r="J8" s="429">
        <v>1000</v>
      </c>
      <c r="K8" s="430"/>
      <c r="L8" s="205">
        <f t="shared" si="1"/>
        <v>11000</v>
      </c>
      <c r="M8" s="110" t="s">
        <v>1082</v>
      </c>
      <c r="N8" s="142"/>
      <c r="O8" s="430" t="s">
        <v>533</v>
      </c>
      <c r="P8" s="430" t="s">
        <v>533</v>
      </c>
      <c r="Q8" s="430"/>
      <c r="R8" s="430" t="s">
        <v>519</v>
      </c>
      <c r="S8" s="430" t="s">
        <v>871</v>
      </c>
      <c r="T8" s="430" t="s">
        <v>519</v>
      </c>
      <c r="U8" s="431" t="s">
        <v>519</v>
      </c>
      <c r="V8" s="551">
        <f t="shared" si="0"/>
        <v>39284</v>
      </c>
    </row>
    <row r="9" spans="1:22">
      <c r="A9" s="393">
        <v>8</v>
      </c>
      <c r="B9" s="110" t="s">
        <v>883</v>
      </c>
      <c r="C9" s="110" t="s">
        <v>884</v>
      </c>
      <c r="D9" s="111">
        <v>39215</v>
      </c>
      <c r="E9" s="111">
        <v>30456</v>
      </c>
      <c r="F9" s="110" t="s">
        <v>870</v>
      </c>
      <c r="G9" s="110" t="s">
        <v>855</v>
      </c>
      <c r="H9" s="251">
        <v>2200</v>
      </c>
      <c r="I9" s="251">
        <v>1300</v>
      </c>
      <c r="J9" s="251">
        <v>500</v>
      </c>
      <c r="K9" s="430"/>
      <c r="L9" s="205">
        <f t="shared" si="1"/>
        <v>4000</v>
      </c>
      <c r="M9" s="110" t="s">
        <v>1082</v>
      </c>
      <c r="N9" s="142"/>
      <c r="O9" s="430" t="s">
        <v>533</v>
      </c>
      <c r="P9" s="430" t="s">
        <v>531</v>
      </c>
      <c r="Q9" s="430"/>
      <c r="R9" s="430" t="s">
        <v>433</v>
      </c>
      <c r="S9" s="430" t="s">
        <v>871</v>
      </c>
      <c r="T9" s="430" t="s">
        <v>434</v>
      </c>
      <c r="U9" s="431" t="s">
        <v>435</v>
      </c>
      <c r="V9" s="551">
        <f t="shared" si="0"/>
        <v>39395</v>
      </c>
    </row>
    <row r="10" spans="1:22">
      <c r="A10" s="393">
        <v>9</v>
      </c>
      <c r="B10" s="110" t="s">
        <v>77</v>
      </c>
      <c r="C10" s="110" t="s">
        <v>884</v>
      </c>
      <c r="D10" s="111">
        <v>39449</v>
      </c>
      <c r="E10" s="111">
        <v>26783</v>
      </c>
      <c r="F10" s="110" t="s">
        <v>870</v>
      </c>
      <c r="G10" s="110" t="s">
        <v>855</v>
      </c>
      <c r="H10" s="429">
        <v>2500</v>
      </c>
      <c r="I10" s="429">
        <v>1000</v>
      </c>
      <c r="J10" s="429">
        <v>500</v>
      </c>
      <c r="K10" s="430"/>
      <c r="L10" s="205">
        <f t="shared" si="1"/>
        <v>4000</v>
      </c>
      <c r="M10" s="110" t="s">
        <v>1082</v>
      </c>
      <c r="N10" s="142"/>
      <c r="O10" s="430" t="s">
        <v>530</v>
      </c>
      <c r="P10" s="430" t="s">
        <v>533</v>
      </c>
      <c r="Q10" s="430"/>
      <c r="R10" s="430" t="s">
        <v>433</v>
      </c>
      <c r="S10" s="430" t="s">
        <v>871</v>
      </c>
      <c r="T10" s="430" t="s">
        <v>436</v>
      </c>
      <c r="U10" s="431" t="s">
        <v>437</v>
      </c>
      <c r="V10" s="551">
        <f t="shared" si="0"/>
        <v>39629</v>
      </c>
    </row>
    <row r="11" spans="1:22">
      <c r="A11" s="393">
        <v>10</v>
      </c>
      <c r="B11" s="110" t="s">
        <v>622</v>
      </c>
      <c r="C11" s="110" t="s">
        <v>583</v>
      </c>
      <c r="D11" s="111">
        <v>39579</v>
      </c>
      <c r="E11" s="111">
        <v>26285</v>
      </c>
      <c r="F11" s="110" t="s">
        <v>870</v>
      </c>
      <c r="G11" s="110" t="s">
        <v>855</v>
      </c>
      <c r="H11" s="429">
        <v>2500</v>
      </c>
      <c r="I11" s="429">
        <v>1500</v>
      </c>
      <c r="J11" s="429">
        <v>500</v>
      </c>
      <c r="K11" s="430"/>
      <c r="L11" s="205">
        <f t="shared" si="1"/>
        <v>4500</v>
      </c>
      <c r="M11" s="110" t="s">
        <v>929</v>
      </c>
      <c r="N11" s="142"/>
      <c r="O11" s="430" t="s">
        <v>533</v>
      </c>
      <c r="P11" s="430" t="s">
        <v>531</v>
      </c>
      <c r="Q11" s="430"/>
      <c r="R11" s="430"/>
      <c r="S11" s="430" t="s">
        <v>890</v>
      </c>
      <c r="T11" s="430"/>
      <c r="U11" s="431"/>
      <c r="V11" s="551">
        <f t="shared" si="0"/>
        <v>39759</v>
      </c>
    </row>
    <row r="12" spans="1:22">
      <c r="A12" s="393">
        <v>11</v>
      </c>
      <c r="B12" s="110" t="s">
        <v>885</v>
      </c>
      <c r="C12" s="110" t="s">
        <v>886</v>
      </c>
      <c r="D12" s="111">
        <v>39371</v>
      </c>
      <c r="E12" s="111">
        <v>29200</v>
      </c>
      <c r="F12" s="110" t="s">
        <v>887</v>
      </c>
      <c r="G12" s="110" t="s">
        <v>855</v>
      </c>
      <c r="H12" s="429">
        <v>4000</v>
      </c>
      <c r="I12" s="429">
        <v>2000</v>
      </c>
      <c r="J12" s="429">
        <v>1000</v>
      </c>
      <c r="K12" s="430"/>
      <c r="L12" s="205">
        <f t="shared" si="1"/>
        <v>7000</v>
      </c>
      <c r="M12" s="110" t="s">
        <v>1082</v>
      </c>
      <c r="N12" s="142"/>
      <c r="O12" s="430" t="s">
        <v>530</v>
      </c>
      <c r="P12" s="430" t="s">
        <v>531</v>
      </c>
      <c r="Q12" s="430"/>
      <c r="R12" s="430" t="s">
        <v>278</v>
      </c>
      <c r="S12" s="430" t="s">
        <v>871</v>
      </c>
      <c r="T12" s="430" t="s">
        <v>277</v>
      </c>
      <c r="U12" s="431" t="s">
        <v>278</v>
      </c>
      <c r="V12" s="551">
        <f t="shared" si="0"/>
        <v>39551</v>
      </c>
    </row>
    <row r="13" spans="1:22">
      <c r="A13" s="393">
        <v>12</v>
      </c>
      <c r="B13" s="110" t="s">
        <v>508</v>
      </c>
      <c r="C13" s="110" t="s">
        <v>505</v>
      </c>
      <c r="D13" s="111">
        <v>39488</v>
      </c>
      <c r="E13" s="111">
        <v>27373</v>
      </c>
      <c r="F13" s="110" t="s">
        <v>887</v>
      </c>
      <c r="G13" s="110" t="s">
        <v>855</v>
      </c>
      <c r="H13" s="251">
        <v>3500</v>
      </c>
      <c r="I13" s="251">
        <v>1000</v>
      </c>
      <c r="J13" s="251">
        <v>1000</v>
      </c>
      <c r="K13" s="432">
        <v>500</v>
      </c>
      <c r="L13" s="205">
        <f t="shared" si="1"/>
        <v>6000</v>
      </c>
      <c r="M13" s="110" t="s">
        <v>509</v>
      </c>
      <c r="N13" s="490"/>
      <c r="O13" s="430" t="s">
        <v>530</v>
      </c>
      <c r="P13" s="430" t="s">
        <v>531</v>
      </c>
      <c r="Q13" s="432"/>
      <c r="R13" s="432" t="s">
        <v>78</v>
      </c>
      <c r="S13" s="432" t="s">
        <v>78</v>
      </c>
      <c r="T13" s="432" t="s">
        <v>78</v>
      </c>
      <c r="U13" s="433" t="s">
        <v>78</v>
      </c>
      <c r="V13" s="551">
        <f t="shared" si="0"/>
        <v>39668</v>
      </c>
    </row>
    <row r="14" spans="1:22">
      <c r="A14" s="393">
        <v>13</v>
      </c>
      <c r="B14" s="110" t="s">
        <v>888</v>
      </c>
      <c r="C14" s="110" t="s">
        <v>889</v>
      </c>
      <c r="D14" s="111">
        <v>39237</v>
      </c>
      <c r="E14" s="111">
        <v>28128</v>
      </c>
      <c r="F14" s="110" t="s">
        <v>874</v>
      </c>
      <c r="G14" s="110" t="s">
        <v>855</v>
      </c>
      <c r="H14" s="429">
        <v>2200</v>
      </c>
      <c r="I14" s="429">
        <v>1000</v>
      </c>
      <c r="J14" s="429">
        <v>300</v>
      </c>
      <c r="K14" s="430"/>
      <c r="L14" s="205">
        <f t="shared" si="1"/>
        <v>3500</v>
      </c>
      <c r="M14" s="110" t="s">
        <v>929</v>
      </c>
      <c r="N14" s="491"/>
      <c r="O14" s="430" t="s">
        <v>530</v>
      </c>
      <c r="P14" s="430" t="s">
        <v>531</v>
      </c>
      <c r="Q14" s="430"/>
      <c r="R14" s="430" t="s">
        <v>281</v>
      </c>
      <c r="S14" s="430" t="s">
        <v>281</v>
      </c>
      <c r="T14" s="430" t="s">
        <v>890</v>
      </c>
      <c r="U14" s="431" t="s">
        <v>438</v>
      </c>
      <c r="V14" s="551">
        <f t="shared" si="0"/>
        <v>39417</v>
      </c>
    </row>
    <row r="15" spans="1:22">
      <c r="A15" s="393">
        <v>14</v>
      </c>
      <c r="B15" s="110" t="s">
        <v>655</v>
      </c>
      <c r="C15" s="110" t="s">
        <v>889</v>
      </c>
      <c r="D15" s="111">
        <v>39625</v>
      </c>
      <c r="E15" s="111">
        <v>32857</v>
      </c>
      <c r="F15" s="110" t="s">
        <v>874</v>
      </c>
      <c r="G15" s="110" t="s">
        <v>855</v>
      </c>
      <c r="H15" s="429">
        <v>2200</v>
      </c>
      <c r="I15" s="429">
        <v>1000</v>
      </c>
      <c r="J15" s="429">
        <v>300</v>
      </c>
      <c r="K15" s="430"/>
      <c r="L15" s="205">
        <f t="shared" si="1"/>
        <v>3500</v>
      </c>
      <c r="M15" s="110" t="s">
        <v>1082</v>
      </c>
      <c r="N15" s="491"/>
      <c r="O15" s="430" t="s">
        <v>530</v>
      </c>
      <c r="P15" s="430" t="s">
        <v>531</v>
      </c>
      <c r="Q15" s="430"/>
      <c r="R15" s="430"/>
      <c r="S15" s="430" t="s">
        <v>871</v>
      </c>
      <c r="T15" s="430" t="s">
        <v>277</v>
      </c>
      <c r="U15" s="431" t="s">
        <v>278</v>
      </c>
      <c r="V15" s="551">
        <f t="shared" si="0"/>
        <v>39805</v>
      </c>
    </row>
    <row r="16" spans="1:22" ht="25.5">
      <c r="A16" s="393">
        <v>15</v>
      </c>
      <c r="B16" s="153" t="s">
        <v>731</v>
      </c>
      <c r="C16" s="153" t="s">
        <v>882</v>
      </c>
      <c r="D16" s="111">
        <v>39668</v>
      </c>
      <c r="E16" s="111">
        <v>29763</v>
      </c>
      <c r="F16" s="153" t="s">
        <v>874</v>
      </c>
      <c r="G16" s="153" t="s">
        <v>855</v>
      </c>
      <c r="H16" s="9">
        <v>1000</v>
      </c>
      <c r="I16" s="9">
        <v>700</v>
      </c>
      <c r="J16" s="9">
        <v>300</v>
      </c>
      <c r="L16" s="255">
        <f>SUM(H16:K16)</f>
        <v>2000</v>
      </c>
      <c r="M16" s="2" t="s">
        <v>929</v>
      </c>
      <c r="N16" s="540" t="s">
        <v>732</v>
      </c>
      <c r="O16" s="559" t="s">
        <v>533</v>
      </c>
      <c r="V16" s="551">
        <f>180+D16</f>
        <v>39848</v>
      </c>
    </row>
    <row r="17" spans="1:22">
      <c r="A17" s="393">
        <v>16</v>
      </c>
      <c r="B17" s="110" t="s">
        <v>875</v>
      </c>
      <c r="C17" s="110" t="s">
        <v>876</v>
      </c>
      <c r="D17" s="111">
        <v>37422</v>
      </c>
      <c r="E17" s="111">
        <v>16643</v>
      </c>
      <c r="F17" s="110" t="s">
        <v>874</v>
      </c>
      <c r="G17" s="110" t="s">
        <v>855</v>
      </c>
      <c r="H17" s="251">
        <v>2000</v>
      </c>
      <c r="I17" s="251">
        <v>1000</v>
      </c>
      <c r="J17" s="251">
        <v>0</v>
      </c>
      <c r="K17" s="430">
        <v>100</v>
      </c>
      <c r="L17" s="205">
        <f t="shared" si="1"/>
        <v>3100</v>
      </c>
      <c r="M17" s="110" t="s">
        <v>1082</v>
      </c>
      <c r="N17" s="481"/>
      <c r="O17" s="430" t="s">
        <v>533</v>
      </c>
      <c r="P17" s="430" t="s">
        <v>533</v>
      </c>
      <c r="Q17" s="430"/>
      <c r="R17" s="430" t="s">
        <v>635</v>
      </c>
      <c r="S17" s="430" t="s">
        <v>871</v>
      </c>
      <c r="T17" s="430" t="s">
        <v>428</v>
      </c>
      <c r="U17" s="431" t="s">
        <v>428</v>
      </c>
      <c r="V17" s="551">
        <f t="shared" si="0"/>
        <v>37602</v>
      </c>
    </row>
    <row r="18" spans="1:22" s="21" customFormat="1">
      <c r="A18" s="393">
        <v>17</v>
      </c>
      <c r="B18" s="110" t="s">
        <v>741</v>
      </c>
      <c r="C18" s="110" t="s">
        <v>876</v>
      </c>
      <c r="D18" s="111">
        <v>39600</v>
      </c>
      <c r="E18" s="111"/>
      <c r="F18" s="110" t="s">
        <v>874</v>
      </c>
      <c r="G18" s="110" t="s">
        <v>855</v>
      </c>
      <c r="H18" s="251">
        <v>1500</v>
      </c>
      <c r="I18" s="251">
        <v>0</v>
      </c>
      <c r="J18" s="251">
        <v>0</v>
      </c>
      <c r="K18" s="430">
        <v>1000</v>
      </c>
      <c r="L18" s="205">
        <f>SUM(H18:K18)</f>
        <v>2500</v>
      </c>
      <c r="M18" s="110" t="s">
        <v>509</v>
      </c>
      <c r="N18" s="595" t="s">
        <v>754</v>
      </c>
      <c r="O18" s="430"/>
      <c r="P18" s="430"/>
      <c r="Q18" s="430"/>
      <c r="R18" s="430"/>
      <c r="S18" s="430"/>
      <c r="T18" s="430"/>
      <c r="U18" s="431"/>
      <c r="V18" s="596">
        <f t="shared" si="0"/>
        <v>39780</v>
      </c>
    </row>
    <row r="19" spans="1:22">
      <c r="A19" s="393">
        <v>18</v>
      </c>
      <c r="B19" s="110" t="s">
        <v>617</v>
      </c>
      <c r="C19" s="110" t="s">
        <v>588</v>
      </c>
      <c r="D19" s="111">
        <v>39559</v>
      </c>
      <c r="E19" s="111">
        <v>27637</v>
      </c>
      <c r="F19" s="110" t="s">
        <v>1004</v>
      </c>
      <c r="G19" s="110" t="s">
        <v>855</v>
      </c>
      <c r="H19" s="429">
        <v>3500</v>
      </c>
      <c r="I19" s="429">
        <v>2500</v>
      </c>
      <c r="J19" s="429">
        <v>1000</v>
      </c>
      <c r="K19" s="430"/>
      <c r="L19" s="205">
        <f t="shared" si="1"/>
        <v>7000</v>
      </c>
      <c r="M19" s="110" t="s">
        <v>1082</v>
      </c>
      <c r="N19" s="142"/>
      <c r="O19" s="430" t="s">
        <v>533</v>
      </c>
      <c r="P19" s="430" t="s">
        <v>533</v>
      </c>
      <c r="Q19" s="430"/>
      <c r="R19" s="430" t="s">
        <v>709</v>
      </c>
      <c r="S19" s="430" t="s">
        <v>871</v>
      </c>
      <c r="T19" s="430" t="s">
        <v>710</v>
      </c>
      <c r="U19" s="431" t="s">
        <v>433</v>
      </c>
      <c r="V19" s="551">
        <f t="shared" si="0"/>
        <v>39739</v>
      </c>
    </row>
    <row r="20" spans="1:22">
      <c r="A20" s="393">
        <v>19</v>
      </c>
      <c r="B20" s="110" t="s">
        <v>878</v>
      </c>
      <c r="C20" s="110" t="s">
        <v>879</v>
      </c>
      <c r="D20" s="111">
        <v>38078</v>
      </c>
      <c r="E20" s="111">
        <v>27393</v>
      </c>
      <c r="F20" s="110" t="s">
        <v>863</v>
      </c>
      <c r="G20" s="110" t="s">
        <v>855</v>
      </c>
      <c r="H20" s="251">
        <v>2000</v>
      </c>
      <c r="I20" s="251">
        <v>1800</v>
      </c>
      <c r="J20" s="251">
        <v>700</v>
      </c>
      <c r="K20" s="430">
        <v>1000</v>
      </c>
      <c r="L20" s="205">
        <f t="shared" si="1"/>
        <v>5500</v>
      </c>
      <c r="M20" s="110" t="s">
        <v>701</v>
      </c>
      <c r="N20" s="488"/>
      <c r="O20" s="430" t="s">
        <v>533</v>
      </c>
      <c r="P20" s="430" t="s">
        <v>533</v>
      </c>
      <c r="Q20" s="434"/>
      <c r="R20" s="434"/>
      <c r="S20" s="434"/>
      <c r="T20" s="434"/>
      <c r="U20" s="435"/>
      <c r="V20" s="551">
        <f t="shared" si="0"/>
        <v>38258</v>
      </c>
    </row>
    <row r="21" spans="1:22">
      <c r="A21" s="393">
        <v>20</v>
      </c>
      <c r="B21" s="110" t="s">
        <v>656</v>
      </c>
      <c r="C21" s="110" t="s">
        <v>657</v>
      </c>
      <c r="D21" s="111">
        <v>39618</v>
      </c>
      <c r="E21" s="111">
        <v>28600</v>
      </c>
      <c r="F21" s="110" t="s">
        <v>855</v>
      </c>
      <c r="G21" s="110" t="s">
        <v>855</v>
      </c>
      <c r="H21" s="251">
        <v>4000</v>
      </c>
      <c r="I21" s="251">
        <v>2500</v>
      </c>
      <c r="J21" s="251">
        <v>1000</v>
      </c>
      <c r="K21" s="430"/>
      <c r="L21" s="205">
        <f t="shared" si="1"/>
        <v>7500</v>
      </c>
      <c r="M21" s="110" t="s">
        <v>1082</v>
      </c>
      <c r="N21" s="488" t="s">
        <v>739</v>
      </c>
      <c r="O21" s="430" t="s">
        <v>533</v>
      </c>
      <c r="P21" s="470" t="s">
        <v>533</v>
      </c>
      <c r="Q21" s="470"/>
      <c r="R21" s="470" t="s">
        <v>711</v>
      </c>
      <c r="S21" s="492" t="s">
        <v>871</v>
      </c>
      <c r="T21" s="470" t="s">
        <v>712</v>
      </c>
      <c r="U21" s="547" t="s">
        <v>711</v>
      </c>
      <c r="V21" s="551">
        <f t="shared" si="0"/>
        <v>39798</v>
      </c>
    </row>
    <row r="22" spans="1:22" ht="13.5" thickBot="1">
      <c r="A22" s="496">
        <v>21</v>
      </c>
      <c r="B22" s="123" t="s">
        <v>493</v>
      </c>
      <c r="C22" s="123" t="s">
        <v>494</v>
      </c>
      <c r="D22" s="124">
        <v>39021</v>
      </c>
      <c r="E22" s="124">
        <v>26623</v>
      </c>
      <c r="F22" s="123" t="s">
        <v>855</v>
      </c>
      <c r="G22" s="123" t="s">
        <v>855</v>
      </c>
      <c r="H22" s="436">
        <v>3000</v>
      </c>
      <c r="I22" s="436">
        <v>2000</v>
      </c>
      <c r="J22" s="436">
        <v>500</v>
      </c>
      <c r="K22" s="437"/>
      <c r="L22" s="474">
        <f t="shared" si="1"/>
        <v>5500</v>
      </c>
      <c r="M22" s="123" t="s">
        <v>903</v>
      </c>
      <c r="N22" s="497"/>
      <c r="O22" s="437" t="s">
        <v>533</v>
      </c>
      <c r="P22" s="437" t="s">
        <v>533</v>
      </c>
      <c r="Q22" s="437"/>
      <c r="R22" s="437" t="s">
        <v>568</v>
      </c>
      <c r="S22" s="437" t="s">
        <v>1147</v>
      </c>
      <c r="T22" s="437" t="s">
        <v>569</v>
      </c>
      <c r="U22" s="498" t="s">
        <v>570</v>
      </c>
      <c r="V22" s="551">
        <f t="shared" si="0"/>
        <v>39201</v>
      </c>
    </row>
    <row r="23" spans="1:22" ht="13.5" thickTop="1">
      <c r="A23" s="463">
        <v>22</v>
      </c>
      <c r="B23" s="153" t="s">
        <v>497</v>
      </c>
      <c r="C23" s="153" t="s">
        <v>1084</v>
      </c>
      <c r="D23" s="464">
        <v>38995</v>
      </c>
      <c r="E23" s="321">
        <v>29371</v>
      </c>
      <c r="F23" s="153" t="s">
        <v>1085</v>
      </c>
      <c r="G23" s="153" t="s">
        <v>1085</v>
      </c>
      <c r="H23" s="493">
        <v>1100</v>
      </c>
      <c r="I23" s="493">
        <v>0</v>
      </c>
      <c r="J23" s="493">
        <v>0</v>
      </c>
      <c r="K23" s="493">
        <v>500</v>
      </c>
      <c r="L23" s="441">
        <f t="shared" si="1"/>
        <v>1600</v>
      </c>
      <c r="M23" s="494" t="s">
        <v>1082</v>
      </c>
      <c r="N23" s="384" t="s">
        <v>496</v>
      </c>
      <c r="O23" s="495" t="s">
        <v>533</v>
      </c>
      <c r="P23" s="495" t="s">
        <v>531</v>
      </c>
      <c r="Q23" s="493"/>
      <c r="R23" s="472" t="s">
        <v>562</v>
      </c>
      <c r="S23" s="472" t="s">
        <v>871</v>
      </c>
      <c r="T23" s="472" t="s">
        <v>563</v>
      </c>
      <c r="U23" s="548" t="s">
        <v>564</v>
      </c>
      <c r="V23" s="551">
        <f t="shared" si="0"/>
        <v>39175</v>
      </c>
    </row>
    <row r="24" spans="1:22">
      <c r="A24" s="393">
        <v>23</v>
      </c>
      <c r="B24" s="110" t="s">
        <v>498</v>
      </c>
      <c r="C24" s="110" t="s">
        <v>1084</v>
      </c>
      <c r="D24" s="111">
        <v>39077</v>
      </c>
      <c r="E24" s="111">
        <v>30209</v>
      </c>
      <c r="F24" s="110" t="s">
        <v>1085</v>
      </c>
      <c r="G24" s="110" t="s">
        <v>1085</v>
      </c>
      <c r="H24" s="217">
        <v>1100</v>
      </c>
      <c r="I24" s="217">
        <v>0</v>
      </c>
      <c r="J24" s="217">
        <v>0</v>
      </c>
      <c r="K24" s="217">
        <v>500</v>
      </c>
      <c r="L24" s="205">
        <f t="shared" si="1"/>
        <v>1600</v>
      </c>
      <c r="M24" s="110" t="s">
        <v>1082</v>
      </c>
      <c r="N24" s="573" t="s">
        <v>496</v>
      </c>
      <c r="O24" s="430" t="s">
        <v>533</v>
      </c>
      <c r="P24" s="430" t="s">
        <v>531</v>
      </c>
      <c r="Q24" s="217"/>
      <c r="R24" s="574" t="s">
        <v>565</v>
      </c>
      <c r="S24" s="574" t="s">
        <v>871</v>
      </c>
      <c r="T24" s="574" t="s">
        <v>431</v>
      </c>
      <c r="U24" s="575" t="s">
        <v>566</v>
      </c>
      <c r="V24" s="576">
        <f t="shared" si="0"/>
        <v>39257</v>
      </c>
    </row>
    <row r="25" spans="1:22" ht="13.5" thickBot="1">
      <c r="A25" s="569">
        <v>24</v>
      </c>
      <c r="B25" s="566" t="s">
        <v>733</v>
      </c>
      <c r="C25" s="566" t="s">
        <v>734</v>
      </c>
      <c r="D25" s="567">
        <v>39685</v>
      </c>
      <c r="E25" s="567">
        <v>31246</v>
      </c>
      <c r="F25" s="566" t="s">
        <v>1085</v>
      </c>
      <c r="G25" s="566" t="s">
        <v>1085</v>
      </c>
      <c r="H25" s="570">
        <v>800</v>
      </c>
      <c r="I25" s="570" t="s">
        <v>933</v>
      </c>
      <c r="J25" s="570" t="s">
        <v>933</v>
      </c>
      <c r="K25" s="217">
        <v>400</v>
      </c>
      <c r="L25" s="571">
        <f t="shared" si="1"/>
        <v>1200</v>
      </c>
      <c r="M25" s="566" t="s">
        <v>1082</v>
      </c>
      <c r="N25" s="7" t="s">
        <v>496</v>
      </c>
      <c r="O25" s="568" t="s">
        <v>533</v>
      </c>
      <c r="P25" s="568" t="s">
        <v>531</v>
      </c>
      <c r="Q25" s="570"/>
      <c r="R25" s="578" t="s">
        <v>635</v>
      </c>
      <c r="S25" s="578" t="s">
        <v>871</v>
      </c>
      <c r="T25" s="578" t="s">
        <v>635</v>
      </c>
      <c r="U25" s="579" t="s">
        <v>635</v>
      </c>
      <c r="V25" s="551">
        <f t="shared" si="0"/>
        <v>39865</v>
      </c>
    </row>
    <row r="26" spans="1:22" ht="14.25" thickTop="1" thickBot="1">
      <c r="A26" s="511">
        <v>25</v>
      </c>
      <c r="B26" s="110" t="s">
        <v>721</v>
      </c>
      <c r="C26" s="110" t="s">
        <v>734</v>
      </c>
      <c r="D26" s="111">
        <v>39611</v>
      </c>
      <c r="E26" s="111">
        <v>25434</v>
      </c>
      <c r="F26" s="110" t="s">
        <v>1085</v>
      </c>
      <c r="G26" s="110" t="s">
        <v>1085</v>
      </c>
      <c r="H26" s="251">
        <v>960</v>
      </c>
      <c r="I26" s="251" t="s">
        <v>933</v>
      </c>
      <c r="J26" s="251" t="s">
        <v>933</v>
      </c>
      <c r="K26" s="217">
        <v>240</v>
      </c>
      <c r="L26" s="205">
        <f>SUM(H26:K26)</f>
        <v>1200</v>
      </c>
      <c r="M26" s="110" t="s">
        <v>929</v>
      </c>
      <c r="N26" s="543" t="s">
        <v>756</v>
      </c>
      <c r="O26" s="430" t="s">
        <v>533</v>
      </c>
      <c r="P26" s="430" t="s">
        <v>533</v>
      </c>
      <c r="Q26" s="217"/>
      <c r="R26" s="217" t="s">
        <v>750</v>
      </c>
      <c r="S26" s="217" t="s">
        <v>448</v>
      </c>
      <c r="T26" s="217" t="s">
        <v>281</v>
      </c>
      <c r="U26" s="311" t="s">
        <v>269</v>
      </c>
      <c r="V26" s="551">
        <f>180+D26</f>
        <v>39791</v>
      </c>
    </row>
    <row r="27" spans="1:22" ht="14.25" thickTop="1" thickBot="1">
      <c r="A27" s="413"/>
      <c r="B27" s="656" t="s">
        <v>539</v>
      </c>
      <c r="C27" s="656"/>
      <c r="D27" s="656"/>
      <c r="E27" s="656"/>
      <c r="F27" s="656"/>
      <c r="G27" s="656"/>
      <c r="H27" s="329">
        <f>SUM(H2:H26)</f>
        <v>94560</v>
      </c>
      <c r="I27" s="329">
        <f>SUM(I2:I26)</f>
        <v>42800</v>
      </c>
      <c r="J27" s="329">
        <f>SUM(J2:J25)</f>
        <v>15100</v>
      </c>
      <c r="K27" s="348">
        <f>SUM(K2:K26)</f>
        <v>4240</v>
      </c>
      <c r="L27" s="348">
        <f>SUM(L2:L25)</f>
        <v>155500</v>
      </c>
      <c r="M27" s="330"/>
      <c r="N27" s="331"/>
      <c r="O27" s="348"/>
      <c r="P27" s="348"/>
      <c r="Q27" s="348"/>
      <c r="R27" s="348"/>
      <c r="S27" s="348"/>
      <c r="T27" s="348"/>
      <c r="U27" s="348"/>
      <c r="V27" s="551"/>
    </row>
    <row r="28" spans="1:22" ht="13.5" thickTop="1">
      <c r="A28" s="499">
        <v>26</v>
      </c>
      <c r="B28" s="454" t="s">
        <v>940</v>
      </c>
      <c r="C28" s="455" t="s">
        <v>896</v>
      </c>
      <c r="D28" s="456">
        <v>38774</v>
      </c>
      <c r="E28" s="476">
        <v>27193</v>
      </c>
      <c r="F28" s="455" t="s">
        <v>897</v>
      </c>
      <c r="G28" s="455" t="s">
        <v>931</v>
      </c>
      <c r="H28" s="457">
        <v>2800</v>
      </c>
      <c r="I28" s="457">
        <v>1800</v>
      </c>
      <c r="J28" s="457">
        <v>700</v>
      </c>
      <c r="K28" s="458"/>
      <c r="L28" s="441">
        <f>SUM(H28:J28)</f>
        <v>5300</v>
      </c>
      <c r="M28" s="459" t="s">
        <v>942</v>
      </c>
      <c r="N28" s="265"/>
      <c r="O28" s="365" t="s">
        <v>530</v>
      </c>
      <c r="P28" s="365" t="s">
        <v>533</v>
      </c>
      <c r="Q28" s="458"/>
      <c r="R28" s="458" t="s">
        <v>415</v>
      </c>
      <c r="S28" s="458" t="s">
        <v>942</v>
      </c>
      <c r="T28" s="461" t="s">
        <v>416</v>
      </c>
      <c r="U28" s="462" t="s">
        <v>415</v>
      </c>
      <c r="V28" s="551">
        <f>180+D28</f>
        <v>38954</v>
      </c>
    </row>
    <row r="29" spans="1:22">
      <c r="A29" s="393">
        <v>27</v>
      </c>
      <c r="B29" s="110" t="s">
        <v>502</v>
      </c>
      <c r="C29" s="110" t="s">
        <v>837</v>
      </c>
      <c r="D29" s="111">
        <v>39470</v>
      </c>
      <c r="E29" s="111">
        <v>32085</v>
      </c>
      <c r="F29" s="110" t="s">
        <v>897</v>
      </c>
      <c r="G29" s="110" t="s">
        <v>931</v>
      </c>
      <c r="H29" s="251">
        <v>1800</v>
      </c>
      <c r="I29" s="251">
        <v>1200</v>
      </c>
      <c r="J29" s="251">
        <v>300</v>
      </c>
      <c r="K29" s="217"/>
      <c r="L29" s="251">
        <f>SUM(H29:J29)</f>
        <v>3300</v>
      </c>
      <c r="M29" s="110" t="s">
        <v>1104</v>
      </c>
      <c r="N29" s="142"/>
      <c r="O29" s="500" t="s">
        <v>533</v>
      </c>
      <c r="P29" s="500" t="s">
        <v>531</v>
      </c>
      <c r="Q29" s="217"/>
      <c r="R29" s="217" t="s">
        <v>271</v>
      </c>
      <c r="S29" s="217" t="s">
        <v>904</v>
      </c>
      <c r="T29" s="217" t="s">
        <v>559</v>
      </c>
      <c r="U29" s="311" t="s">
        <v>330</v>
      </c>
      <c r="V29" s="551">
        <f>180+D29</f>
        <v>39650</v>
      </c>
    </row>
    <row r="30" spans="1:22">
      <c r="A30" s="393">
        <v>28</v>
      </c>
      <c r="B30" s="110" t="s">
        <v>936</v>
      </c>
      <c r="C30" s="110" t="s">
        <v>837</v>
      </c>
      <c r="D30" s="111">
        <v>38642</v>
      </c>
      <c r="E30" s="111">
        <v>29333</v>
      </c>
      <c r="F30" s="110" t="s">
        <v>897</v>
      </c>
      <c r="G30" s="110" t="s">
        <v>931</v>
      </c>
      <c r="H30" s="251">
        <v>1800</v>
      </c>
      <c r="I30" s="251">
        <v>1200</v>
      </c>
      <c r="J30" s="251">
        <v>300</v>
      </c>
      <c r="K30" s="217"/>
      <c r="L30" s="251">
        <f>SUM(H30:J30)</f>
        <v>3300</v>
      </c>
      <c r="M30" s="110" t="s">
        <v>929</v>
      </c>
      <c r="N30" s="142"/>
      <c r="O30" s="501" t="s">
        <v>533</v>
      </c>
      <c r="P30" s="501" t="s">
        <v>533</v>
      </c>
      <c r="Q30" s="217"/>
      <c r="R30" s="217" t="s">
        <v>272</v>
      </c>
      <c r="S30" s="217" t="s">
        <v>890</v>
      </c>
      <c r="T30" s="217" t="s">
        <v>269</v>
      </c>
      <c r="U30" s="311" t="s">
        <v>281</v>
      </c>
      <c r="V30" s="551">
        <f>180+D30</f>
        <v>38822</v>
      </c>
    </row>
    <row r="31" spans="1:22">
      <c r="A31" s="393">
        <v>29</v>
      </c>
      <c r="B31" s="110" t="s">
        <v>927</v>
      </c>
      <c r="C31" s="110" t="s">
        <v>837</v>
      </c>
      <c r="D31" s="111">
        <v>39380</v>
      </c>
      <c r="E31" s="111">
        <v>28696</v>
      </c>
      <c r="F31" s="110" t="s">
        <v>897</v>
      </c>
      <c r="G31" s="110" t="s">
        <v>931</v>
      </c>
      <c r="H31" s="251">
        <v>1800</v>
      </c>
      <c r="I31" s="251">
        <v>1200</v>
      </c>
      <c r="J31" s="251">
        <v>300</v>
      </c>
      <c r="K31" s="217"/>
      <c r="L31" s="251">
        <f>SUM(H31:J31)</f>
        <v>3300</v>
      </c>
      <c r="M31" s="110" t="s">
        <v>618</v>
      </c>
      <c r="N31" s="142"/>
      <c r="O31" s="205" t="s">
        <v>530</v>
      </c>
      <c r="P31" s="205" t="s">
        <v>531</v>
      </c>
      <c r="Q31" s="217"/>
      <c r="R31" s="217" t="s">
        <v>274</v>
      </c>
      <c r="S31" s="217" t="s">
        <v>401</v>
      </c>
      <c r="T31" s="217" t="s">
        <v>270</v>
      </c>
      <c r="U31" s="311" t="s">
        <v>407</v>
      </c>
      <c r="V31" s="551">
        <f>180+D31</f>
        <v>39560</v>
      </c>
    </row>
    <row r="32" spans="1:22" ht="13.5" thickBot="1">
      <c r="A32" s="473">
        <v>30</v>
      </c>
      <c r="B32" s="123" t="s">
        <v>527</v>
      </c>
      <c r="C32" s="123" t="s">
        <v>837</v>
      </c>
      <c r="D32" s="124">
        <v>39545</v>
      </c>
      <c r="E32" s="124">
        <v>28696</v>
      </c>
      <c r="F32" s="123" t="s">
        <v>897</v>
      </c>
      <c r="G32" s="123" t="s">
        <v>931</v>
      </c>
      <c r="H32" s="502">
        <v>1800</v>
      </c>
      <c r="I32" s="502">
        <v>1200</v>
      </c>
      <c r="J32" s="502">
        <v>300</v>
      </c>
      <c r="K32" s="218"/>
      <c r="L32" s="502">
        <f>SUM(H32:J32)</f>
        <v>3300</v>
      </c>
      <c r="M32" s="123" t="s">
        <v>929</v>
      </c>
      <c r="N32" s="143"/>
      <c r="O32" s="474" t="s">
        <v>530</v>
      </c>
      <c r="P32" s="474" t="s">
        <v>531</v>
      </c>
      <c r="Q32" s="218"/>
      <c r="R32" s="218"/>
      <c r="S32" s="218" t="s">
        <v>890</v>
      </c>
      <c r="T32" s="218"/>
      <c r="U32" s="503" t="s">
        <v>281</v>
      </c>
      <c r="V32" s="551">
        <f>180+D32</f>
        <v>39725</v>
      </c>
    </row>
    <row r="33" spans="1:22" ht="14.25" thickTop="1" thickBot="1">
      <c r="A33" s="413"/>
      <c r="B33" s="656" t="s">
        <v>681</v>
      </c>
      <c r="C33" s="656"/>
      <c r="D33" s="656"/>
      <c r="E33" s="656"/>
      <c r="F33" s="656"/>
      <c r="G33" s="656"/>
      <c r="H33" s="329">
        <f>SUM(H29:H31)</f>
        <v>5400</v>
      </c>
      <c r="I33" s="329">
        <f>SUM(I29:I31)</f>
        <v>3600</v>
      </c>
      <c r="J33" s="329">
        <f>SUM(J29:J31)</f>
        <v>900</v>
      </c>
      <c r="K33" s="348"/>
      <c r="L33" s="348">
        <f>SUM(L29:L31)</f>
        <v>9900</v>
      </c>
      <c r="M33" s="330"/>
      <c r="N33" s="331"/>
      <c r="O33" s="348"/>
      <c r="P33" s="348"/>
      <c r="Q33" s="348"/>
      <c r="R33" s="348"/>
      <c r="S33" s="348"/>
      <c r="T33" s="348"/>
      <c r="U33" s="348"/>
      <c r="V33" s="551"/>
    </row>
    <row r="34" spans="1:22" ht="14.25" thickTop="1" thickBot="1">
      <c r="A34" s="453">
        <v>31</v>
      </c>
      <c r="B34" s="454" t="s">
        <v>895</v>
      </c>
      <c r="C34" s="455" t="s">
        <v>896</v>
      </c>
      <c r="D34" s="456">
        <v>39275</v>
      </c>
      <c r="E34" s="476">
        <v>24838</v>
      </c>
      <c r="F34" s="455" t="s">
        <v>897</v>
      </c>
      <c r="G34" s="455" t="s">
        <v>1013</v>
      </c>
      <c r="H34" s="457">
        <v>3500</v>
      </c>
      <c r="I34" s="457">
        <v>1800</v>
      </c>
      <c r="J34" s="457">
        <v>700</v>
      </c>
      <c r="K34" s="458"/>
      <c r="L34" s="441">
        <f t="shared" ref="L34:L41" si="2">SUM(H34:K34)</f>
        <v>6000</v>
      </c>
      <c r="M34" s="459" t="s">
        <v>22</v>
      </c>
      <c r="N34" s="265"/>
      <c r="O34" s="365" t="s">
        <v>533</v>
      </c>
      <c r="P34" s="365" t="s">
        <v>533</v>
      </c>
      <c r="Q34" s="458"/>
      <c r="R34" s="458" t="s">
        <v>318</v>
      </c>
      <c r="S34" s="458" t="s">
        <v>864</v>
      </c>
      <c r="T34" s="461" t="s">
        <v>485</v>
      </c>
      <c r="U34" s="462" t="s">
        <v>318</v>
      </c>
      <c r="V34" s="551">
        <f t="shared" ref="V34:V41" si="3">180+D34</f>
        <v>39455</v>
      </c>
    </row>
    <row r="35" spans="1:22" ht="14.25" thickTop="1" thickBot="1">
      <c r="A35" s="399">
        <v>32</v>
      </c>
      <c r="B35" s="381" t="s">
        <v>919</v>
      </c>
      <c r="C35" s="191" t="s">
        <v>649</v>
      </c>
      <c r="D35" s="192">
        <v>39194</v>
      </c>
      <c r="E35" s="244">
        <v>30184</v>
      </c>
      <c r="F35" s="191" t="s">
        <v>897</v>
      </c>
      <c r="G35" s="191" t="s">
        <v>1013</v>
      </c>
      <c r="H35" s="446">
        <v>2800</v>
      </c>
      <c r="I35" s="446">
        <v>1500</v>
      </c>
      <c r="J35" s="446">
        <v>500</v>
      </c>
      <c r="K35" s="194"/>
      <c r="L35" s="195">
        <f t="shared" si="2"/>
        <v>4800</v>
      </c>
      <c r="M35" s="196" t="s">
        <v>1082</v>
      </c>
      <c r="N35" s="87"/>
      <c r="O35" s="364" t="s">
        <v>530</v>
      </c>
      <c r="P35" s="364" t="s">
        <v>531</v>
      </c>
      <c r="Q35" s="194"/>
      <c r="R35" s="194" t="s">
        <v>278</v>
      </c>
      <c r="S35" s="194" t="s">
        <v>871</v>
      </c>
      <c r="T35" s="300" t="s">
        <v>277</v>
      </c>
      <c r="U35" s="468" t="s">
        <v>472</v>
      </c>
      <c r="V35" s="551">
        <f t="shared" si="3"/>
        <v>39374</v>
      </c>
    </row>
    <row r="36" spans="1:22" ht="13.5" thickTop="1">
      <c r="A36" s="396">
        <v>33</v>
      </c>
      <c r="B36" s="506" t="s">
        <v>1027</v>
      </c>
      <c r="C36" s="506" t="s">
        <v>837</v>
      </c>
      <c r="D36" s="321">
        <v>39290</v>
      </c>
      <c r="E36" s="321">
        <v>29923</v>
      </c>
      <c r="F36" s="506" t="s">
        <v>897</v>
      </c>
      <c r="G36" s="506" t="s">
        <v>1013</v>
      </c>
      <c r="H36" s="231">
        <v>1800</v>
      </c>
      <c r="I36" s="231">
        <v>1200</v>
      </c>
      <c r="J36" s="231">
        <v>300</v>
      </c>
      <c r="K36" s="387"/>
      <c r="L36" s="226">
        <f t="shared" si="2"/>
        <v>3300</v>
      </c>
      <c r="M36" s="506" t="s">
        <v>1104</v>
      </c>
      <c r="N36" s="540"/>
      <c r="O36" s="226" t="s">
        <v>533</v>
      </c>
      <c r="P36" s="226" t="s">
        <v>533</v>
      </c>
      <c r="Q36" s="387"/>
      <c r="R36" s="387" t="s">
        <v>374</v>
      </c>
      <c r="S36" s="387" t="s">
        <v>904</v>
      </c>
      <c r="T36" s="387" t="s">
        <v>373</v>
      </c>
      <c r="U36" s="354" t="s">
        <v>406</v>
      </c>
      <c r="V36" s="551">
        <f t="shared" si="3"/>
        <v>39470</v>
      </c>
    </row>
    <row r="37" spans="1:22">
      <c r="A37" s="393">
        <v>34</v>
      </c>
      <c r="B37" s="110" t="s">
        <v>937</v>
      </c>
      <c r="C37" s="110" t="s">
        <v>837</v>
      </c>
      <c r="D37" s="111">
        <v>39133</v>
      </c>
      <c r="E37" s="111">
        <v>27642</v>
      </c>
      <c r="F37" s="110" t="s">
        <v>897</v>
      </c>
      <c r="G37" s="110" t="s">
        <v>1013</v>
      </c>
      <c r="H37" s="251">
        <v>1800</v>
      </c>
      <c r="I37" s="251">
        <v>1200</v>
      </c>
      <c r="J37" s="251">
        <v>300</v>
      </c>
      <c r="K37" s="217"/>
      <c r="L37" s="205">
        <f t="shared" si="2"/>
        <v>3300</v>
      </c>
      <c r="M37" s="110" t="s">
        <v>929</v>
      </c>
      <c r="N37" s="481"/>
      <c r="O37" s="500" t="s">
        <v>530</v>
      </c>
      <c r="P37" s="500" t="s">
        <v>533</v>
      </c>
      <c r="Q37" s="217"/>
      <c r="R37" s="217" t="s">
        <v>273</v>
      </c>
      <c r="S37" s="217" t="s">
        <v>890</v>
      </c>
      <c r="T37" s="217" t="s">
        <v>269</v>
      </c>
      <c r="U37" s="311" t="s">
        <v>281</v>
      </c>
      <c r="V37" s="551">
        <f t="shared" si="3"/>
        <v>39313</v>
      </c>
    </row>
    <row r="38" spans="1:22">
      <c r="A38" s="393">
        <v>35</v>
      </c>
      <c r="B38" s="110" t="s">
        <v>921</v>
      </c>
      <c r="C38" s="110" t="s">
        <v>837</v>
      </c>
      <c r="D38" s="111">
        <v>38261</v>
      </c>
      <c r="E38" s="111">
        <v>30719</v>
      </c>
      <c r="F38" s="110" t="s">
        <v>897</v>
      </c>
      <c r="G38" s="110" t="s">
        <v>1013</v>
      </c>
      <c r="H38" s="251">
        <v>1800</v>
      </c>
      <c r="I38" s="251">
        <v>1200</v>
      </c>
      <c r="J38" s="251">
        <v>300</v>
      </c>
      <c r="K38" s="217"/>
      <c r="L38" s="205">
        <f t="shared" si="2"/>
        <v>3300</v>
      </c>
      <c r="M38" s="110" t="s">
        <v>929</v>
      </c>
      <c r="N38" s="142"/>
      <c r="O38" s="500" t="s">
        <v>533</v>
      </c>
      <c r="P38" s="500" t="s">
        <v>531</v>
      </c>
      <c r="Q38" s="217"/>
      <c r="R38" s="217" t="s">
        <v>279</v>
      </c>
      <c r="S38" s="217" t="s">
        <v>890</v>
      </c>
      <c r="T38" s="217" t="s">
        <v>280</v>
      </c>
      <c r="U38" s="311" t="s">
        <v>281</v>
      </c>
      <c r="V38" s="551">
        <f t="shared" si="3"/>
        <v>38441</v>
      </c>
    </row>
    <row r="39" spans="1:22">
      <c r="A39" s="393">
        <v>36</v>
      </c>
      <c r="B39" s="110" t="s">
        <v>928</v>
      </c>
      <c r="C39" s="110" t="s">
        <v>837</v>
      </c>
      <c r="D39" s="111">
        <v>39165</v>
      </c>
      <c r="E39" s="111">
        <v>29750</v>
      </c>
      <c r="F39" s="110" t="s">
        <v>897</v>
      </c>
      <c r="G39" s="110" t="s">
        <v>1013</v>
      </c>
      <c r="H39" s="251">
        <v>1800</v>
      </c>
      <c r="I39" s="251">
        <v>1200</v>
      </c>
      <c r="J39" s="251">
        <v>300</v>
      </c>
      <c r="K39" s="217"/>
      <c r="L39" s="205">
        <f t="shared" si="2"/>
        <v>3300</v>
      </c>
      <c r="M39" s="110" t="s">
        <v>929</v>
      </c>
      <c r="N39" s="142"/>
      <c r="O39" s="500" t="s">
        <v>530</v>
      </c>
      <c r="P39" s="500" t="s">
        <v>531</v>
      </c>
      <c r="Q39" s="217"/>
      <c r="R39" s="217" t="s">
        <v>290</v>
      </c>
      <c r="S39" s="217" t="s">
        <v>890</v>
      </c>
      <c r="T39" s="217" t="s">
        <v>280</v>
      </c>
      <c r="U39" s="311" t="s">
        <v>291</v>
      </c>
      <c r="V39" s="551">
        <f t="shared" si="3"/>
        <v>39345</v>
      </c>
    </row>
    <row r="40" spans="1:22">
      <c r="A40" s="393">
        <v>37</v>
      </c>
      <c r="B40" s="110" t="s">
        <v>257</v>
      </c>
      <c r="C40" s="110" t="s">
        <v>837</v>
      </c>
      <c r="D40" s="111">
        <v>39447</v>
      </c>
      <c r="E40" s="111">
        <v>29266</v>
      </c>
      <c r="F40" s="110" t="s">
        <v>897</v>
      </c>
      <c r="G40" s="110" t="s">
        <v>1013</v>
      </c>
      <c r="H40" s="251">
        <v>1800</v>
      </c>
      <c r="I40" s="251">
        <v>1200</v>
      </c>
      <c r="J40" s="251">
        <v>300</v>
      </c>
      <c r="K40" s="217"/>
      <c r="L40" s="205">
        <f t="shared" si="2"/>
        <v>3300</v>
      </c>
      <c r="M40" s="110" t="s">
        <v>526</v>
      </c>
      <c r="N40" s="481"/>
      <c r="O40" s="205" t="s">
        <v>533</v>
      </c>
      <c r="P40" s="205" t="s">
        <v>531</v>
      </c>
      <c r="Q40" s="217"/>
      <c r="R40" s="217" t="s">
        <v>1094</v>
      </c>
      <c r="S40" s="217" t="s">
        <v>926</v>
      </c>
      <c r="T40" s="217" t="s">
        <v>284</v>
      </c>
      <c r="U40" s="311" t="s">
        <v>292</v>
      </c>
      <c r="V40" s="551">
        <f t="shared" si="3"/>
        <v>39627</v>
      </c>
    </row>
    <row r="41" spans="1:22">
      <c r="A41" s="393">
        <v>38</v>
      </c>
      <c r="B41" s="110" t="s">
        <v>589</v>
      </c>
      <c r="C41" s="110" t="s">
        <v>837</v>
      </c>
      <c r="D41" s="111">
        <v>39576</v>
      </c>
      <c r="E41" s="111">
        <v>30791</v>
      </c>
      <c r="F41" s="110" t="s">
        <v>897</v>
      </c>
      <c r="G41" s="110" t="s">
        <v>1013</v>
      </c>
      <c r="H41" s="251">
        <v>1800</v>
      </c>
      <c r="I41" s="251">
        <v>1200</v>
      </c>
      <c r="J41" s="251">
        <v>300</v>
      </c>
      <c r="K41" s="217"/>
      <c r="L41" s="205">
        <f t="shared" si="2"/>
        <v>3300</v>
      </c>
      <c r="M41" s="110" t="s">
        <v>929</v>
      </c>
      <c r="N41" s="481"/>
      <c r="O41" s="205" t="s">
        <v>533</v>
      </c>
      <c r="P41" s="205" t="s">
        <v>531</v>
      </c>
      <c r="Q41" s="217"/>
      <c r="R41" s="217"/>
      <c r="S41" s="217" t="s">
        <v>890</v>
      </c>
      <c r="T41" s="217"/>
      <c r="U41" s="311" t="s">
        <v>281</v>
      </c>
      <c r="V41" s="576">
        <f t="shared" si="3"/>
        <v>39756</v>
      </c>
    </row>
    <row r="42" spans="1:22" ht="39" thickBot="1">
      <c r="A42" s="393">
        <v>39</v>
      </c>
      <c r="B42" s="506" t="s">
        <v>1068</v>
      </c>
      <c r="C42" s="506" t="s">
        <v>837</v>
      </c>
      <c r="D42" s="321">
        <v>39142</v>
      </c>
      <c r="E42" s="321">
        <v>28888</v>
      </c>
      <c r="F42" s="506" t="s">
        <v>897</v>
      </c>
      <c r="G42" s="506" t="s">
        <v>1013</v>
      </c>
      <c r="H42" s="231">
        <v>1800</v>
      </c>
      <c r="I42" s="231">
        <v>1200</v>
      </c>
      <c r="J42" s="231">
        <v>300</v>
      </c>
      <c r="K42" s="387"/>
      <c r="L42" s="226">
        <f>SUM(H42:K42)</f>
        <v>3300</v>
      </c>
      <c r="M42" s="506" t="s">
        <v>705</v>
      </c>
      <c r="N42" s="540" t="s">
        <v>736</v>
      </c>
      <c r="O42" s="577" t="s">
        <v>533</v>
      </c>
      <c r="P42" s="577" t="s">
        <v>531</v>
      </c>
      <c r="Q42" s="387"/>
      <c r="R42" s="387" t="s">
        <v>452</v>
      </c>
      <c r="S42" s="387" t="s">
        <v>915</v>
      </c>
      <c r="T42" s="387" t="s">
        <v>453</v>
      </c>
      <c r="U42" s="354" t="s">
        <v>283</v>
      </c>
      <c r="V42" s="551">
        <f>180+D42</f>
        <v>39322</v>
      </c>
    </row>
    <row r="43" spans="1:22" ht="14.25" thickTop="1" thickBot="1">
      <c r="A43" s="413"/>
      <c r="B43" s="656" t="s">
        <v>682</v>
      </c>
      <c r="C43" s="656"/>
      <c r="D43" s="656"/>
      <c r="E43" s="656"/>
      <c r="F43" s="656"/>
      <c r="G43" s="656"/>
      <c r="H43" s="329">
        <f>SUM(H37:H40)</f>
        <v>7200</v>
      </c>
      <c r="I43" s="329">
        <f>SUM(I37:I40)</f>
        <v>4800</v>
      </c>
      <c r="J43" s="329">
        <f>SUM(J37:J40)</f>
        <v>1200</v>
      </c>
      <c r="K43" s="348"/>
      <c r="L43" s="348">
        <f>SUM(L37:L40)</f>
        <v>13200</v>
      </c>
      <c r="M43" s="330"/>
      <c r="N43" s="331"/>
      <c r="O43" s="359"/>
      <c r="P43" s="359"/>
      <c r="Q43" s="348"/>
      <c r="R43" s="348"/>
      <c r="S43" s="348"/>
      <c r="T43" s="348"/>
      <c r="U43" s="348"/>
      <c r="V43" s="551"/>
    </row>
    <row r="44" spans="1:22" ht="14.25" thickTop="1" thickBot="1">
      <c r="A44" s="414">
        <v>41</v>
      </c>
      <c r="B44" s="381" t="s">
        <v>917</v>
      </c>
      <c r="C44" s="191" t="s">
        <v>896</v>
      </c>
      <c r="D44" s="192">
        <v>37965</v>
      </c>
      <c r="E44" s="244">
        <v>29645</v>
      </c>
      <c r="F44" s="191" t="s">
        <v>897</v>
      </c>
      <c r="G44" s="191" t="s">
        <v>953</v>
      </c>
      <c r="H44" s="446">
        <v>4000</v>
      </c>
      <c r="I44" s="446">
        <v>1800</v>
      </c>
      <c r="J44" s="446">
        <v>700</v>
      </c>
      <c r="K44" s="194"/>
      <c r="L44" s="195">
        <f t="shared" ref="L44:L49" si="4">SUM(H44:K44)</f>
        <v>6500</v>
      </c>
      <c r="M44" s="196" t="s">
        <v>701</v>
      </c>
      <c r="N44" s="87"/>
      <c r="O44" s="364" t="s">
        <v>533</v>
      </c>
      <c r="P44" s="364" t="s">
        <v>531</v>
      </c>
      <c r="Q44" s="194"/>
      <c r="R44" s="194" t="s">
        <v>1094</v>
      </c>
      <c r="S44" s="194" t="s">
        <v>880</v>
      </c>
      <c r="T44" s="300" t="s">
        <v>275</v>
      </c>
      <c r="U44" s="468" t="s">
        <v>276</v>
      </c>
      <c r="V44" s="551">
        <f t="shared" ref="V44:V49" si="5">180+D44</f>
        <v>38145</v>
      </c>
    </row>
    <row r="45" spans="1:22" ht="13.5" thickTop="1">
      <c r="A45" s="396">
        <v>42</v>
      </c>
      <c r="B45" s="506" t="s">
        <v>954</v>
      </c>
      <c r="C45" s="506" t="s">
        <v>837</v>
      </c>
      <c r="D45" s="321">
        <v>39121</v>
      </c>
      <c r="E45" s="321">
        <v>28895</v>
      </c>
      <c r="F45" s="506" t="s">
        <v>897</v>
      </c>
      <c r="G45" s="506" t="s">
        <v>953</v>
      </c>
      <c r="H45" s="231">
        <v>1800</v>
      </c>
      <c r="I45" s="231">
        <v>1200</v>
      </c>
      <c r="J45" s="231">
        <v>300</v>
      </c>
      <c r="K45" s="387"/>
      <c r="L45" s="226">
        <f t="shared" si="4"/>
        <v>3300</v>
      </c>
      <c r="M45" s="506" t="s">
        <v>929</v>
      </c>
      <c r="N45" s="169"/>
      <c r="O45" s="226" t="s">
        <v>530</v>
      </c>
      <c r="P45" s="226" t="s">
        <v>531</v>
      </c>
      <c r="Q45" s="387"/>
      <c r="R45" s="387" t="s">
        <v>297</v>
      </c>
      <c r="S45" s="387" t="s">
        <v>890</v>
      </c>
      <c r="T45" s="387" t="s">
        <v>295</v>
      </c>
      <c r="U45" s="354" t="s">
        <v>298</v>
      </c>
      <c r="V45" s="551">
        <f t="shared" si="5"/>
        <v>39301</v>
      </c>
    </row>
    <row r="46" spans="1:22">
      <c r="A46" s="393">
        <v>43</v>
      </c>
      <c r="B46" s="110" t="s">
        <v>956</v>
      </c>
      <c r="C46" s="110" t="s">
        <v>837</v>
      </c>
      <c r="D46" s="111">
        <v>39148</v>
      </c>
      <c r="E46" s="111">
        <v>30837</v>
      </c>
      <c r="F46" s="110" t="s">
        <v>897</v>
      </c>
      <c r="G46" s="110" t="s">
        <v>953</v>
      </c>
      <c r="H46" s="251">
        <v>1800</v>
      </c>
      <c r="I46" s="251">
        <v>1200</v>
      </c>
      <c r="J46" s="251">
        <v>300</v>
      </c>
      <c r="K46" s="217"/>
      <c r="L46" s="205">
        <f t="shared" si="4"/>
        <v>3300</v>
      </c>
      <c r="M46" s="110" t="s">
        <v>929</v>
      </c>
      <c r="N46" s="142"/>
      <c r="O46" s="205" t="s">
        <v>530</v>
      </c>
      <c r="P46" s="205" t="s">
        <v>531</v>
      </c>
      <c r="Q46" s="217"/>
      <c r="R46" s="217" t="s">
        <v>299</v>
      </c>
      <c r="S46" s="217" t="s">
        <v>890</v>
      </c>
      <c r="T46" s="217" t="s">
        <v>295</v>
      </c>
      <c r="U46" s="311" t="s">
        <v>300</v>
      </c>
      <c r="V46" s="551">
        <f t="shared" si="5"/>
        <v>39328</v>
      </c>
    </row>
    <row r="47" spans="1:22">
      <c r="A47" s="393">
        <v>44</v>
      </c>
      <c r="B47" s="110" t="s">
        <v>932</v>
      </c>
      <c r="C47" s="110" t="s">
        <v>837</v>
      </c>
      <c r="D47" s="111">
        <v>39147</v>
      </c>
      <c r="E47" s="111">
        <v>30207</v>
      </c>
      <c r="F47" s="110" t="s">
        <v>897</v>
      </c>
      <c r="G47" s="110" t="s">
        <v>953</v>
      </c>
      <c r="H47" s="251">
        <v>1800</v>
      </c>
      <c r="I47" s="251">
        <v>1200</v>
      </c>
      <c r="J47" s="251">
        <v>300</v>
      </c>
      <c r="K47" s="217"/>
      <c r="L47" s="205">
        <f t="shared" si="4"/>
        <v>3300</v>
      </c>
      <c r="M47" s="110" t="s">
        <v>934</v>
      </c>
      <c r="N47" s="142"/>
      <c r="O47" s="205" t="s">
        <v>533</v>
      </c>
      <c r="P47" s="205" t="s">
        <v>531</v>
      </c>
      <c r="Q47" s="217"/>
      <c r="R47" s="217" t="s">
        <v>301</v>
      </c>
      <c r="S47" s="217" t="s">
        <v>400</v>
      </c>
      <c r="T47" s="217" t="s">
        <v>302</v>
      </c>
      <c r="U47" s="311" t="s">
        <v>303</v>
      </c>
      <c r="V47" s="551">
        <f t="shared" si="5"/>
        <v>39327</v>
      </c>
    </row>
    <row r="48" spans="1:22" ht="25.5">
      <c r="A48" s="393">
        <v>45</v>
      </c>
      <c r="B48" s="110" t="s">
        <v>666</v>
      </c>
      <c r="C48" s="110" t="s">
        <v>837</v>
      </c>
      <c r="D48" s="111">
        <v>39661</v>
      </c>
      <c r="E48" s="111">
        <v>29681</v>
      </c>
      <c r="F48" s="110" t="s">
        <v>897</v>
      </c>
      <c r="G48" s="110" t="s">
        <v>953</v>
      </c>
      <c r="H48" s="251">
        <v>1800</v>
      </c>
      <c r="I48" s="251">
        <v>1200</v>
      </c>
      <c r="J48" s="251">
        <v>300</v>
      </c>
      <c r="K48" s="217"/>
      <c r="L48" s="205">
        <f t="shared" si="4"/>
        <v>3300</v>
      </c>
      <c r="M48" s="110" t="s">
        <v>702</v>
      </c>
      <c r="N48" s="540" t="s">
        <v>669</v>
      </c>
      <c r="O48" s="205" t="s">
        <v>533</v>
      </c>
      <c r="P48" s="205" t="s">
        <v>531</v>
      </c>
      <c r="Q48" s="217"/>
      <c r="R48" s="217" t="s">
        <v>671</v>
      </c>
      <c r="S48" s="217" t="s">
        <v>74</v>
      </c>
      <c r="T48" s="217" t="s">
        <v>671</v>
      </c>
      <c r="U48" s="311" t="s">
        <v>74</v>
      </c>
      <c r="V48" s="551">
        <f t="shared" si="5"/>
        <v>39841</v>
      </c>
    </row>
    <row r="49" spans="1:22" ht="26.25" thickBot="1">
      <c r="A49" s="473">
        <v>46</v>
      </c>
      <c r="B49" s="123" t="s">
        <v>667</v>
      </c>
      <c r="C49" s="123" t="s">
        <v>837</v>
      </c>
      <c r="D49" s="124">
        <v>39661</v>
      </c>
      <c r="E49" s="124">
        <v>32027</v>
      </c>
      <c r="F49" s="123" t="s">
        <v>897</v>
      </c>
      <c r="G49" s="123" t="s">
        <v>953</v>
      </c>
      <c r="H49" s="502">
        <v>1800</v>
      </c>
      <c r="I49" s="502">
        <v>1200</v>
      </c>
      <c r="J49" s="502">
        <v>300</v>
      </c>
      <c r="K49" s="218"/>
      <c r="L49" s="474">
        <f t="shared" si="4"/>
        <v>3300</v>
      </c>
      <c r="M49" s="123" t="s">
        <v>702</v>
      </c>
      <c r="N49" s="540" t="s">
        <v>669</v>
      </c>
      <c r="O49" s="474" t="s">
        <v>533</v>
      </c>
      <c r="P49" s="474" t="s">
        <v>531</v>
      </c>
      <c r="Q49" s="218"/>
      <c r="R49" s="218" t="s">
        <v>671</v>
      </c>
      <c r="S49" s="218" t="s">
        <v>74</v>
      </c>
      <c r="T49" s="218" t="s">
        <v>671</v>
      </c>
      <c r="U49" s="503" t="s">
        <v>74</v>
      </c>
      <c r="V49" s="551">
        <f t="shared" si="5"/>
        <v>39841</v>
      </c>
    </row>
    <row r="50" spans="1:22" ht="14.25" thickTop="1" thickBot="1">
      <c r="A50" s="413"/>
      <c r="B50" s="656" t="s">
        <v>683</v>
      </c>
      <c r="C50" s="656"/>
      <c r="D50" s="656"/>
      <c r="E50" s="656"/>
      <c r="F50" s="656"/>
      <c r="G50" s="656"/>
      <c r="H50" s="329">
        <f>SUM(H34:H48)</f>
        <v>37300</v>
      </c>
      <c r="I50" s="329">
        <f>SUM(I34:I48)</f>
        <v>23100</v>
      </c>
      <c r="J50" s="329">
        <f>SUM(J34:J48)</f>
        <v>6400</v>
      </c>
      <c r="K50" s="329"/>
      <c r="L50" s="329">
        <f>SUM(L34:L47)</f>
        <v>63500</v>
      </c>
      <c r="M50" s="330"/>
      <c r="N50" s="331"/>
      <c r="O50" s="359"/>
      <c r="P50" s="359"/>
      <c r="Q50" s="329"/>
      <c r="R50" s="329"/>
      <c r="S50" s="329"/>
      <c r="T50" s="329"/>
      <c r="U50" s="329"/>
      <c r="V50" s="551"/>
    </row>
    <row r="51" spans="1:22" ht="14.25" thickTop="1" thickBot="1">
      <c r="A51" s="453">
        <v>47</v>
      </c>
      <c r="B51" s="454" t="s">
        <v>957</v>
      </c>
      <c r="C51" s="455" t="s">
        <v>896</v>
      </c>
      <c r="D51" s="456">
        <v>38019</v>
      </c>
      <c r="E51" s="476">
        <v>28337</v>
      </c>
      <c r="F51" s="455" t="s">
        <v>897</v>
      </c>
      <c r="G51" s="455" t="s">
        <v>941</v>
      </c>
      <c r="H51" s="457">
        <v>4000</v>
      </c>
      <c r="I51" s="457">
        <v>1800</v>
      </c>
      <c r="J51" s="457">
        <v>700</v>
      </c>
      <c r="K51" s="458"/>
      <c r="L51" s="441">
        <f t="shared" ref="L51:L59" si="6">SUM(H51:K51)</f>
        <v>6500</v>
      </c>
      <c r="M51" s="459" t="s">
        <v>703</v>
      </c>
      <c r="N51" s="265"/>
      <c r="O51" s="365" t="s">
        <v>533</v>
      </c>
      <c r="P51" s="365" t="s">
        <v>533</v>
      </c>
      <c r="Q51" s="458"/>
      <c r="R51" s="458" t="s">
        <v>304</v>
      </c>
      <c r="S51" s="458" t="s">
        <v>73</v>
      </c>
      <c r="T51" s="461" t="s">
        <v>304</v>
      </c>
      <c r="U51" s="462" t="s">
        <v>411</v>
      </c>
      <c r="V51" s="551">
        <f t="shared" ref="V51:V59" si="7">180+D51</f>
        <v>38199</v>
      </c>
    </row>
    <row r="52" spans="1:22" ht="14.25" thickTop="1" thickBot="1">
      <c r="A52" s="465">
        <v>48</v>
      </c>
      <c r="B52" s="191" t="s">
        <v>958</v>
      </c>
      <c r="C52" s="191" t="s">
        <v>649</v>
      </c>
      <c r="D52" s="192">
        <v>37926</v>
      </c>
      <c r="E52" s="244">
        <v>1983</v>
      </c>
      <c r="F52" s="191" t="s">
        <v>897</v>
      </c>
      <c r="G52" s="191" t="s">
        <v>941</v>
      </c>
      <c r="H52" s="446">
        <v>2800</v>
      </c>
      <c r="I52" s="446">
        <v>1500</v>
      </c>
      <c r="J52" s="446">
        <v>500</v>
      </c>
      <c r="K52" s="194"/>
      <c r="L52" s="193">
        <f t="shared" si="6"/>
        <v>4800</v>
      </c>
      <c r="M52" s="191" t="s">
        <v>704</v>
      </c>
      <c r="N52" s="507"/>
      <c r="O52" s="193" t="s">
        <v>530</v>
      </c>
      <c r="P52" s="193" t="s">
        <v>531</v>
      </c>
      <c r="Q52" s="194"/>
      <c r="R52" s="194" t="s">
        <v>305</v>
      </c>
      <c r="S52" s="194" t="s">
        <v>1125</v>
      </c>
      <c r="T52" s="194" t="s">
        <v>305</v>
      </c>
      <c r="U52" s="468" t="s">
        <v>404</v>
      </c>
      <c r="V52" s="551">
        <f t="shared" si="7"/>
        <v>38106</v>
      </c>
    </row>
    <row r="53" spans="1:22" ht="13.5" thickTop="1">
      <c r="A53" s="396">
        <v>49</v>
      </c>
      <c r="B53" s="506" t="s">
        <v>960</v>
      </c>
      <c r="C53" s="506" t="s">
        <v>1087</v>
      </c>
      <c r="D53" s="321">
        <v>39112</v>
      </c>
      <c r="E53" s="321">
        <v>29351</v>
      </c>
      <c r="F53" s="506" t="s">
        <v>897</v>
      </c>
      <c r="G53" s="506" t="s">
        <v>941</v>
      </c>
      <c r="H53" s="231">
        <v>2200</v>
      </c>
      <c r="I53" s="231">
        <v>1200</v>
      </c>
      <c r="J53" s="231">
        <v>300</v>
      </c>
      <c r="K53" s="387"/>
      <c r="L53" s="226">
        <f t="shared" si="6"/>
        <v>3700</v>
      </c>
      <c r="M53" s="506" t="s">
        <v>1104</v>
      </c>
      <c r="N53" s="169"/>
      <c r="O53" s="226" t="s">
        <v>533</v>
      </c>
      <c r="P53" s="226" t="s">
        <v>531</v>
      </c>
      <c r="Q53" s="387"/>
      <c r="R53" s="387" t="s">
        <v>306</v>
      </c>
      <c r="S53" s="387" t="s">
        <v>904</v>
      </c>
      <c r="T53" s="387" t="s">
        <v>307</v>
      </c>
      <c r="U53" s="354" t="s">
        <v>306</v>
      </c>
      <c r="V53" s="551">
        <f t="shared" si="7"/>
        <v>39292</v>
      </c>
    </row>
    <row r="54" spans="1:22">
      <c r="A54" s="393">
        <v>50</v>
      </c>
      <c r="B54" s="110" t="s">
        <v>961</v>
      </c>
      <c r="C54" s="110" t="s">
        <v>837</v>
      </c>
      <c r="D54" s="111">
        <v>39114</v>
      </c>
      <c r="E54" s="111">
        <v>29582</v>
      </c>
      <c r="F54" s="110" t="s">
        <v>897</v>
      </c>
      <c r="G54" s="110" t="s">
        <v>941</v>
      </c>
      <c r="H54" s="251">
        <v>1800</v>
      </c>
      <c r="I54" s="251">
        <v>1200</v>
      </c>
      <c r="J54" s="251">
        <v>300</v>
      </c>
      <c r="K54" s="217"/>
      <c r="L54" s="205">
        <f t="shared" si="6"/>
        <v>3300</v>
      </c>
      <c r="M54" s="110" t="s">
        <v>1105</v>
      </c>
      <c r="N54" s="142"/>
      <c r="O54" s="205" t="s">
        <v>530</v>
      </c>
      <c r="P54" s="205" t="s">
        <v>533</v>
      </c>
      <c r="Q54" s="217"/>
      <c r="R54" s="217" t="s">
        <v>308</v>
      </c>
      <c r="S54" s="217" t="s">
        <v>894</v>
      </c>
      <c r="T54" s="217" t="s">
        <v>308</v>
      </c>
      <c r="U54" s="311" t="s">
        <v>408</v>
      </c>
      <c r="V54" s="551">
        <f t="shared" si="7"/>
        <v>39294</v>
      </c>
    </row>
    <row r="55" spans="1:22">
      <c r="A55" s="393">
        <v>51</v>
      </c>
      <c r="B55" s="110" t="s">
        <v>963</v>
      </c>
      <c r="C55" s="110" t="s">
        <v>837</v>
      </c>
      <c r="D55" s="111">
        <v>39132</v>
      </c>
      <c r="E55" s="111">
        <v>29452</v>
      </c>
      <c r="F55" s="110" t="s">
        <v>897</v>
      </c>
      <c r="G55" s="110" t="s">
        <v>941</v>
      </c>
      <c r="H55" s="251">
        <v>1800</v>
      </c>
      <c r="I55" s="251">
        <v>1200</v>
      </c>
      <c r="J55" s="251">
        <v>300</v>
      </c>
      <c r="K55" s="217"/>
      <c r="L55" s="205">
        <f t="shared" si="6"/>
        <v>3300</v>
      </c>
      <c r="M55" s="110" t="s">
        <v>705</v>
      </c>
      <c r="N55" s="142"/>
      <c r="O55" s="205" t="s">
        <v>530</v>
      </c>
      <c r="P55" s="205" t="s">
        <v>531</v>
      </c>
      <c r="Q55" s="217"/>
      <c r="R55" s="217" t="s">
        <v>309</v>
      </c>
      <c r="S55" s="217" t="s">
        <v>915</v>
      </c>
      <c r="T55" s="217" t="s">
        <v>310</v>
      </c>
      <c r="U55" s="311" t="s">
        <v>283</v>
      </c>
      <c r="V55" s="551">
        <f t="shared" si="7"/>
        <v>39312</v>
      </c>
    </row>
    <row r="56" spans="1:22">
      <c r="A56" s="393">
        <v>52</v>
      </c>
      <c r="B56" s="110" t="s">
        <v>965</v>
      </c>
      <c r="C56" s="110" t="s">
        <v>837</v>
      </c>
      <c r="D56" s="111">
        <v>39132</v>
      </c>
      <c r="E56" s="111">
        <v>32325</v>
      </c>
      <c r="F56" s="110" t="s">
        <v>897</v>
      </c>
      <c r="G56" s="110" t="s">
        <v>941</v>
      </c>
      <c r="H56" s="251">
        <v>1800</v>
      </c>
      <c r="I56" s="251">
        <v>1200</v>
      </c>
      <c r="J56" s="251">
        <v>300</v>
      </c>
      <c r="K56" s="217"/>
      <c r="L56" s="205">
        <f t="shared" si="6"/>
        <v>3300</v>
      </c>
      <c r="M56" s="110" t="s">
        <v>1104</v>
      </c>
      <c r="N56" s="142"/>
      <c r="O56" s="205" t="s">
        <v>533</v>
      </c>
      <c r="P56" s="205" t="s">
        <v>531</v>
      </c>
      <c r="Q56" s="217"/>
      <c r="R56" s="217" t="s">
        <v>311</v>
      </c>
      <c r="S56" s="217" t="s">
        <v>904</v>
      </c>
      <c r="T56" s="217" t="s">
        <v>312</v>
      </c>
      <c r="U56" s="311" t="s">
        <v>311</v>
      </c>
      <c r="V56" s="551">
        <f t="shared" si="7"/>
        <v>39312</v>
      </c>
    </row>
    <row r="57" spans="1:22">
      <c r="A57" s="393">
        <v>53</v>
      </c>
      <c r="B57" s="110" t="s">
        <v>962</v>
      </c>
      <c r="C57" s="110" t="s">
        <v>837</v>
      </c>
      <c r="D57" s="111">
        <v>39174</v>
      </c>
      <c r="E57" s="111">
        <v>27804</v>
      </c>
      <c r="F57" s="110" t="s">
        <v>897</v>
      </c>
      <c r="G57" s="110" t="s">
        <v>941</v>
      </c>
      <c r="H57" s="251">
        <v>1800</v>
      </c>
      <c r="I57" s="251">
        <v>1200</v>
      </c>
      <c r="J57" s="251">
        <v>300</v>
      </c>
      <c r="K57" s="217"/>
      <c r="L57" s="205">
        <f t="shared" si="6"/>
        <v>3300</v>
      </c>
      <c r="M57" s="110" t="s">
        <v>929</v>
      </c>
      <c r="N57" s="142"/>
      <c r="O57" s="205" t="s">
        <v>530</v>
      </c>
      <c r="P57" s="205" t="s">
        <v>533</v>
      </c>
      <c r="Q57" s="217"/>
      <c r="R57" s="217" t="s">
        <v>313</v>
      </c>
      <c r="S57" s="217" t="s">
        <v>890</v>
      </c>
      <c r="T57" s="217" t="s">
        <v>313</v>
      </c>
      <c r="U57" s="311" t="s">
        <v>281</v>
      </c>
      <c r="V57" s="551">
        <f t="shared" si="7"/>
        <v>39354</v>
      </c>
    </row>
    <row r="58" spans="1:22">
      <c r="A58" s="393">
        <v>54</v>
      </c>
      <c r="B58" s="110" t="s">
        <v>964</v>
      </c>
      <c r="C58" s="110" t="s">
        <v>837</v>
      </c>
      <c r="D58" s="111">
        <v>39379</v>
      </c>
      <c r="E58" s="111">
        <v>31382</v>
      </c>
      <c r="F58" s="110" t="s">
        <v>897</v>
      </c>
      <c r="G58" s="110" t="s">
        <v>941</v>
      </c>
      <c r="H58" s="251">
        <v>1800</v>
      </c>
      <c r="I58" s="251">
        <v>1200</v>
      </c>
      <c r="J58" s="251">
        <v>300</v>
      </c>
      <c r="K58" s="217"/>
      <c r="L58" s="205">
        <f t="shared" si="6"/>
        <v>3300</v>
      </c>
      <c r="M58" s="110" t="s">
        <v>1105</v>
      </c>
      <c r="N58" s="142"/>
      <c r="O58" s="205" t="s">
        <v>533</v>
      </c>
      <c r="P58" s="205" t="s">
        <v>531</v>
      </c>
      <c r="Q58" s="217"/>
      <c r="R58" s="217" t="s">
        <v>308</v>
      </c>
      <c r="S58" s="217" t="s">
        <v>894</v>
      </c>
      <c r="T58" s="217" t="s">
        <v>308</v>
      </c>
      <c r="U58" s="311" t="s">
        <v>408</v>
      </c>
      <c r="V58" s="551">
        <f t="shared" si="7"/>
        <v>39559</v>
      </c>
    </row>
    <row r="59" spans="1:22" ht="13.5" thickBot="1">
      <c r="A59" s="473">
        <v>55</v>
      </c>
      <c r="B59" s="123" t="s">
        <v>592</v>
      </c>
      <c r="C59" s="123" t="s">
        <v>837</v>
      </c>
      <c r="D59" s="124">
        <v>39545</v>
      </c>
      <c r="E59" s="124">
        <v>31494</v>
      </c>
      <c r="F59" s="123" t="s">
        <v>897</v>
      </c>
      <c r="G59" s="123" t="s">
        <v>941</v>
      </c>
      <c r="H59" s="502">
        <v>1800</v>
      </c>
      <c r="I59" s="502">
        <v>1200</v>
      </c>
      <c r="J59" s="502">
        <v>300</v>
      </c>
      <c r="K59" s="218"/>
      <c r="L59" s="474">
        <f t="shared" si="6"/>
        <v>3300</v>
      </c>
      <c r="M59" s="123" t="s">
        <v>618</v>
      </c>
      <c r="N59" s="143"/>
      <c r="O59" s="474" t="s">
        <v>530</v>
      </c>
      <c r="P59" s="474" t="s">
        <v>531</v>
      </c>
      <c r="Q59" s="218"/>
      <c r="R59" s="218" t="s">
        <v>713</v>
      </c>
      <c r="S59" s="218" t="s">
        <v>401</v>
      </c>
      <c r="T59" s="218" t="s">
        <v>713</v>
      </c>
      <c r="U59" s="503" t="s">
        <v>713</v>
      </c>
      <c r="V59" s="551">
        <f t="shared" si="7"/>
        <v>39725</v>
      </c>
    </row>
    <row r="60" spans="1:22" ht="14.25" thickTop="1" thickBot="1">
      <c r="A60" s="413"/>
      <c r="B60" s="656" t="s">
        <v>684</v>
      </c>
      <c r="C60" s="656"/>
      <c r="D60" s="656"/>
      <c r="E60" s="656"/>
      <c r="F60" s="656"/>
      <c r="G60" s="656"/>
      <c r="H60" s="329">
        <f>SUM(H51:H58)</f>
        <v>18000</v>
      </c>
      <c r="I60" s="329">
        <f>SUM(I51:I58)</f>
        <v>10500</v>
      </c>
      <c r="J60" s="329">
        <f>SUM(J51:J58)</f>
        <v>3000</v>
      </c>
      <c r="K60" s="329"/>
      <c r="L60" s="329">
        <f>SUM(L54:L58)</f>
        <v>16500</v>
      </c>
      <c r="M60" s="330"/>
      <c r="N60" s="331"/>
      <c r="O60" s="359"/>
      <c r="P60" s="359"/>
      <c r="Q60" s="329"/>
      <c r="R60" s="329"/>
      <c r="S60" s="329"/>
      <c r="T60" s="329"/>
      <c r="U60" s="329"/>
      <c r="V60" s="551"/>
    </row>
    <row r="61" spans="1:22" ht="14.25" thickTop="1" thickBot="1">
      <c r="A61" s="399">
        <v>56</v>
      </c>
      <c r="B61" s="380" t="s">
        <v>938</v>
      </c>
      <c r="C61" s="319" t="s">
        <v>896</v>
      </c>
      <c r="D61" s="320">
        <v>39173</v>
      </c>
      <c r="E61" s="244">
        <v>25884</v>
      </c>
      <c r="F61" s="319" t="s">
        <v>897</v>
      </c>
      <c r="G61" s="319" t="s">
        <v>1093</v>
      </c>
      <c r="H61" s="444">
        <v>4000</v>
      </c>
      <c r="I61" s="444">
        <v>1800</v>
      </c>
      <c r="J61" s="444">
        <v>700</v>
      </c>
      <c r="K61" s="323"/>
      <c r="L61" s="324">
        <f t="shared" ref="L61:L70" si="8">SUM(H61:K61)</f>
        <v>6500</v>
      </c>
      <c r="M61" s="325" t="s">
        <v>929</v>
      </c>
      <c r="N61" s="345"/>
      <c r="O61" s="365" t="s">
        <v>533</v>
      </c>
      <c r="P61" s="365" t="s">
        <v>533</v>
      </c>
      <c r="Q61" s="323"/>
      <c r="R61" s="323" t="s">
        <v>322</v>
      </c>
      <c r="S61" s="323" t="s">
        <v>890</v>
      </c>
      <c r="T61" s="327" t="s">
        <v>269</v>
      </c>
      <c r="U61" s="328" t="s">
        <v>297</v>
      </c>
      <c r="V61" s="551">
        <f t="shared" ref="V61:V70" si="9">180+D61</f>
        <v>39353</v>
      </c>
    </row>
    <row r="62" spans="1:22" ht="14.25" thickTop="1" thickBot="1">
      <c r="A62" s="453">
        <v>57</v>
      </c>
      <c r="B62" s="454" t="s">
        <v>910</v>
      </c>
      <c r="C62" s="455" t="s">
        <v>649</v>
      </c>
      <c r="D62" s="456">
        <v>39301</v>
      </c>
      <c r="E62" s="476">
        <v>30199</v>
      </c>
      <c r="F62" s="455" t="s">
        <v>897</v>
      </c>
      <c r="G62" s="455" t="s">
        <v>1093</v>
      </c>
      <c r="H62" s="457">
        <v>2800</v>
      </c>
      <c r="I62" s="457">
        <v>1500</v>
      </c>
      <c r="J62" s="457">
        <v>500</v>
      </c>
      <c r="K62" s="458"/>
      <c r="L62" s="441">
        <f t="shared" si="8"/>
        <v>4800</v>
      </c>
      <c r="M62" s="459" t="s">
        <v>706</v>
      </c>
      <c r="N62" s="265"/>
      <c r="O62" s="365" t="s">
        <v>533</v>
      </c>
      <c r="P62" s="365" t="s">
        <v>531</v>
      </c>
      <c r="Q62" s="458"/>
      <c r="R62" s="458" t="s">
        <v>439</v>
      </c>
      <c r="S62" s="458" t="s">
        <v>976</v>
      </c>
      <c r="T62" s="461" t="s">
        <v>440</v>
      </c>
      <c r="U62" s="462" t="s">
        <v>439</v>
      </c>
      <c r="V62" s="551">
        <f t="shared" si="9"/>
        <v>39481</v>
      </c>
    </row>
    <row r="63" spans="1:22" ht="13.5" thickTop="1">
      <c r="A63" s="508">
        <v>58</v>
      </c>
      <c r="B63" s="179" t="s">
        <v>935</v>
      </c>
      <c r="C63" s="179" t="s">
        <v>1087</v>
      </c>
      <c r="D63" s="180">
        <v>38628</v>
      </c>
      <c r="E63" s="180">
        <v>27838</v>
      </c>
      <c r="F63" s="179" t="s">
        <v>897</v>
      </c>
      <c r="G63" s="179" t="s">
        <v>1093</v>
      </c>
      <c r="H63" s="505">
        <v>2200</v>
      </c>
      <c r="I63" s="505">
        <v>1200</v>
      </c>
      <c r="J63" s="505">
        <v>300</v>
      </c>
      <c r="K63" s="215"/>
      <c r="L63" s="509">
        <f t="shared" si="8"/>
        <v>3700</v>
      </c>
      <c r="M63" s="179" t="s">
        <v>929</v>
      </c>
      <c r="N63" s="140"/>
      <c r="O63" s="509" t="s">
        <v>530</v>
      </c>
      <c r="P63" s="509" t="s">
        <v>531</v>
      </c>
      <c r="Q63" s="215"/>
      <c r="R63" s="215" t="s">
        <v>281</v>
      </c>
      <c r="S63" s="215" t="s">
        <v>890</v>
      </c>
      <c r="T63" s="215" t="s">
        <v>295</v>
      </c>
      <c r="U63" s="510" t="s">
        <v>296</v>
      </c>
      <c r="V63" s="551">
        <f t="shared" si="9"/>
        <v>38808</v>
      </c>
    </row>
    <row r="64" spans="1:22">
      <c r="A64" s="511">
        <v>59</v>
      </c>
      <c r="B64" s="110" t="s">
        <v>945</v>
      </c>
      <c r="C64" s="110" t="s">
        <v>837</v>
      </c>
      <c r="D64" s="111">
        <v>38224</v>
      </c>
      <c r="E64" s="111">
        <v>30018</v>
      </c>
      <c r="F64" s="110" t="s">
        <v>897</v>
      </c>
      <c r="G64" s="110" t="s">
        <v>1093</v>
      </c>
      <c r="H64" s="251">
        <v>1800</v>
      </c>
      <c r="I64" s="251">
        <v>1200</v>
      </c>
      <c r="J64" s="251">
        <v>300</v>
      </c>
      <c r="K64" s="217"/>
      <c r="L64" s="205">
        <f t="shared" si="8"/>
        <v>3300</v>
      </c>
      <c r="M64" s="110" t="s">
        <v>1095</v>
      </c>
      <c r="N64" s="142"/>
      <c r="O64" s="205" t="s">
        <v>530</v>
      </c>
      <c r="P64" s="205" t="s">
        <v>531</v>
      </c>
      <c r="Q64" s="217"/>
      <c r="R64" s="217" t="s">
        <v>323</v>
      </c>
      <c r="S64" s="217" t="s">
        <v>946</v>
      </c>
      <c r="T64" s="217" t="s">
        <v>324</v>
      </c>
      <c r="U64" s="311" t="s">
        <v>403</v>
      </c>
      <c r="V64" s="551">
        <f t="shared" si="9"/>
        <v>38404</v>
      </c>
    </row>
    <row r="65" spans="1:22">
      <c r="A65" s="511">
        <v>60</v>
      </c>
      <c r="B65" s="110" t="s">
        <v>943</v>
      </c>
      <c r="C65" s="110" t="s">
        <v>837</v>
      </c>
      <c r="D65" s="111">
        <v>38781</v>
      </c>
      <c r="E65" s="111">
        <v>27596</v>
      </c>
      <c r="F65" s="110" t="s">
        <v>897</v>
      </c>
      <c r="G65" s="110" t="s">
        <v>1093</v>
      </c>
      <c r="H65" s="251">
        <v>1800</v>
      </c>
      <c r="I65" s="251">
        <v>1200</v>
      </c>
      <c r="J65" s="251">
        <v>300</v>
      </c>
      <c r="K65" s="217"/>
      <c r="L65" s="205">
        <f t="shared" si="8"/>
        <v>3300</v>
      </c>
      <c r="M65" s="110" t="s">
        <v>705</v>
      </c>
      <c r="N65" s="142"/>
      <c r="O65" s="205" t="s">
        <v>530</v>
      </c>
      <c r="P65" s="205" t="s">
        <v>531</v>
      </c>
      <c r="Q65" s="217"/>
      <c r="R65" s="217" t="s">
        <v>327</v>
      </c>
      <c r="S65" s="217" t="s">
        <v>915</v>
      </c>
      <c r="T65" s="217" t="s">
        <v>283</v>
      </c>
      <c r="U65" s="311" t="s">
        <v>327</v>
      </c>
      <c r="V65" s="551">
        <f t="shared" si="9"/>
        <v>38961</v>
      </c>
    </row>
    <row r="66" spans="1:22">
      <c r="A66" s="511">
        <v>61</v>
      </c>
      <c r="B66" s="110" t="s">
        <v>948</v>
      </c>
      <c r="C66" s="110" t="s">
        <v>837</v>
      </c>
      <c r="D66" s="111">
        <v>39072</v>
      </c>
      <c r="E66" s="111">
        <v>29539</v>
      </c>
      <c r="F66" s="110" t="s">
        <v>897</v>
      </c>
      <c r="G66" s="110" t="s">
        <v>1093</v>
      </c>
      <c r="H66" s="251">
        <v>1800</v>
      </c>
      <c r="I66" s="251">
        <v>1200</v>
      </c>
      <c r="J66" s="251">
        <v>300</v>
      </c>
      <c r="K66" s="217"/>
      <c r="L66" s="205">
        <f t="shared" si="8"/>
        <v>3300</v>
      </c>
      <c r="M66" s="110" t="s">
        <v>949</v>
      </c>
      <c r="N66" s="142"/>
      <c r="O66" s="205" t="s">
        <v>530</v>
      </c>
      <c r="P66" s="205" t="s">
        <v>531</v>
      </c>
      <c r="Q66" s="217"/>
      <c r="R66" s="217" t="s">
        <v>328</v>
      </c>
      <c r="S66" s="217" t="s">
        <v>402</v>
      </c>
      <c r="T66" s="217" t="s">
        <v>949</v>
      </c>
      <c r="U66" s="311" t="s">
        <v>949</v>
      </c>
      <c r="V66" s="551">
        <f t="shared" si="9"/>
        <v>39252</v>
      </c>
    </row>
    <row r="67" spans="1:22">
      <c r="A67" s="511">
        <v>62</v>
      </c>
      <c r="B67" s="110" t="s">
        <v>947</v>
      </c>
      <c r="C67" s="110" t="s">
        <v>837</v>
      </c>
      <c r="D67" s="111">
        <v>39148</v>
      </c>
      <c r="E67" s="111">
        <v>29998</v>
      </c>
      <c r="F67" s="110" t="s">
        <v>897</v>
      </c>
      <c r="G67" s="110" t="s">
        <v>1093</v>
      </c>
      <c r="H67" s="251">
        <v>1800</v>
      </c>
      <c r="I67" s="251">
        <v>1200</v>
      </c>
      <c r="J67" s="251">
        <v>300</v>
      </c>
      <c r="K67" s="217"/>
      <c r="L67" s="205">
        <f t="shared" si="8"/>
        <v>3300</v>
      </c>
      <c r="M67" s="110" t="s">
        <v>929</v>
      </c>
      <c r="N67" s="142"/>
      <c r="O67" s="205" t="s">
        <v>530</v>
      </c>
      <c r="P67" s="205" t="s">
        <v>531</v>
      </c>
      <c r="Q67" s="217"/>
      <c r="R67" s="217" t="s">
        <v>329</v>
      </c>
      <c r="S67" s="217" t="s">
        <v>890</v>
      </c>
      <c r="T67" s="217" t="s">
        <v>269</v>
      </c>
      <c r="U67" s="311" t="s">
        <v>299</v>
      </c>
      <c r="V67" s="551">
        <f t="shared" si="9"/>
        <v>39328</v>
      </c>
    </row>
    <row r="68" spans="1:22">
      <c r="A68" s="511">
        <v>63</v>
      </c>
      <c r="B68" s="110" t="s">
        <v>951</v>
      </c>
      <c r="C68" s="110" t="s">
        <v>837</v>
      </c>
      <c r="D68" s="111">
        <v>39148</v>
      </c>
      <c r="E68" s="111">
        <v>29743</v>
      </c>
      <c r="F68" s="110" t="s">
        <v>897</v>
      </c>
      <c r="G68" s="110" t="s">
        <v>1093</v>
      </c>
      <c r="H68" s="251">
        <v>1800</v>
      </c>
      <c r="I68" s="251">
        <v>1200</v>
      </c>
      <c r="J68" s="251">
        <v>300</v>
      </c>
      <c r="K68" s="217"/>
      <c r="L68" s="205">
        <f t="shared" si="8"/>
        <v>3300</v>
      </c>
      <c r="M68" s="110" t="s">
        <v>929</v>
      </c>
      <c r="N68" s="142"/>
      <c r="O68" s="205" t="s">
        <v>533</v>
      </c>
      <c r="P68" s="205" t="s">
        <v>531</v>
      </c>
      <c r="Q68" s="217"/>
      <c r="R68" s="217" t="s">
        <v>299</v>
      </c>
      <c r="S68" s="217" t="s">
        <v>890</v>
      </c>
      <c r="T68" s="217" t="s">
        <v>269</v>
      </c>
      <c r="U68" s="311" t="s">
        <v>281</v>
      </c>
      <c r="V68" s="551">
        <f t="shared" si="9"/>
        <v>39328</v>
      </c>
    </row>
    <row r="69" spans="1:22">
      <c r="A69" s="511">
        <v>64</v>
      </c>
      <c r="B69" s="110" t="s">
        <v>950</v>
      </c>
      <c r="C69" s="110" t="s">
        <v>837</v>
      </c>
      <c r="D69" s="111">
        <v>39380</v>
      </c>
      <c r="E69" s="111">
        <v>30488</v>
      </c>
      <c r="F69" s="110" t="s">
        <v>897</v>
      </c>
      <c r="G69" s="110" t="s">
        <v>1093</v>
      </c>
      <c r="H69" s="251">
        <v>1800</v>
      </c>
      <c r="I69" s="251">
        <v>1200</v>
      </c>
      <c r="J69" s="251">
        <v>300</v>
      </c>
      <c r="K69" s="217"/>
      <c r="L69" s="205">
        <f t="shared" si="8"/>
        <v>3300</v>
      </c>
      <c r="M69" s="110" t="s">
        <v>1104</v>
      </c>
      <c r="N69" s="481"/>
      <c r="O69" s="205" t="s">
        <v>533</v>
      </c>
      <c r="P69" s="205" t="s">
        <v>531</v>
      </c>
      <c r="Q69" s="217"/>
      <c r="R69" s="217" t="s">
        <v>330</v>
      </c>
      <c r="S69" s="217" t="s">
        <v>904</v>
      </c>
      <c r="T69" s="217" t="s">
        <v>330</v>
      </c>
      <c r="U69" s="311" t="s">
        <v>330</v>
      </c>
      <c r="V69" s="551">
        <f t="shared" si="9"/>
        <v>39560</v>
      </c>
    </row>
    <row r="70" spans="1:22" ht="25.5">
      <c r="A70" s="511">
        <v>65</v>
      </c>
      <c r="B70" s="110" t="s">
        <v>673</v>
      </c>
      <c r="C70" s="110" t="s">
        <v>837</v>
      </c>
      <c r="D70" s="111">
        <v>39670</v>
      </c>
      <c r="E70" s="111">
        <v>28663</v>
      </c>
      <c r="F70" s="110" t="s">
        <v>897</v>
      </c>
      <c r="G70" s="110" t="s">
        <v>1093</v>
      </c>
      <c r="H70" s="251">
        <v>1800</v>
      </c>
      <c r="I70" s="251">
        <v>1200</v>
      </c>
      <c r="J70" s="251">
        <v>300</v>
      </c>
      <c r="K70" s="217"/>
      <c r="L70" s="205">
        <f t="shared" si="8"/>
        <v>3300</v>
      </c>
      <c r="M70" s="110" t="s">
        <v>702</v>
      </c>
      <c r="N70" s="540" t="s">
        <v>674</v>
      </c>
      <c r="O70" s="205" t="s">
        <v>533</v>
      </c>
      <c r="P70" s="205" t="s">
        <v>533</v>
      </c>
      <c r="Q70" s="217"/>
      <c r="R70" s="217" t="s">
        <v>697</v>
      </c>
      <c r="S70" s="217" t="s">
        <v>74</v>
      </c>
      <c r="T70" s="217" t="s">
        <v>698</v>
      </c>
      <c r="U70" s="311" t="s">
        <v>697</v>
      </c>
      <c r="V70" s="551">
        <f t="shared" si="9"/>
        <v>39850</v>
      </c>
    </row>
    <row r="71" spans="1:22" ht="13.5" thickBot="1">
      <c r="A71" s="512"/>
      <c r="B71" s="665" t="s">
        <v>685</v>
      </c>
      <c r="C71" s="665"/>
      <c r="D71" s="665"/>
      <c r="E71" s="665"/>
      <c r="F71" s="665"/>
      <c r="G71" s="665"/>
      <c r="H71" s="513">
        <f>SUM(H61:H70)</f>
        <v>21600</v>
      </c>
      <c r="I71" s="513">
        <f>SUM(I61:I70)</f>
        <v>12900</v>
      </c>
      <c r="J71" s="513">
        <f>SUM(J61:J70)</f>
        <v>3600</v>
      </c>
      <c r="K71" s="513"/>
      <c r="L71" s="513">
        <f>SUM(L61:L69)</f>
        <v>34800</v>
      </c>
      <c r="M71" s="514"/>
      <c r="N71" s="515"/>
      <c r="O71" s="516"/>
      <c r="P71" s="516"/>
      <c r="Q71" s="513"/>
      <c r="R71" s="513"/>
      <c r="S71" s="513"/>
      <c r="T71" s="513"/>
      <c r="U71" s="315"/>
      <c r="V71" s="551"/>
    </row>
    <row r="72" spans="1:22" ht="14.25" thickTop="1" thickBot="1">
      <c r="A72" s="399">
        <v>66</v>
      </c>
      <c r="B72" s="381" t="s">
        <v>908</v>
      </c>
      <c r="C72" s="191" t="s">
        <v>896</v>
      </c>
      <c r="D72" s="192">
        <v>39173</v>
      </c>
      <c r="E72" s="244">
        <v>27721</v>
      </c>
      <c r="F72" s="191" t="s">
        <v>897</v>
      </c>
      <c r="G72" s="191" t="s">
        <v>898</v>
      </c>
      <c r="H72" s="446">
        <v>3000</v>
      </c>
      <c r="I72" s="446">
        <v>1800</v>
      </c>
      <c r="J72" s="446">
        <v>700</v>
      </c>
      <c r="K72" s="194"/>
      <c r="L72" s="324">
        <f t="shared" ref="L72:L79" si="10">SUM(H72:K72)</f>
        <v>5500</v>
      </c>
      <c r="M72" s="196" t="s">
        <v>929</v>
      </c>
      <c r="N72" s="290"/>
      <c r="O72" s="365" t="s">
        <v>530</v>
      </c>
      <c r="P72" s="365" t="s">
        <v>533</v>
      </c>
      <c r="Q72" s="194"/>
      <c r="R72" s="194" t="s">
        <v>464</v>
      </c>
      <c r="S72" s="194" t="s">
        <v>890</v>
      </c>
      <c r="T72" s="300" t="s">
        <v>281</v>
      </c>
      <c r="U72" s="312" t="s">
        <v>281</v>
      </c>
      <c r="V72" s="551">
        <f t="shared" ref="V72:V79" si="11">180+D72</f>
        <v>39353</v>
      </c>
    </row>
    <row r="73" spans="1:22" ht="13.5" thickTop="1">
      <c r="A73" s="453">
        <v>67</v>
      </c>
      <c r="B73" s="454" t="s">
        <v>899</v>
      </c>
      <c r="C73" s="455" t="s">
        <v>649</v>
      </c>
      <c r="D73" s="456">
        <v>39227</v>
      </c>
      <c r="E73" s="476">
        <v>28933</v>
      </c>
      <c r="F73" s="455" t="s">
        <v>897</v>
      </c>
      <c r="G73" s="455" t="s">
        <v>898</v>
      </c>
      <c r="H73" s="457">
        <v>2500</v>
      </c>
      <c r="I73" s="457">
        <v>1500</v>
      </c>
      <c r="J73" s="457">
        <v>500</v>
      </c>
      <c r="K73" s="458"/>
      <c r="L73" s="441">
        <f t="shared" si="10"/>
        <v>4500</v>
      </c>
      <c r="M73" s="459" t="s">
        <v>929</v>
      </c>
      <c r="N73" s="265"/>
      <c r="O73" s="365" t="s">
        <v>530</v>
      </c>
      <c r="P73" s="365" t="s">
        <v>533</v>
      </c>
      <c r="Q73" s="458"/>
      <c r="R73" s="458" t="s">
        <v>269</v>
      </c>
      <c r="S73" s="458" t="s">
        <v>331</v>
      </c>
      <c r="T73" s="461" t="s">
        <v>269</v>
      </c>
      <c r="U73" s="462"/>
      <c r="V73" s="551">
        <f t="shared" si="11"/>
        <v>39407</v>
      </c>
    </row>
    <row r="74" spans="1:22">
      <c r="A74" s="511">
        <v>68</v>
      </c>
      <c r="B74" s="110" t="s">
        <v>901</v>
      </c>
      <c r="C74" s="110" t="s">
        <v>837</v>
      </c>
      <c r="D74" s="111">
        <v>38797</v>
      </c>
      <c r="E74" s="111">
        <v>29245</v>
      </c>
      <c r="F74" s="110" t="s">
        <v>897</v>
      </c>
      <c r="G74" s="110" t="s">
        <v>898</v>
      </c>
      <c r="H74" s="251">
        <v>1800</v>
      </c>
      <c r="I74" s="251">
        <v>1200</v>
      </c>
      <c r="J74" s="251">
        <v>300</v>
      </c>
      <c r="K74" s="217"/>
      <c r="L74" s="205">
        <f t="shared" si="10"/>
        <v>3300</v>
      </c>
      <c r="M74" s="110" t="s">
        <v>929</v>
      </c>
      <c r="N74" s="142"/>
      <c r="O74" s="205" t="s">
        <v>533</v>
      </c>
      <c r="P74" s="205" t="s">
        <v>531</v>
      </c>
      <c r="Q74" s="217"/>
      <c r="R74" s="217" t="s">
        <v>269</v>
      </c>
      <c r="S74" s="217" t="s">
        <v>331</v>
      </c>
      <c r="T74" s="217" t="s">
        <v>269</v>
      </c>
      <c r="U74" s="311"/>
      <c r="V74" s="551">
        <f t="shared" si="11"/>
        <v>38977</v>
      </c>
    </row>
    <row r="75" spans="1:22">
      <c r="A75" s="511">
        <v>69</v>
      </c>
      <c r="B75" s="110" t="s">
        <v>906</v>
      </c>
      <c r="C75" s="110" t="s">
        <v>837</v>
      </c>
      <c r="D75" s="111">
        <v>38860</v>
      </c>
      <c r="E75" s="111">
        <v>32808</v>
      </c>
      <c r="F75" s="110" t="s">
        <v>897</v>
      </c>
      <c r="G75" s="110" t="s">
        <v>898</v>
      </c>
      <c r="H75" s="251">
        <v>1800</v>
      </c>
      <c r="I75" s="251">
        <v>1200</v>
      </c>
      <c r="J75" s="251">
        <v>300</v>
      </c>
      <c r="K75" s="217"/>
      <c r="L75" s="205">
        <f t="shared" si="10"/>
        <v>3300</v>
      </c>
      <c r="M75" s="110" t="s">
        <v>702</v>
      </c>
      <c r="N75" s="142"/>
      <c r="O75" s="205" t="s">
        <v>533</v>
      </c>
      <c r="P75" s="205" t="s">
        <v>533</v>
      </c>
      <c r="Q75" s="217"/>
      <c r="R75" s="217" t="s">
        <v>333</v>
      </c>
      <c r="S75" s="217" t="s">
        <v>74</v>
      </c>
      <c r="T75" s="217" t="s">
        <v>334</v>
      </c>
      <c r="U75" s="311"/>
      <c r="V75" s="551">
        <f t="shared" si="11"/>
        <v>39040</v>
      </c>
    </row>
    <row r="76" spans="1:22">
      <c r="A76" s="511">
        <v>70</v>
      </c>
      <c r="B76" s="110" t="s">
        <v>907</v>
      </c>
      <c r="C76" s="110" t="s">
        <v>837</v>
      </c>
      <c r="D76" s="111">
        <v>39246</v>
      </c>
      <c r="E76" s="111">
        <v>31884</v>
      </c>
      <c r="F76" s="110" t="s">
        <v>897</v>
      </c>
      <c r="G76" s="110" t="s">
        <v>898</v>
      </c>
      <c r="H76" s="251">
        <v>1800</v>
      </c>
      <c r="I76" s="251">
        <v>1200</v>
      </c>
      <c r="J76" s="251">
        <v>300</v>
      </c>
      <c r="K76" s="217"/>
      <c r="L76" s="205">
        <f t="shared" si="10"/>
        <v>3300</v>
      </c>
      <c r="M76" s="110" t="s">
        <v>1104</v>
      </c>
      <c r="N76" s="142"/>
      <c r="O76" s="205" t="s">
        <v>533</v>
      </c>
      <c r="P76" s="205" t="s">
        <v>531</v>
      </c>
      <c r="Q76" s="217"/>
      <c r="R76" s="217" t="s">
        <v>335</v>
      </c>
      <c r="S76" s="217" t="s">
        <v>336</v>
      </c>
      <c r="T76" s="217" t="s">
        <v>335</v>
      </c>
      <c r="U76" s="311"/>
      <c r="V76" s="551">
        <f t="shared" si="11"/>
        <v>39426</v>
      </c>
    </row>
    <row r="77" spans="1:22">
      <c r="A77" s="511">
        <v>71</v>
      </c>
      <c r="B77" s="110" t="s">
        <v>255</v>
      </c>
      <c r="C77" s="110" t="s">
        <v>837</v>
      </c>
      <c r="D77" s="111">
        <v>39478</v>
      </c>
      <c r="E77" s="111">
        <v>30790</v>
      </c>
      <c r="F77" s="110" t="s">
        <v>897</v>
      </c>
      <c r="G77" s="110" t="s">
        <v>898</v>
      </c>
      <c r="H77" s="251">
        <v>1800</v>
      </c>
      <c r="I77" s="251">
        <v>1200</v>
      </c>
      <c r="J77" s="251">
        <v>300</v>
      </c>
      <c r="K77" s="217"/>
      <c r="L77" s="205">
        <f t="shared" si="10"/>
        <v>3300</v>
      </c>
      <c r="M77" s="110" t="s">
        <v>526</v>
      </c>
      <c r="N77" s="257"/>
      <c r="O77" s="205" t="s">
        <v>533</v>
      </c>
      <c r="P77" s="205" t="s">
        <v>531</v>
      </c>
      <c r="Q77" s="217"/>
      <c r="R77" s="217" t="s">
        <v>575</v>
      </c>
      <c r="S77" s="217" t="s">
        <v>401</v>
      </c>
      <c r="T77" s="217" t="s">
        <v>574</v>
      </c>
      <c r="U77" s="311" t="s">
        <v>575</v>
      </c>
      <c r="V77" s="551">
        <f t="shared" si="11"/>
        <v>39658</v>
      </c>
    </row>
    <row r="78" spans="1:22">
      <c r="A78" s="511">
        <v>72</v>
      </c>
      <c r="B78" s="110" t="s">
        <v>503</v>
      </c>
      <c r="C78" s="110" t="s">
        <v>837</v>
      </c>
      <c r="D78" s="111">
        <v>39074</v>
      </c>
      <c r="E78" s="111">
        <v>30696</v>
      </c>
      <c r="F78" s="110" t="s">
        <v>897</v>
      </c>
      <c r="G78" s="110" t="s">
        <v>898</v>
      </c>
      <c r="H78" s="251">
        <v>1800</v>
      </c>
      <c r="I78" s="251">
        <v>1200</v>
      </c>
      <c r="J78" s="251">
        <v>300</v>
      </c>
      <c r="K78" s="217"/>
      <c r="L78" s="205">
        <f t="shared" si="10"/>
        <v>3300</v>
      </c>
      <c r="M78" s="110" t="s">
        <v>631</v>
      </c>
      <c r="N78" s="257"/>
      <c r="O78" s="205" t="s">
        <v>530</v>
      </c>
      <c r="P78" s="205" t="s">
        <v>531</v>
      </c>
      <c r="Q78" s="217"/>
      <c r="R78" s="217" t="s">
        <v>573</v>
      </c>
      <c r="S78" s="217" t="s">
        <v>571</v>
      </c>
      <c r="T78" s="217" t="s">
        <v>572</v>
      </c>
      <c r="U78" s="311" t="s">
        <v>573</v>
      </c>
      <c r="V78" s="551">
        <f t="shared" si="11"/>
        <v>39254</v>
      </c>
    </row>
    <row r="79" spans="1:22" ht="13.5" thickBot="1">
      <c r="A79" s="496">
        <v>73</v>
      </c>
      <c r="B79" s="123" t="s">
        <v>905</v>
      </c>
      <c r="C79" s="123" t="s">
        <v>837</v>
      </c>
      <c r="D79" s="124">
        <v>39344</v>
      </c>
      <c r="E79" s="124">
        <v>28914</v>
      </c>
      <c r="F79" s="123" t="s">
        <v>897</v>
      </c>
      <c r="G79" s="123" t="s">
        <v>898</v>
      </c>
      <c r="H79" s="502">
        <v>1800</v>
      </c>
      <c r="I79" s="502">
        <v>1200</v>
      </c>
      <c r="J79" s="502">
        <v>300</v>
      </c>
      <c r="K79" s="218"/>
      <c r="L79" s="474">
        <f t="shared" si="10"/>
        <v>3300</v>
      </c>
      <c r="M79" s="123" t="s">
        <v>22</v>
      </c>
      <c r="N79" s="143"/>
      <c r="O79" s="474" t="s">
        <v>530</v>
      </c>
      <c r="P79" s="474" t="s">
        <v>533</v>
      </c>
      <c r="Q79" s="218"/>
      <c r="R79" s="218" t="s">
        <v>484</v>
      </c>
      <c r="S79" s="218" t="s">
        <v>864</v>
      </c>
      <c r="T79" s="218" t="s">
        <v>485</v>
      </c>
      <c r="U79" s="503" t="s">
        <v>484</v>
      </c>
      <c r="V79" s="551">
        <f t="shared" si="11"/>
        <v>39524</v>
      </c>
    </row>
    <row r="80" spans="1:22" ht="14.25" thickTop="1" thickBot="1">
      <c r="A80" s="413"/>
      <c r="B80" s="656" t="s">
        <v>686</v>
      </c>
      <c r="C80" s="656"/>
      <c r="D80" s="656"/>
      <c r="E80" s="656"/>
      <c r="F80" s="656"/>
      <c r="G80" s="656"/>
      <c r="H80" s="329">
        <f>SUM(H34:H79)</f>
        <v>173700</v>
      </c>
      <c r="I80" s="329">
        <f>SUM(I34:I79)</f>
        <v>105900</v>
      </c>
      <c r="J80" s="329">
        <f>SUM(J34:J79)</f>
        <v>29600</v>
      </c>
      <c r="K80" s="329"/>
      <c r="L80" s="329">
        <f>SUM(L34:L79)</f>
        <v>287600</v>
      </c>
      <c r="M80" s="330"/>
      <c r="N80" s="331"/>
      <c r="O80" s="359"/>
      <c r="P80" s="359"/>
      <c r="Q80" s="329"/>
      <c r="R80" s="329"/>
      <c r="S80" s="329"/>
      <c r="T80" s="329"/>
      <c r="U80" s="329"/>
      <c r="V80" s="551"/>
    </row>
    <row r="81" spans="1:22" ht="14.25" thickTop="1" thickBot="1">
      <c r="A81" s="517">
        <v>74</v>
      </c>
      <c r="B81" s="191" t="s">
        <v>930</v>
      </c>
      <c r="C81" s="191" t="s">
        <v>896</v>
      </c>
      <c r="D81" s="192">
        <v>38797</v>
      </c>
      <c r="E81" s="244">
        <v>30051</v>
      </c>
      <c r="F81" s="191" t="s">
        <v>897</v>
      </c>
      <c r="G81" s="191" t="s">
        <v>909</v>
      </c>
      <c r="H81" s="446">
        <v>3000</v>
      </c>
      <c r="I81" s="446">
        <v>1800</v>
      </c>
      <c r="J81" s="446">
        <v>700</v>
      </c>
      <c r="K81" s="194"/>
      <c r="L81" s="193">
        <f t="shared" ref="L81:L88" si="12">SUM(H81:K81)</f>
        <v>5500</v>
      </c>
      <c r="M81" s="191" t="s">
        <v>1104</v>
      </c>
      <c r="N81" s="518"/>
      <c r="O81" s="193" t="s">
        <v>533</v>
      </c>
      <c r="P81" s="193" t="s">
        <v>531</v>
      </c>
      <c r="Q81" s="194"/>
      <c r="R81" s="194" t="s">
        <v>271</v>
      </c>
      <c r="S81" s="194" t="s">
        <v>904</v>
      </c>
      <c r="T81" s="194" t="s">
        <v>268</v>
      </c>
      <c r="U81" s="468" t="s">
        <v>330</v>
      </c>
      <c r="V81" s="551">
        <f t="shared" ref="V81:V86" si="13">180+D81</f>
        <v>38977</v>
      </c>
    </row>
    <row r="82" spans="1:22" ht="14.25" thickTop="1" thickBot="1">
      <c r="A82" s="517">
        <v>75</v>
      </c>
      <c r="B82" s="191" t="s">
        <v>916</v>
      </c>
      <c r="C82" s="191" t="s">
        <v>1006</v>
      </c>
      <c r="D82" s="192">
        <v>38832</v>
      </c>
      <c r="E82" s="244">
        <v>29568</v>
      </c>
      <c r="F82" s="191" t="s">
        <v>897</v>
      </c>
      <c r="G82" s="191" t="s">
        <v>909</v>
      </c>
      <c r="H82" s="446">
        <v>2200</v>
      </c>
      <c r="I82" s="446">
        <v>1200</v>
      </c>
      <c r="J82" s="446">
        <v>500</v>
      </c>
      <c r="K82" s="194"/>
      <c r="L82" s="193">
        <f t="shared" si="12"/>
        <v>3900</v>
      </c>
      <c r="M82" s="191" t="s">
        <v>929</v>
      </c>
      <c r="N82" s="507"/>
      <c r="O82" s="193" t="s">
        <v>530</v>
      </c>
      <c r="P82" s="193" t="s">
        <v>531</v>
      </c>
      <c r="Q82" s="194"/>
      <c r="R82" s="194" t="s">
        <v>468</v>
      </c>
      <c r="S82" s="194" t="s">
        <v>890</v>
      </c>
      <c r="T82" s="194" t="s">
        <v>281</v>
      </c>
      <c r="U82" s="468" t="s">
        <v>281</v>
      </c>
      <c r="V82" s="551">
        <f t="shared" si="13"/>
        <v>39012</v>
      </c>
    </row>
    <row r="83" spans="1:22" ht="13.5" thickTop="1">
      <c r="A83" s="508">
        <v>76</v>
      </c>
      <c r="B83" s="179" t="s">
        <v>912</v>
      </c>
      <c r="C83" s="179" t="s">
        <v>837</v>
      </c>
      <c r="D83" s="180">
        <v>38268</v>
      </c>
      <c r="E83" s="180">
        <v>27934</v>
      </c>
      <c r="F83" s="179" t="s">
        <v>897</v>
      </c>
      <c r="G83" s="179" t="s">
        <v>909</v>
      </c>
      <c r="H83" s="505">
        <v>1800</v>
      </c>
      <c r="I83" s="505">
        <v>1200</v>
      </c>
      <c r="J83" s="505">
        <v>300</v>
      </c>
      <c r="K83" s="215"/>
      <c r="L83" s="509">
        <f t="shared" si="12"/>
        <v>3300</v>
      </c>
      <c r="M83" s="179" t="s">
        <v>1097</v>
      </c>
      <c r="N83" s="140"/>
      <c r="O83" s="509" t="s">
        <v>530</v>
      </c>
      <c r="P83" s="509" t="s">
        <v>533</v>
      </c>
      <c r="Q83" s="215"/>
      <c r="R83" s="215" t="s">
        <v>465</v>
      </c>
      <c r="S83" s="215" t="s">
        <v>913</v>
      </c>
      <c r="T83" s="215" t="s">
        <v>466</v>
      </c>
      <c r="U83" s="510" t="s">
        <v>467</v>
      </c>
      <c r="V83" s="551">
        <f t="shared" si="13"/>
        <v>38448</v>
      </c>
    </row>
    <row r="84" spans="1:22">
      <c r="A84" s="511">
        <v>77</v>
      </c>
      <c r="B84" s="110" t="s">
        <v>582</v>
      </c>
      <c r="C84" s="110" t="s">
        <v>837</v>
      </c>
      <c r="D84" s="111">
        <v>39568</v>
      </c>
      <c r="E84" s="111">
        <v>32006</v>
      </c>
      <c r="F84" s="110" t="s">
        <v>897</v>
      </c>
      <c r="G84" s="110" t="s">
        <v>909</v>
      </c>
      <c r="H84" s="251">
        <v>1800</v>
      </c>
      <c r="I84" s="251">
        <v>1200</v>
      </c>
      <c r="J84" s="251">
        <v>300</v>
      </c>
      <c r="K84" s="217"/>
      <c r="L84" s="205">
        <f t="shared" si="12"/>
        <v>3300</v>
      </c>
      <c r="M84" s="110" t="s">
        <v>526</v>
      </c>
      <c r="N84" s="142"/>
      <c r="O84" s="205" t="s">
        <v>530</v>
      </c>
      <c r="P84" s="205" t="s">
        <v>531</v>
      </c>
      <c r="Q84" s="217"/>
      <c r="R84" s="217" t="s">
        <v>714</v>
      </c>
      <c r="S84" s="217" t="s">
        <v>926</v>
      </c>
      <c r="T84" s="217" t="s">
        <v>714</v>
      </c>
      <c r="U84" s="311" t="s">
        <v>714</v>
      </c>
      <c r="V84" s="551">
        <f t="shared" si="13"/>
        <v>39748</v>
      </c>
    </row>
    <row r="85" spans="1:22">
      <c r="A85" s="511">
        <v>78</v>
      </c>
      <c r="B85" s="110" t="s">
        <v>662</v>
      </c>
      <c r="C85" s="110" t="s">
        <v>837</v>
      </c>
      <c r="D85" s="111">
        <v>39638</v>
      </c>
      <c r="E85" s="111">
        <v>29924</v>
      </c>
      <c r="F85" s="110" t="s">
        <v>897</v>
      </c>
      <c r="G85" s="110" t="s">
        <v>909</v>
      </c>
      <c r="H85" s="251">
        <v>1800</v>
      </c>
      <c r="I85" s="251">
        <v>1200</v>
      </c>
      <c r="J85" s="251">
        <v>300</v>
      </c>
      <c r="K85" s="217"/>
      <c r="L85" s="205">
        <f t="shared" si="12"/>
        <v>3300</v>
      </c>
      <c r="M85" s="110" t="s">
        <v>22</v>
      </c>
      <c r="N85" s="142"/>
      <c r="O85" s="205" t="s">
        <v>533</v>
      </c>
      <c r="P85" s="205" t="s">
        <v>531</v>
      </c>
      <c r="Q85" s="217"/>
      <c r="R85" s="217"/>
      <c r="S85" s="217"/>
      <c r="T85" s="217"/>
      <c r="U85" s="311"/>
      <c r="V85" s="551">
        <f t="shared" si="13"/>
        <v>39818</v>
      </c>
    </row>
    <row r="86" spans="1:22" ht="39" thickBot="1">
      <c r="A86" s="496">
        <v>79</v>
      </c>
      <c r="B86" s="123" t="s">
        <v>923</v>
      </c>
      <c r="C86" s="123" t="s">
        <v>837</v>
      </c>
      <c r="D86" s="124">
        <v>39100</v>
      </c>
      <c r="E86" s="124">
        <v>30334</v>
      </c>
      <c r="F86" s="123" t="s">
        <v>897</v>
      </c>
      <c r="G86" s="123" t="s">
        <v>909</v>
      </c>
      <c r="H86" s="502">
        <v>1800</v>
      </c>
      <c r="I86" s="502">
        <v>1200</v>
      </c>
      <c r="J86" s="502">
        <v>300</v>
      </c>
      <c r="K86" s="218"/>
      <c r="L86" s="474">
        <f t="shared" si="12"/>
        <v>3300</v>
      </c>
      <c r="M86" s="123" t="s">
        <v>924</v>
      </c>
      <c r="N86" s="545" t="s">
        <v>718</v>
      </c>
      <c r="O86" s="519" t="s">
        <v>533</v>
      </c>
      <c r="P86" s="519" t="s">
        <v>531</v>
      </c>
      <c r="Q86" s="218"/>
      <c r="R86" s="218" t="s">
        <v>286</v>
      </c>
      <c r="S86" s="218" t="s">
        <v>287</v>
      </c>
      <c r="T86" s="218" t="s">
        <v>288</v>
      </c>
      <c r="U86" s="503" t="s">
        <v>289</v>
      </c>
      <c r="V86" s="551">
        <f t="shared" si="13"/>
        <v>39280</v>
      </c>
    </row>
    <row r="87" spans="1:22" ht="27" thickTop="1" thickBot="1">
      <c r="A87" s="393">
        <v>40</v>
      </c>
      <c r="B87" s="506" t="s">
        <v>744</v>
      </c>
      <c r="C87" s="506" t="s">
        <v>837</v>
      </c>
      <c r="D87" s="321">
        <v>39699</v>
      </c>
      <c r="E87" s="321">
        <v>29952</v>
      </c>
      <c r="F87" s="506" t="s">
        <v>897</v>
      </c>
      <c r="G87" s="506" t="s">
        <v>909</v>
      </c>
      <c r="H87" s="231">
        <v>1800</v>
      </c>
      <c r="I87" s="231">
        <v>1200</v>
      </c>
      <c r="J87" s="231">
        <v>300</v>
      </c>
      <c r="K87" s="387"/>
      <c r="L87" s="226">
        <f t="shared" si="12"/>
        <v>3300</v>
      </c>
      <c r="M87" s="506" t="s">
        <v>705</v>
      </c>
      <c r="N87" s="540" t="s">
        <v>759</v>
      </c>
      <c r="O87" s="577" t="s">
        <v>530</v>
      </c>
      <c r="P87" s="577" t="s">
        <v>531</v>
      </c>
      <c r="Q87" s="387"/>
      <c r="R87" s="387" t="s">
        <v>915</v>
      </c>
      <c r="S87" s="387" t="s">
        <v>915</v>
      </c>
      <c r="T87" s="387" t="s">
        <v>915</v>
      </c>
      <c r="U87" s="354" t="s">
        <v>915</v>
      </c>
      <c r="V87" s="551">
        <f>180+D87</f>
        <v>39879</v>
      </c>
    </row>
    <row r="88" spans="1:22" ht="14.25" thickTop="1" thickBot="1">
      <c r="A88" s="413"/>
      <c r="B88" s="659" t="s">
        <v>693</v>
      </c>
      <c r="C88" s="660"/>
      <c r="D88" s="660"/>
      <c r="E88" s="660"/>
      <c r="F88" s="660"/>
      <c r="G88" s="666"/>
      <c r="H88" s="329">
        <f>SUM(H72:H84)</f>
        <v>198800</v>
      </c>
      <c r="I88" s="329">
        <f>SUM(I72:I84)</f>
        <v>121800</v>
      </c>
      <c r="J88" s="329">
        <f>SUM(J72:J84)</f>
        <v>34400</v>
      </c>
      <c r="K88" s="329"/>
      <c r="L88" s="329">
        <f t="shared" si="12"/>
        <v>355000</v>
      </c>
      <c r="M88" s="330"/>
      <c r="N88" s="331"/>
      <c r="O88" s="359"/>
      <c r="P88" s="359"/>
      <c r="Q88" s="329"/>
      <c r="R88" s="329"/>
      <c r="S88" s="329"/>
      <c r="T88" s="329"/>
      <c r="U88" s="329"/>
      <c r="V88" s="551"/>
    </row>
    <row r="89" spans="1:22" ht="14.25" thickTop="1" thickBot="1">
      <c r="A89" s="517">
        <v>80</v>
      </c>
      <c r="B89" s="191"/>
      <c r="C89" s="191"/>
      <c r="D89" s="192"/>
      <c r="E89" s="244"/>
      <c r="F89" s="191" t="s">
        <v>897</v>
      </c>
      <c r="G89" s="191" t="s">
        <v>748</v>
      </c>
      <c r="H89" s="446"/>
      <c r="I89" s="446"/>
      <c r="J89" s="446"/>
      <c r="K89" s="194"/>
      <c r="L89" s="193"/>
      <c r="M89" s="191"/>
      <c r="N89" s="518"/>
      <c r="O89" s="193"/>
      <c r="P89" s="193"/>
      <c r="Q89" s="194"/>
      <c r="R89" s="194"/>
      <c r="S89" s="194"/>
      <c r="T89" s="194"/>
      <c r="U89" s="468"/>
      <c r="V89" s="551"/>
    </row>
    <row r="90" spans="1:22" ht="27" thickTop="1" thickBot="1">
      <c r="A90" s="517">
        <v>81</v>
      </c>
      <c r="B90" s="191" t="s">
        <v>944</v>
      </c>
      <c r="C90" s="191" t="s">
        <v>1006</v>
      </c>
      <c r="D90" s="192">
        <v>38269</v>
      </c>
      <c r="E90" s="244">
        <v>29524</v>
      </c>
      <c r="F90" s="191" t="s">
        <v>897</v>
      </c>
      <c r="G90" s="191" t="s">
        <v>748</v>
      </c>
      <c r="H90" s="446">
        <v>200</v>
      </c>
      <c r="I90" s="446">
        <v>150</v>
      </c>
      <c r="J90" s="446">
        <v>30</v>
      </c>
      <c r="K90" s="194"/>
      <c r="L90" s="193">
        <f>SUM(H90:K90)</f>
        <v>380</v>
      </c>
      <c r="M90" s="191" t="s">
        <v>1082</v>
      </c>
      <c r="N90" s="542" t="s">
        <v>757</v>
      </c>
      <c r="O90" s="193" t="s">
        <v>533</v>
      </c>
      <c r="P90" s="193" t="s">
        <v>533</v>
      </c>
      <c r="Q90" s="194"/>
      <c r="R90" s="194" t="s">
        <v>473</v>
      </c>
      <c r="S90" s="194" t="s">
        <v>325</v>
      </c>
      <c r="T90" s="194" t="s">
        <v>326</v>
      </c>
      <c r="U90" s="468" t="s">
        <v>326</v>
      </c>
      <c r="V90" s="551"/>
    </row>
    <row r="91" spans="1:22" ht="13.5" thickTop="1">
      <c r="A91" s="511">
        <v>82</v>
      </c>
      <c r="B91" s="110"/>
      <c r="C91" s="110"/>
      <c r="D91" s="111"/>
      <c r="E91" s="111"/>
      <c r="F91" s="110"/>
      <c r="G91" s="110"/>
      <c r="H91" s="251"/>
      <c r="I91" s="251"/>
      <c r="J91" s="251"/>
      <c r="K91" s="217"/>
      <c r="L91" s="205"/>
      <c r="M91" s="110"/>
      <c r="N91" s="540"/>
      <c r="O91" s="205"/>
      <c r="P91" s="205"/>
      <c r="Q91" s="217"/>
      <c r="R91" s="217"/>
      <c r="S91" s="217"/>
      <c r="T91" s="217"/>
      <c r="U91" s="311"/>
      <c r="V91" s="551"/>
    </row>
    <row r="92" spans="1:22">
      <c r="A92" s="511">
        <v>83</v>
      </c>
      <c r="B92" s="110"/>
      <c r="C92" s="110"/>
      <c r="D92" s="111"/>
      <c r="E92" s="111"/>
      <c r="F92" s="110" t="s">
        <v>897</v>
      </c>
      <c r="G92" s="110" t="s">
        <v>748</v>
      </c>
      <c r="H92" s="251"/>
      <c r="I92" s="251"/>
      <c r="J92" s="251"/>
      <c r="K92" s="217"/>
      <c r="L92" s="205"/>
      <c r="M92" s="110"/>
      <c r="N92" s="142"/>
      <c r="O92" s="205"/>
      <c r="P92" s="205"/>
      <c r="Q92" s="217"/>
      <c r="R92" s="217"/>
      <c r="S92" s="217"/>
      <c r="T92" s="217"/>
      <c r="U92" s="311"/>
      <c r="V92" s="551"/>
    </row>
    <row r="93" spans="1:22">
      <c r="A93" s="511">
        <v>84</v>
      </c>
      <c r="B93" s="110"/>
      <c r="C93" s="110"/>
      <c r="D93" s="111"/>
      <c r="E93" s="111"/>
      <c r="F93" s="110" t="s">
        <v>897</v>
      </c>
      <c r="G93" s="110" t="s">
        <v>748</v>
      </c>
      <c r="H93" s="251"/>
      <c r="I93" s="251"/>
      <c r="J93" s="251"/>
      <c r="K93" s="217"/>
      <c r="L93" s="205"/>
      <c r="M93" s="110"/>
      <c r="N93" s="142"/>
      <c r="O93" s="205"/>
      <c r="P93" s="205"/>
      <c r="Q93" s="217"/>
      <c r="R93" s="217"/>
      <c r="S93" s="217"/>
      <c r="T93" s="217"/>
      <c r="U93" s="311"/>
      <c r="V93" s="551"/>
    </row>
    <row r="94" spans="1:22" s="598" customFormat="1" ht="13.5" thickBot="1">
      <c r="A94" s="393">
        <v>86</v>
      </c>
      <c r="B94" s="110" t="s">
        <v>749</v>
      </c>
      <c r="C94" s="110" t="s">
        <v>837</v>
      </c>
      <c r="D94" s="111">
        <v>39684</v>
      </c>
      <c r="E94" s="111"/>
      <c r="F94" s="110" t="s">
        <v>897</v>
      </c>
      <c r="G94" s="393" t="s">
        <v>748</v>
      </c>
      <c r="H94" s="429">
        <v>180</v>
      </c>
      <c r="I94" s="429">
        <v>100</v>
      </c>
      <c r="J94" s="429">
        <v>20</v>
      </c>
      <c r="K94" s="217"/>
      <c r="L94" s="205">
        <f>SUM(H94:K94)</f>
        <v>300</v>
      </c>
      <c r="M94" s="110" t="s">
        <v>763</v>
      </c>
      <c r="N94" s="630" t="s">
        <v>758</v>
      </c>
      <c r="O94" s="205" t="s">
        <v>530</v>
      </c>
      <c r="P94" s="205"/>
      <c r="Q94" s="217"/>
      <c r="R94" s="217" t="s">
        <v>78</v>
      </c>
      <c r="S94" s="217" t="s">
        <v>78</v>
      </c>
      <c r="T94" s="217" t="s">
        <v>78</v>
      </c>
      <c r="U94" s="311" t="s">
        <v>78</v>
      </c>
      <c r="V94" s="597">
        <f>90+D94</f>
        <v>39774</v>
      </c>
    </row>
    <row r="95" spans="1:22" ht="14.25" thickTop="1" thickBot="1">
      <c r="A95" s="413"/>
      <c r="B95" s="659" t="s">
        <v>752</v>
      </c>
      <c r="C95" s="660"/>
      <c r="D95" s="660"/>
      <c r="E95" s="660"/>
      <c r="F95" s="660"/>
      <c r="G95" s="666"/>
      <c r="H95" s="329"/>
      <c r="I95" s="329"/>
      <c r="J95" s="329"/>
      <c r="K95" s="329"/>
      <c r="L95" s="329"/>
      <c r="M95" s="330"/>
      <c r="N95" s="331"/>
      <c r="O95" s="359"/>
      <c r="P95" s="359"/>
      <c r="Q95" s="329"/>
      <c r="R95" s="329"/>
      <c r="S95" s="329"/>
      <c r="T95" s="329"/>
      <c r="U95" s="329"/>
      <c r="V95" s="551"/>
    </row>
    <row r="96" spans="1:22" ht="14.25" thickTop="1" thickBot="1">
      <c r="A96" s="517">
        <v>86</v>
      </c>
      <c r="B96" s="191" t="s">
        <v>984</v>
      </c>
      <c r="C96" s="191" t="s">
        <v>896</v>
      </c>
      <c r="D96" s="192">
        <v>39144</v>
      </c>
      <c r="E96" s="244">
        <v>28903</v>
      </c>
      <c r="F96" s="191" t="s">
        <v>897</v>
      </c>
      <c r="G96" s="191" t="s">
        <v>985</v>
      </c>
      <c r="H96" s="446">
        <v>400</v>
      </c>
      <c r="I96" s="446">
        <v>0</v>
      </c>
      <c r="J96" s="446">
        <v>150</v>
      </c>
      <c r="K96" s="194"/>
      <c r="L96" s="193">
        <f t="shared" ref="L96:L101" si="14">SUM(H96:K96)</f>
        <v>550</v>
      </c>
      <c r="M96" s="191" t="s">
        <v>707</v>
      </c>
      <c r="N96" s="507"/>
      <c r="O96" s="193" t="s">
        <v>533</v>
      </c>
      <c r="P96" s="193" t="s">
        <v>533</v>
      </c>
      <c r="Q96" s="194"/>
      <c r="R96" s="194" t="s">
        <v>983</v>
      </c>
      <c r="S96" s="194" t="s">
        <v>983</v>
      </c>
      <c r="T96" s="194" t="s">
        <v>314</v>
      </c>
      <c r="U96" s="468" t="s">
        <v>1089</v>
      </c>
      <c r="V96" s="551">
        <f t="shared" ref="V96:V101" si="15">90+D96</f>
        <v>39234</v>
      </c>
    </row>
    <row r="97" spans="1:22" ht="14.25" thickTop="1" thickBot="1">
      <c r="A97" s="517">
        <v>87</v>
      </c>
      <c r="B97" s="191" t="s">
        <v>988</v>
      </c>
      <c r="C97" s="191" t="s">
        <v>1006</v>
      </c>
      <c r="D97" s="192">
        <v>39128</v>
      </c>
      <c r="E97" s="244">
        <v>30191</v>
      </c>
      <c r="F97" s="191" t="s">
        <v>897</v>
      </c>
      <c r="G97" s="191" t="s">
        <v>985</v>
      </c>
      <c r="H97" s="446">
        <v>200</v>
      </c>
      <c r="I97" s="446">
        <v>120</v>
      </c>
      <c r="J97" s="446">
        <v>30</v>
      </c>
      <c r="K97" s="194"/>
      <c r="L97" s="193">
        <f t="shared" si="14"/>
        <v>350</v>
      </c>
      <c r="M97" s="191" t="s">
        <v>22</v>
      </c>
      <c r="N97" s="507"/>
      <c r="O97" s="193" t="s">
        <v>530</v>
      </c>
      <c r="P97" s="193" t="s">
        <v>533</v>
      </c>
      <c r="Q97" s="194"/>
      <c r="R97" s="194" t="s">
        <v>318</v>
      </c>
      <c r="S97" s="194" t="s">
        <v>864</v>
      </c>
      <c r="T97" s="194" t="s">
        <v>485</v>
      </c>
      <c r="U97" s="468" t="s">
        <v>318</v>
      </c>
      <c r="V97" s="551">
        <f t="shared" si="15"/>
        <v>39218</v>
      </c>
    </row>
    <row r="98" spans="1:22" ht="13.5" thickTop="1">
      <c r="A98" s="520">
        <v>88</v>
      </c>
      <c r="B98" s="179" t="s">
        <v>990</v>
      </c>
      <c r="C98" s="179" t="s">
        <v>837</v>
      </c>
      <c r="D98" s="180">
        <v>39337</v>
      </c>
      <c r="E98" s="180">
        <v>28966</v>
      </c>
      <c r="F98" s="179" t="s">
        <v>897</v>
      </c>
      <c r="G98" s="520" t="s">
        <v>985</v>
      </c>
      <c r="H98" s="521">
        <v>180</v>
      </c>
      <c r="I98" s="521">
        <v>95</v>
      </c>
      <c r="J98" s="521">
        <v>25</v>
      </c>
      <c r="K98" s="215"/>
      <c r="L98" s="509">
        <f t="shared" si="14"/>
        <v>300</v>
      </c>
      <c r="M98" s="179" t="s">
        <v>707</v>
      </c>
      <c r="N98" s="140"/>
      <c r="O98" s="509" t="s">
        <v>530</v>
      </c>
      <c r="P98" s="509" t="s">
        <v>533</v>
      </c>
      <c r="Q98" s="215"/>
      <c r="R98" s="215" t="s">
        <v>983</v>
      </c>
      <c r="S98" s="215" t="s">
        <v>983</v>
      </c>
      <c r="T98" s="215" t="s">
        <v>314</v>
      </c>
      <c r="U98" s="510" t="s">
        <v>1089</v>
      </c>
      <c r="V98" s="551">
        <f t="shared" si="15"/>
        <v>39427</v>
      </c>
    </row>
    <row r="99" spans="1:22">
      <c r="A99" s="393">
        <v>89</v>
      </c>
      <c r="B99" s="110" t="s">
        <v>625</v>
      </c>
      <c r="C99" s="110" t="s">
        <v>837</v>
      </c>
      <c r="D99" s="111">
        <v>39580</v>
      </c>
      <c r="E99" s="111">
        <v>30717</v>
      </c>
      <c r="F99" s="110" t="s">
        <v>897</v>
      </c>
      <c r="G99" s="393" t="s">
        <v>985</v>
      </c>
      <c r="H99" s="429">
        <v>180</v>
      </c>
      <c r="I99" s="429">
        <v>95</v>
      </c>
      <c r="J99" s="429">
        <v>25</v>
      </c>
      <c r="K99" s="217"/>
      <c r="L99" s="205">
        <f t="shared" si="14"/>
        <v>300</v>
      </c>
      <c r="M99" s="110" t="s">
        <v>707</v>
      </c>
      <c r="N99" s="142"/>
      <c r="O99" s="205" t="s">
        <v>530</v>
      </c>
      <c r="P99" s="205" t="s">
        <v>533</v>
      </c>
      <c r="Q99" s="217"/>
      <c r="R99" s="217" t="s">
        <v>983</v>
      </c>
      <c r="S99" s="217" t="s">
        <v>983</v>
      </c>
      <c r="T99" s="217" t="s">
        <v>314</v>
      </c>
      <c r="U99" s="311" t="s">
        <v>1089</v>
      </c>
      <c r="V99" s="551">
        <f t="shared" si="15"/>
        <v>39670</v>
      </c>
    </row>
    <row r="100" spans="1:22">
      <c r="A100" s="393">
        <v>90</v>
      </c>
      <c r="B100" s="110" t="s">
        <v>640</v>
      </c>
      <c r="C100" s="110" t="s">
        <v>837</v>
      </c>
      <c r="D100" s="111">
        <v>39632</v>
      </c>
      <c r="E100" s="111">
        <v>31955</v>
      </c>
      <c r="F100" s="110" t="s">
        <v>897</v>
      </c>
      <c r="G100" s="393" t="s">
        <v>985</v>
      </c>
      <c r="H100" s="429">
        <v>180</v>
      </c>
      <c r="I100" s="429">
        <v>95</v>
      </c>
      <c r="J100" s="429">
        <v>25</v>
      </c>
      <c r="K100" s="217"/>
      <c r="L100" s="205">
        <f t="shared" si="14"/>
        <v>300</v>
      </c>
      <c r="M100" s="110" t="s">
        <v>707</v>
      </c>
      <c r="N100" s="142"/>
      <c r="O100" s="205" t="s">
        <v>530</v>
      </c>
      <c r="P100" s="205" t="s">
        <v>531</v>
      </c>
      <c r="Q100" s="217"/>
      <c r="R100" s="217" t="s">
        <v>78</v>
      </c>
      <c r="S100" s="217" t="s">
        <v>78</v>
      </c>
      <c r="T100" s="217" t="s">
        <v>78</v>
      </c>
      <c r="U100" s="311" t="s">
        <v>78</v>
      </c>
      <c r="V100" s="551">
        <f t="shared" si="15"/>
        <v>39722</v>
      </c>
    </row>
    <row r="101" spans="1:22" ht="13.5" thickBot="1">
      <c r="A101" s="473">
        <v>91</v>
      </c>
      <c r="B101" s="123" t="s">
        <v>658</v>
      </c>
      <c r="C101" s="123" t="s">
        <v>837</v>
      </c>
      <c r="D101" s="124">
        <v>39651</v>
      </c>
      <c r="E101" s="124">
        <v>28678</v>
      </c>
      <c r="F101" s="123" t="s">
        <v>897</v>
      </c>
      <c r="G101" s="473" t="s">
        <v>985</v>
      </c>
      <c r="H101" s="436">
        <v>180</v>
      </c>
      <c r="I101" s="436">
        <v>95</v>
      </c>
      <c r="J101" s="436">
        <v>25</v>
      </c>
      <c r="K101" s="218"/>
      <c r="L101" s="474">
        <f t="shared" si="14"/>
        <v>300</v>
      </c>
      <c r="M101" s="123" t="s">
        <v>1104</v>
      </c>
      <c r="N101" s="143"/>
      <c r="O101" s="474" t="s">
        <v>533</v>
      </c>
      <c r="P101" s="474" t="s">
        <v>531</v>
      </c>
      <c r="Q101" s="218"/>
      <c r="R101" s="218" t="s">
        <v>330</v>
      </c>
      <c r="S101" s="218" t="s">
        <v>904</v>
      </c>
      <c r="T101" s="218" t="s">
        <v>330</v>
      </c>
      <c r="U101" s="503" t="s">
        <v>330</v>
      </c>
      <c r="V101" s="551">
        <f t="shared" si="15"/>
        <v>39741</v>
      </c>
    </row>
    <row r="102" spans="1:22" ht="14.25" thickTop="1" thickBot="1">
      <c r="A102" s="413"/>
      <c r="B102" s="656" t="s">
        <v>687</v>
      </c>
      <c r="C102" s="656"/>
      <c r="D102" s="656"/>
      <c r="E102" s="656"/>
      <c r="F102" s="656"/>
      <c r="G102" s="656"/>
      <c r="H102" s="329">
        <f>SUBTOTAL(9,H96:H98)</f>
        <v>780</v>
      </c>
      <c r="I102" s="329">
        <f>SUBTOTAL(9,I96:I98)</f>
        <v>215</v>
      </c>
      <c r="J102" s="329">
        <f>SUBTOTAL(9,J96:J98)</f>
        <v>205</v>
      </c>
      <c r="K102" s="329"/>
      <c r="L102" s="329">
        <f>SUBTOTAL(9,L96:L98)</f>
        <v>1200</v>
      </c>
      <c r="M102" s="330"/>
      <c r="N102" s="331"/>
      <c r="O102" s="359"/>
      <c r="P102" s="359"/>
      <c r="Q102" s="329"/>
      <c r="R102" s="329"/>
      <c r="S102" s="329"/>
      <c r="T102" s="329"/>
      <c r="U102" s="329"/>
      <c r="V102" s="551"/>
    </row>
    <row r="103" spans="1:22" ht="39.75" thickTop="1" thickBot="1">
      <c r="A103" s="453">
        <v>92</v>
      </c>
      <c r="B103" s="454" t="s">
        <v>969</v>
      </c>
      <c r="C103" s="455" t="s">
        <v>896</v>
      </c>
      <c r="D103" s="456">
        <v>39279</v>
      </c>
      <c r="E103" s="476">
        <v>30687</v>
      </c>
      <c r="F103" s="455" t="s">
        <v>897</v>
      </c>
      <c r="G103" s="455" t="s">
        <v>975</v>
      </c>
      <c r="H103" s="457">
        <v>270</v>
      </c>
      <c r="I103" s="457">
        <v>145</v>
      </c>
      <c r="J103" s="457">
        <v>60</v>
      </c>
      <c r="K103" s="458"/>
      <c r="L103" s="441">
        <f t="shared" ref="L103:L114" si="16">SUM(H103:K103)</f>
        <v>475</v>
      </c>
      <c r="M103" s="522" t="s">
        <v>1104</v>
      </c>
      <c r="N103" s="541" t="s">
        <v>717</v>
      </c>
      <c r="O103" s="365" t="s">
        <v>533</v>
      </c>
      <c r="P103" s="365" t="s">
        <v>531</v>
      </c>
      <c r="Q103" s="458"/>
      <c r="R103" s="458" t="s">
        <v>417</v>
      </c>
      <c r="S103" s="458" t="s">
        <v>904</v>
      </c>
      <c r="T103" s="461" t="s">
        <v>418</v>
      </c>
      <c r="U103" s="462" t="s">
        <v>268</v>
      </c>
      <c r="V103" s="551">
        <f>90+D103</f>
        <v>39369</v>
      </c>
    </row>
    <row r="104" spans="1:22" ht="13.5" thickTop="1">
      <c r="A104" s="508">
        <v>93</v>
      </c>
      <c r="B104" s="179" t="s">
        <v>978</v>
      </c>
      <c r="C104" s="179" t="s">
        <v>837</v>
      </c>
      <c r="D104" s="180">
        <v>38668</v>
      </c>
      <c r="E104" s="180">
        <v>26831</v>
      </c>
      <c r="F104" s="179" t="s">
        <v>897</v>
      </c>
      <c r="G104" s="520" t="s">
        <v>975</v>
      </c>
      <c r="H104" s="521">
        <v>150</v>
      </c>
      <c r="I104" s="521">
        <v>75</v>
      </c>
      <c r="J104" s="521">
        <v>25</v>
      </c>
      <c r="K104" s="215"/>
      <c r="L104" s="509">
        <f t="shared" si="16"/>
        <v>250</v>
      </c>
      <c r="M104" s="179" t="s">
        <v>703</v>
      </c>
      <c r="N104" s="140"/>
      <c r="O104" s="509" t="s">
        <v>533</v>
      </c>
      <c r="P104" s="509" t="s">
        <v>533</v>
      </c>
      <c r="Q104" s="215"/>
      <c r="R104" s="215" t="s">
        <v>411</v>
      </c>
      <c r="S104" s="215" t="s">
        <v>73</v>
      </c>
      <c r="T104" s="215" t="s">
        <v>441</v>
      </c>
      <c r="U104" s="510" t="s">
        <v>411</v>
      </c>
      <c r="V104" s="551">
        <f>90+D104</f>
        <v>38758</v>
      </c>
    </row>
    <row r="105" spans="1:22">
      <c r="A105" s="511">
        <v>94</v>
      </c>
      <c r="B105" s="110" t="s">
        <v>980</v>
      </c>
      <c r="C105" s="110" t="s">
        <v>837</v>
      </c>
      <c r="D105" s="111">
        <v>38040</v>
      </c>
      <c r="E105" s="111">
        <v>27395</v>
      </c>
      <c r="F105" s="110" t="s">
        <v>897</v>
      </c>
      <c r="G105" s="393" t="s">
        <v>975</v>
      </c>
      <c r="H105" s="429">
        <v>150</v>
      </c>
      <c r="I105" s="429">
        <v>75</v>
      </c>
      <c r="J105" s="429">
        <v>25</v>
      </c>
      <c r="K105" s="217"/>
      <c r="L105" s="205">
        <f t="shared" si="16"/>
        <v>250</v>
      </c>
      <c r="M105" s="110" t="s">
        <v>1082</v>
      </c>
      <c r="N105" s="142"/>
      <c r="O105" s="205" t="s">
        <v>530</v>
      </c>
      <c r="P105" s="205" t="s">
        <v>533</v>
      </c>
      <c r="Q105" s="217"/>
      <c r="R105" s="217" t="s">
        <v>442</v>
      </c>
      <c r="S105" s="217" t="s">
        <v>871</v>
      </c>
      <c r="T105" s="217" t="s">
        <v>443</v>
      </c>
      <c r="U105" s="311" t="s">
        <v>442</v>
      </c>
      <c r="V105" s="551">
        <f>90+D105</f>
        <v>38130</v>
      </c>
    </row>
    <row r="106" spans="1:22">
      <c r="A106" s="511">
        <v>95</v>
      </c>
      <c r="B106" s="110" t="s">
        <v>518</v>
      </c>
      <c r="C106" s="110" t="s">
        <v>837</v>
      </c>
      <c r="D106" s="111">
        <v>39486</v>
      </c>
      <c r="E106" s="111">
        <v>28979</v>
      </c>
      <c r="F106" s="110" t="s">
        <v>897</v>
      </c>
      <c r="G106" s="393" t="s">
        <v>975</v>
      </c>
      <c r="H106" s="429">
        <v>150</v>
      </c>
      <c r="I106" s="429">
        <v>75</v>
      </c>
      <c r="J106" s="429">
        <v>25</v>
      </c>
      <c r="K106" s="217"/>
      <c r="L106" s="205">
        <f t="shared" si="16"/>
        <v>250</v>
      </c>
      <c r="M106" s="110" t="s">
        <v>22</v>
      </c>
      <c r="N106" s="142"/>
      <c r="O106" s="205" t="s">
        <v>530</v>
      </c>
      <c r="P106" s="205" t="s">
        <v>533</v>
      </c>
      <c r="Q106" s="217"/>
      <c r="R106" s="217" t="s">
        <v>318</v>
      </c>
      <c r="S106" s="217" t="s">
        <v>864</v>
      </c>
      <c r="T106" s="217" t="s">
        <v>485</v>
      </c>
      <c r="U106" s="311" t="s">
        <v>318</v>
      </c>
      <c r="V106" s="551">
        <f>90+D106</f>
        <v>39576</v>
      </c>
    </row>
    <row r="107" spans="1:22" ht="13.5" thickBot="1">
      <c r="A107" s="496">
        <v>96</v>
      </c>
      <c r="B107" s="123" t="s">
        <v>977</v>
      </c>
      <c r="C107" s="123" t="s">
        <v>837</v>
      </c>
      <c r="D107" s="124">
        <v>39228</v>
      </c>
      <c r="E107" s="124">
        <v>30693</v>
      </c>
      <c r="F107" s="123" t="s">
        <v>897</v>
      </c>
      <c r="G107" s="473" t="s">
        <v>975</v>
      </c>
      <c r="H107" s="436">
        <v>150</v>
      </c>
      <c r="I107" s="436">
        <v>75</v>
      </c>
      <c r="J107" s="436">
        <v>25</v>
      </c>
      <c r="K107" s="218"/>
      <c r="L107" s="474">
        <f t="shared" si="16"/>
        <v>250</v>
      </c>
      <c r="M107" s="123" t="s">
        <v>22</v>
      </c>
      <c r="N107" s="143"/>
      <c r="O107" s="474" t="s">
        <v>530</v>
      </c>
      <c r="P107" s="474" t="s">
        <v>533</v>
      </c>
      <c r="Q107" s="218"/>
      <c r="R107" s="218" t="s">
        <v>318</v>
      </c>
      <c r="S107" s="218" t="s">
        <v>864</v>
      </c>
      <c r="T107" s="218" t="s">
        <v>485</v>
      </c>
      <c r="U107" s="503" t="s">
        <v>318</v>
      </c>
      <c r="V107" s="551">
        <f>90+D107</f>
        <v>39318</v>
      </c>
    </row>
    <row r="108" spans="1:22" ht="14.25" thickTop="1" thickBot="1">
      <c r="A108" s="413"/>
      <c r="B108" s="656" t="s">
        <v>688</v>
      </c>
      <c r="C108" s="656"/>
      <c r="D108" s="656"/>
      <c r="E108" s="656"/>
      <c r="F108" s="656"/>
      <c r="G108" s="656"/>
      <c r="H108" s="329">
        <f>SUM(H104:H107)</f>
        <v>600</v>
      </c>
      <c r="I108" s="329">
        <f>SUM(I104:I107)</f>
        <v>300</v>
      </c>
      <c r="J108" s="329">
        <f>SUM(J104:J107)</f>
        <v>100</v>
      </c>
      <c r="K108" s="329"/>
      <c r="L108" s="329">
        <f t="shared" si="16"/>
        <v>1000</v>
      </c>
      <c r="M108" s="330"/>
      <c r="N108" s="331"/>
      <c r="O108" s="359"/>
      <c r="P108" s="359"/>
      <c r="Q108" s="329"/>
      <c r="R108" s="329"/>
      <c r="S108" s="329"/>
      <c r="T108" s="329"/>
      <c r="U108" s="329"/>
      <c r="V108" s="551"/>
    </row>
    <row r="109" spans="1:22" ht="39.75" thickTop="1" thickBot="1">
      <c r="A109" s="465">
        <v>97</v>
      </c>
      <c r="B109" s="191" t="s">
        <v>974</v>
      </c>
      <c r="C109" s="191" t="s">
        <v>896</v>
      </c>
      <c r="D109" s="192">
        <v>39334</v>
      </c>
      <c r="E109" s="244">
        <v>27439</v>
      </c>
      <c r="F109" s="191" t="s">
        <v>897</v>
      </c>
      <c r="G109" s="546" t="s">
        <v>970</v>
      </c>
      <c r="H109" s="446">
        <v>270</v>
      </c>
      <c r="I109" s="446">
        <v>145</v>
      </c>
      <c r="J109" s="446">
        <v>60</v>
      </c>
      <c r="K109" s="194">
        <v>50</v>
      </c>
      <c r="L109" s="193">
        <f t="shared" si="16"/>
        <v>525</v>
      </c>
      <c r="M109" s="191" t="s">
        <v>708</v>
      </c>
      <c r="N109" s="542" t="s">
        <v>716</v>
      </c>
      <c r="O109" s="193" t="s">
        <v>530</v>
      </c>
      <c r="P109" s="193" t="s">
        <v>533</v>
      </c>
      <c r="Q109" s="194"/>
      <c r="R109" s="194" t="s">
        <v>439</v>
      </c>
      <c r="S109" s="194" t="s">
        <v>976</v>
      </c>
      <c r="T109" s="194" t="s">
        <v>440</v>
      </c>
      <c r="U109" s="468" t="s">
        <v>439</v>
      </c>
      <c r="V109" s="551">
        <f t="shared" ref="V109:V114" si="17">90+D109</f>
        <v>39424</v>
      </c>
    </row>
    <row r="110" spans="1:22" ht="39.75" thickTop="1" thickBot="1">
      <c r="A110" s="560">
        <v>98</v>
      </c>
      <c r="B110" s="333" t="s">
        <v>971</v>
      </c>
      <c r="C110" s="333" t="s">
        <v>1006</v>
      </c>
      <c r="D110" s="334">
        <v>38693</v>
      </c>
      <c r="E110" s="476">
        <v>29127</v>
      </c>
      <c r="F110" s="333" t="s">
        <v>897</v>
      </c>
      <c r="G110" s="561" t="s">
        <v>970</v>
      </c>
      <c r="H110" s="562">
        <v>170</v>
      </c>
      <c r="I110" s="562">
        <v>90</v>
      </c>
      <c r="J110" s="562">
        <v>40</v>
      </c>
      <c r="K110" s="336"/>
      <c r="L110" s="193">
        <f t="shared" si="16"/>
        <v>300</v>
      </c>
      <c r="M110" s="333" t="s">
        <v>929</v>
      </c>
      <c r="N110" s="564" t="s">
        <v>738</v>
      </c>
      <c r="O110" s="563" t="s">
        <v>530</v>
      </c>
      <c r="P110" s="563" t="s">
        <v>587</v>
      </c>
      <c r="Q110" s="336"/>
      <c r="R110" s="336" t="s">
        <v>422</v>
      </c>
      <c r="S110" s="336" t="s">
        <v>890</v>
      </c>
      <c r="T110" s="336" t="s">
        <v>424</v>
      </c>
      <c r="U110" s="565" t="s">
        <v>281</v>
      </c>
      <c r="V110" s="551">
        <f t="shared" si="17"/>
        <v>38783</v>
      </c>
    </row>
    <row r="111" spans="1:22" ht="13.5" thickTop="1">
      <c r="A111" s="508">
        <v>99</v>
      </c>
      <c r="B111" s="179" t="s">
        <v>972</v>
      </c>
      <c r="C111" s="179" t="s">
        <v>837</v>
      </c>
      <c r="D111" s="180">
        <v>38428</v>
      </c>
      <c r="E111" s="180">
        <v>26923</v>
      </c>
      <c r="F111" s="179" t="s">
        <v>897</v>
      </c>
      <c r="G111" s="179" t="s">
        <v>970</v>
      </c>
      <c r="H111" s="521">
        <v>150</v>
      </c>
      <c r="I111" s="521">
        <v>75</v>
      </c>
      <c r="J111" s="521">
        <v>25</v>
      </c>
      <c r="K111" s="215"/>
      <c r="L111" s="509">
        <f t="shared" si="16"/>
        <v>250</v>
      </c>
      <c r="M111" s="179" t="s">
        <v>1082</v>
      </c>
      <c r="N111" s="140"/>
      <c r="O111" s="509" t="s">
        <v>530</v>
      </c>
      <c r="P111" s="509" t="s">
        <v>533</v>
      </c>
      <c r="Q111" s="215"/>
      <c r="R111" s="215" t="s">
        <v>419</v>
      </c>
      <c r="S111" s="215" t="s">
        <v>420</v>
      </c>
      <c r="T111" s="215" t="s">
        <v>421</v>
      </c>
      <c r="U111" s="510" t="s">
        <v>411</v>
      </c>
      <c r="V111" s="551">
        <f t="shared" si="17"/>
        <v>38518</v>
      </c>
    </row>
    <row r="112" spans="1:22">
      <c r="A112" s="511">
        <v>100</v>
      </c>
      <c r="B112" s="110" t="s">
        <v>973</v>
      </c>
      <c r="C112" s="110" t="s">
        <v>837</v>
      </c>
      <c r="D112" s="111">
        <v>39172</v>
      </c>
      <c r="E112" s="111">
        <v>31241</v>
      </c>
      <c r="F112" s="110" t="s">
        <v>897</v>
      </c>
      <c r="G112" s="110" t="s">
        <v>970</v>
      </c>
      <c r="H112" s="429">
        <v>150</v>
      </c>
      <c r="I112" s="429">
        <v>75</v>
      </c>
      <c r="J112" s="429">
        <v>25</v>
      </c>
      <c r="K112" s="217"/>
      <c r="L112" s="205">
        <f t="shared" si="16"/>
        <v>250</v>
      </c>
      <c r="M112" s="110" t="s">
        <v>22</v>
      </c>
      <c r="N112" s="142"/>
      <c r="O112" s="205" t="s">
        <v>530</v>
      </c>
      <c r="P112" s="205" t="s">
        <v>533</v>
      </c>
      <c r="Q112" s="217"/>
      <c r="R112" s="217" t="s">
        <v>425</v>
      </c>
      <c r="S112" s="217" t="s">
        <v>864</v>
      </c>
      <c r="T112" s="217" t="s">
        <v>426</v>
      </c>
      <c r="U112" s="311" t="s">
        <v>427</v>
      </c>
      <c r="V112" s="551">
        <f t="shared" si="17"/>
        <v>39262</v>
      </c>
    </row>
    <row r="113" spans="1:22">
      <c r="A113" s="511">
        <v>101</v>
      </c>
      <c r="B113" s="110" t="s">
        <v>520</v>
      </c>
      <c r="C113" s="110" t="s">
        <v>837</v>
      </c>
      <c r="D113" s="111">
        <v>39510</v>
      </c>
      <c r="E113" s="111">
        <v>30565</v>
      </c>
      <c r="F113" s="110" t="s">
        <v>897</v>
      </c>
      <c r="G113" s="110" t="s">
        <v>970</v>
      </c>
      <c r="H113" s="429">
        <v>150</v>
      </c>
      <c r="I113" s="429">
        <v>75</v>
      </c>
      <c r="J113" s="429">
        <v>25</v>
      </c>
      <c r="K113" s="217"/>
      <c r="L113" s="205">
        <f t="shared" si="16"/>
        <v>250</v>
      </c>
      <c r="M113" s="110" t="s">
        <v>521</v>
      </c>
      <c r="N113" s="142"/>
      <c r="O113" s="205" t="s">
        <v>530</v>
      </c>
      <c r="P113" s="205" t="s">
        <v>531</v>
      </c>
      <c r="Q113" s="523">
        <v>40238</v>
      </c>
      <c r="R113" s="217"/>
      <c r="S113" s="217" t="s">
        <v>715</v>
      </c>
      <c r="T113" s="217"/>
      <c r="U113" s="311" t="s">
        <v>715</v>
      </c>
      <c r="V113" s="551">
        <f t="shared" si="17"/>
        <v>39600</v>
      </c>
    </row>
    <row r="114" spans="1:22" ht="13.5" thickBot="1">
      <c r="A114" s="496">
        <v>102</v>
      </c>
      <c r="B114" s="123" t="s">
        <v>966</v>
      </c>
      <c r="C114" s="123" t="s">
        <v>967</v>
      </c>
      <c r="D114" s="124">
        <v>38640</v>
      </c>
      <c r="E114" s="124">
        <v>25321</v>
      </c>
      <c r="F114" s="123" t="s">
        <v>897</v>
      </c>
      <c r="G114" s="123" t="s">
        <v>968</v>
      </c>
      <c r="H114" s="436">
        <v>290</v>
      </c>
      <c r="I114" s="436">
        <v>120</v>
      </c>
      <c r="J114" s="436">
        <v>40</v>
      </c>
      <c r="K114" s="218">
        <v>75</v>
      </c>
      <c r="L114" s="474">
        <f t="shared" si="16"/>
        <v>525</v>
      </c>
      <c r="M114" s="123" t="s">
        <v>22</v>
      </c>
      <c r="N114" s="497"/>
      <c r="O114" s="474" t="s">
        <v>533</v>
      </c>
      <c r="P114" s="474" t="s">
        <v>533</v>
      </c>
      <c r="Q114" s="218"/>
      <c r="R114" s="218" t="s">
        <v>470</v>
      </c>
      <c r="S114" s="218" t="s">
        <v>864</v>
      </c>
      <c r="T114" s="218" t="s">
        <v>471</v>
      </c>
      <c r="U114" s="503" t="s">
        <v>470</v>
      </c>
      <c r="V114" s="551">
        <f t="shared" si="17"/>
        <v>38730</v>
      </c>
    </row>
    <row r="115" spans="1:22" ht="14.25" thickTop="1" thickBot="1">
      <c r="A115" s="413"/>
      <c r="B115" s="656" t="s">
        <v>689</v>
      </c>
      <c r="C115" s="656"/>
      <c r="D115" s="656"/>
      <c r="E115" s="656"/>
      <c r="F115" s="656"/>
      <c r="G115" s="656"/>
      <c r="H115" s="329">
        <f>SUM(H103:H114)</f>
        <v>2650</v>
      </c>
      <c r="I115" s="329">
        <f>SUM(I103:I114)</f>
        <v>1325</v>
      </c>
      <c r="J115" s="329">
        <f>SUM(J103:J114)</f>
        <v>475</v>
      </c>
      <c r="K115" s="329">
        <f>SUM(K103:K114)</f>
        <v>125</v>
      </c>
      <c r="L115" s="329">
        <f>SUM(L103:L114)</f>
        <v>4575</v>
      </c>
      <c r="M115" s="330"/>
      <c r="N115" s="331"/>
      <c r="O115" s="359"/>
      <c r="P115" s="359"/>
      <c r="Q115" s="329"/>
      <c r="R115" s="329"/>
      <c r="S115" s="329"/>
      <c r="T115" s="329"/>
      <c r="U115" s="329"/>
      <c r="V115" s="551"/>
    </row>
    <row r="116" spans="1:22" ht="27" thickTop="1" thickBot="1">
      <c r="A116" s="517">
        <v>103</v>
      </c>
      <c r="B116" s="191" t="s">
        <v>745</v>
      </c>
      <c r="C116" s="191" t="s">
        <v>896</v>
      </c>
      <c r="D116" s="192">
        <v>37002</v>
      </c>
      <c r="E116" s="244">
        <v>28076</v>
      </c>
      <c r="F116" s="191" t="s">
        <v>1004</v>
      </c>
      <c r="G116" s="191" t="s">
        <v>931</v>
      </c>
      <c r="H116" s="446">
        <v>4400</v>
      </c>
      <c r="I116" s="446">
        <v>2500</v>
      </c>
      <c r="J116" s="446">
        <v>700</v>
      </c>
      <c r="K116" s="194"/>
      <c r="L116" s="193">
        <f>SUM(H116:K116)</f>
        <v>7600</v>
      </c>
      <c r="M116" s="191" t="s">
        <v>929</v>
      </c>
      <c r="N116" s="542" t="s">
        <v>753</v>
      </c>
      <c r="O116" s="193" t="s">
        <v>530</v>
      </c>
      <c r="P116" s="193"/>
      <c r="Q116" s="194"/>
      <c r="R116" s="194" t="s">
        <v>313</v>
      </c>
      <c r="S116" s="194" t="s">
        <v>890</v>
      </c>
      <c r="T116" s="194" t="s">
        <v>359</v>
      </c>
      <c r="U116" s="468" t="s">
        <v>281</v>
      </c>
      <c r="V116" s="551">
        <f>180+D116</f>
        <v>37182</v>
      </c>
    </row>
    <row r="117" spans="1:22" ht="14.25" thickTop="1" thickBot="1">
      <c r="A117" s="517">
        <v>104</v>
      </c>
      <c r="B117" s="191" t="s">
        <v>1005</v>
      </c>
      <c r="C117" s="191" t="s">
        <v>1006</v>
      </c>
      <c r="D117" s="192">
        <v>38734</v>
      </c>
      <c r="E117" s="244">
        <v>27908</v>
      </c>
      <c r="F117" s="191" t="s">
        <v>1004</v>
      </c>
      <c r="G117" s="191" t="s">
        <v>931</v>
      </c>
      <c r="H117" s="446">
        <v>2200</v>
      </c>
      <c r="I117" s="446">
        <v>1200</v>
      </c>
      <c r="J117" s="446">
        <v>500</v>
      </c>
      <c r="K117" s="194"/>
      <c r="L117" s="193">
        <f t="shared" ref="L117:L124" si="18">SUM(H117:K117)</f>
        <v>3900</v>
      </c>
      <c r="M117" s="191" t="s">
        <v>705</v>
      </c>
      <c r="N117" s="507"/>
      <c r="O117" s="193" t="s">
        <v>533</v>
      </c>
      <c r="P117" s="193" t="s">
        <v>531</v>
      </c>
      <c r="Q117" s="194"/>
      <c r="R117" s="194" t="s">
        <v>351</v>
      </c>
      <c r="S117" s="194" t="s">
        <v>904</v>
      </c>
      <c r="T117" s="194" t="s">
        <v>352</v>
      </c>
      <c r="U117" s="468" t="s">
        <v>330</v>
      </c>
      <c r="V117" s="551">
        <f t="shared" ref="V117:V124" si="19">180+D117</f>
        <v>38914</v>
      </c>
    </row>
    <row r="118" spans="1:22" ht="13.5" thickTop="1">
      <c r="A118" s="508">
        <v>105</v>
      </c>
      <c r="B118" s="179" t="s">
        <v>1007</v>
      </c>
      <c r="C118" s="179" t="s">
        <v>837</v>
      </c>
      <c r="D118" s="180">
        <v>39052</v>
      </c>
      <c r="E118" s="180">
        <v>26971</v>
      </c>
      <c r="F118" s="179" t="s">
        <v>1004</v>
      </c>
      <c r="G118" s="179" t="s">
        <v>931</v>
      </c>
      <c r="H118" s="505">
        <v>1800</v>
      </c>
      <c r="I118" s="505">
        <v>1200</v>
      </c>
      <c r="J118" s="505">
        <v>300</v>
      </c>
      <c r="K118" s="215"/>
      <c r="L118" s="509">
        <f t="shared" si="18"/>
        <v>3300</v>
      </c>
      <c r="M118" s="179" t="s">
        <v>929</v>
      </c>
      <c r="N118" s="524"/>
      <c r="O118" s="509" t="s">
        <v>533</v>
      </c>
      <c r="P118" s="509" t="s">
        <v>531</v>
      </c>
      <c r="Q118" s="215"/>
      <c r="R118" s="215" t="s">
        <v>313</v>
      </c>
      <c r="S118" s="215" t="s">
        <v>890</v>
      </c>
      <c r="T118" s="215" t="s">
        <v>353</v>
      </c>
      <c r="U118" s="510" t="s">
        <v>281</v>
      </c>
      <c r="V118" s="551">
        <f t="shared" si="19"/>
        <v>39232</v>
      </c>
    </row>
    <row r="119" spans="1:22">
      <c r="A119" s="511">
        <v>106</v>
      </c>
      <c r="B119" s="110" t="s">
        <v>1008</v>
      </c>
      <c r="C119" s="110" t="s">
        <v>837</v>
      </c>
      <c r="D119" s="111">
        <v>39120</v>
      </c>
      <c r="E119" s="111">
        <v>29921</v>
      </c>
      <c r="F119" s="110" t="s">
        <v>1004</v>
      </c>
      <c r="G119" s="110" t="s">
        <v>931</v>
      </c>
      <c r="H119" s="251">
        <v>1800</v>
      </c>
      <c r="I119" s="251">
        <v>1200</v>
      </c>
      <c r="J119" s="251">
        <v>300</v>
      </c>
      <c r="K119" s="217"/>
      <c r="L119" s="205">
        <f t="shared" si="18"/>
        <v>3300</v>
      </c>
      <c r="M119" s="110" t="s">
        <v>929</v>
      </c>
      <c r="N119" s="488"/>
      <c r="O119" s="205" t="s">
        <v>530</v>
      </c>
      <c r="P119" s="205" t="s">
        <v>533</v>
      </c>
      <c r="Q119" s="217"/>
      <c r="R119" s="217" t="s">
        <v>269</v>
      </c>
      <c r="S119" s="217" t="s">
        <v>890</v>
      </c>
      <c r="T119" s="217" t="s">
        <v>353</v>
      </c>
      <c r="U119" s="311" t="s">
        <v>281</v>
      </c>
      <c r="V119" s="551">
        <f t="shared" si="19"/>
        <v>39300</v>
      </c>
    </row>
    <row r="120" spans="1:22">
      <c r="A120" s="511">
        <v>107</v>
      </c>
      <c r="B120" s="110" t="s">
        <v>1018</v>
      </c>
      <c r="C120" s="110" t="s">
        <v>837</v>
      </c>
      <c r="D120" s="111">
        <v>39262</v>
      </c>
      <c r="E120" s="111">
        <v>29057</v>
      </c>
      <c r="F120" s="110" t="s">
        <v>1004</v>
      </c>
      <c r="G120" s="110" t="s">
        <v>931</v>
      </c>
      <c r="H120" s="251">
        <v>1800</v>
      </c>
      <c r="I120" s="251">
        <v>1200</v>
      </c>
      <c r="J120" s="251">
        <v>300</v>
      </c>
      <c r="K120" s="217"/>
      <c r="L120" s="205">
        <f t="shared" si="18"/>
        <v>3300</v>
      </c>
      <c r="M120" s="110" t="s">
        <v>929</v>
      </c>
      <c r="N120" s="488"/>
      <c r="O120" s="205" t="s">
        <v>530</v>
      </c>
      <c r="P120" s="205" t="s">
        <v>533</v>
      </c>
      <c r="Q120" s="217"/>
      <c r="R120" s="217" t="s">
        <v>366</v>
      </c>
      <c r="S120" s="217" t="s">
        <v>890</v>
      </c>
      <c r="T120" s="217" t="s">
        <v>359</v>
      </c>
      <c r="U120" s="311" t="s">
        <v>281</v>
      </c>
      <c r="V120" s="551">
        <f t="shared" si="19"/>
        <v>39442</v>
      </c>
    </row>
    <row r="121" spans="1:22">
      <c r="A121" s="511">
        <v>108</v>
      </c>
      <c r="B121" s="110" t="s">
        <v>1011</v>
      </c>
      <c r="C121" s="110" t="s">
        <v>837</v>
      </c>
      <c r="D121" s="111">
        <v>39291</v>
      </c>
      <c r="E121" s="111">
        <v>30019</v>
      </c>
      <c r="F121" s="110" t="s">
        <v>1004</v>
      </c>
      <c r="G121" s="110" t="s">
        <v>931</v>
      </c>
      <c r="H121" s="251">
        <v>1800</v>
      </c>
      <c r="I121" s="251">
        <v>1200</v>
      </c>
      <c r="J121" s="251">
        <v>300</v>
      </c>
      <c r="K121" s="217"/>
      <c r="L121" s="205">
        <f t="shared" si="18"/>
        <v>3300</v>
      </c>
      <c r="M121" s="110" t="s">
        <v>22</v>
      </c>
      <c r="N121" s="488"/>
      <c r="O121" s="205" t="s">
        <v>533</v>
      </c>
      <c r="P121" s="205" t="s">
        <v>531</v>
      </c>
      <c r="Q121" s="217"/>
      <c r="R121" s="217" t="s">
        <v>405</v>
      </c>
      <c r="S121" s="217" t="s">
        <v>864</v>
      </c>
      <c r="T121" s="217" t="s">
        <v>483</v>
      </c>
      <c r="U121" s="311" t="s">
        <v>405</v>
      </c>
      <c r="V121" s="551">
        <f t="shared" si="19"/>
        <v>39471</v>
      </c>
    </row>
    <row r="122" spans="1:22">
      <c r="A122" s="511">
        <v>109</v>
      </c>
      <c r="B122" s="110" t="s">
        <v>1010</v>
      </c>
      <c r="C122" s="110" t="s">
        <v>837</v>
      </c>
      <c r="D122" s="111">
        <v>39373</v>
      </c>
      <c r="E122" s="111">
        <v>30294</v>
      </c>
      <c r="F122" s="110" t="s">
        <v>1004</v>
      </c>
      <c r="G122" s="110" t="s">
        <v>931</v>
      </c>
      <c r="H122" s="251">
        <v>1800</v>
      </c>
      <c r="I122" s="251">
        <v>1200</v>
      </c>
      <c r="J122" s="251">
        <v>300</v>
      </c>
      <c r="K122" s="217"/>
      <c r="L122" s="205">
        <f t="shared" si="18"/>
        <v>3300</v>
      </c>
      <c r="M122" s="110" t="s">
        <v>1095</v>
      </c>
      <c r="N122" s="488"/>
      <c r="O122" s="205" t="s">
        <v>530</v>
      </c>
      <c r="P122" s="205" t="s">
        <v>531</v>
      </c>
      <c r="Q122" s="217"/>
      <c r="R122" s="217" t="s">
        <v>355</v>
      </c>
      <c r="S122" s="217" t="s">
        <v>946</v>
      </c>
      <c r="T122" s="217" t="s">
        <v>355</v>
      </c>
      <c r="U122" s="311"/>
      <c r="V122" s="551">
        <f t="shared" si="19"/>
        <v>39553</v>
      </c>
    </row>
    <row r="123" spans="1:22">
      <c r="A123" s="511">
        <v>110</v>
      </c>
      <c r="B123" s="110" t="s">
        <v>1107</v>
      </c>
      <c r="C123" s="110" t="s">
        <v>1084</v>
      </c>
      <c r="D123" s="111">
        <v>38991</v>
      </c>
      <c r="E123" s="111">
        <v>28268</v>
      </c>
      <c r="F123" s="110" t="s">
        <v>1004</v>
      </c>
      <c r="G123" s="110" t="s">
        <v>931</v>
      </c>
      <c r="H123" s="525">
        <v>1500</v>
      </c>
      <c r="I123" s="525">
        <v>700</v>
      </c>
      <c r="J123" s="251">
        <v>300</v>
      </c>
      <c r="K123" s="217"/>
      <c r="L123" s="205">
        <f t="shared" si="18"/>
        <v>2500</v>
      </c>
      <c r="M123" s="110" t="s">
        <v>1082</v>
      </c>
      <c r="N123" s="488"/>
      <c r="O123" s="205" t="s">
        <v>533</v>
      </c>
      <c r="P123" s="205" t="s">
        <v>531</v>
      </c>
      <c r="Q123" s="217"/>
      <c r="R123" s="217" t="s">
        <v>412</v>
      </c>
      <c r="S123" s="217" t="s">
        <v>871</v>
      </c>
      <c r="T123" s="217" t="s">
        <v>412</v>
      </c>
      <c r="U123" s="311" t="s">
        <v>412</v>
      </c>
      <c r="V123" s="551">
        <f t="shared" si="19"/>
        <v>39171</v>
      </c>
    </row>
    <row r="124" spans="1:22">
      <c r="A124" s="511">
        <v>111</v>
      </c>
      <c r="B124" s="110" t="s">
        <v>1015</v>
      </c>
      <c r="C124" s="110" t="s">
        <v>837</v>
      </c>
      <c r="D124" s="111">
        <v>39147</v>
      </c>
      <c r="E124" s="111">
        <v>30212</v>
      </c>
      <c r="F124" s="110" t="s">
        <v>1004</v>
      </c>
      <c r="G124" s="110" t="s">
        <v>931</v>
      </c>
      <c r="H124" s="525">
        <v>1800</v>
      </c>
      <c r="I124" s="525">
        <v>1200</v>
      </c>
      <c r="J124" s="251">
        <v>300</v>
      </c>
      <c r="K124" s="217"/>
      <c r="L124" s="205">
        <f t="shared" si="18"/>
        <v>3300</v>
      </c>
      <c r="M124" s="110" t="s">
        <v>934</v>
      </c>
      <c r="N124" s="488"/>
      <c r="O124" s="205" t="s">
        <v>533</v>
      </c>
      <c r="P124" s="205" t="s">
        <v>531</v>
      </c>
      <c r="Q124" s="217"/>
      <c r="R124" s="217" t="s">
        <v>356</v>
      </c>
      <c r="S124" s="217" t="s">
        <v>400</v>
      </c>
      <c r="T124" s="217" t="s">
        <v>357</v>
      </c>
      <c r="U124" s="311" t="s">
        <v>413</v>
      </c>
      <c r="V124" s="551">
        <f t="shared" si="19"/>
        <v>39327</v>
      </c>
    </row>
    <row r="125" spans="1:22" ht="41.25" customHeight="1">
      <c r="A125" s="511">
        <v>112</v>
      </c>
      <c r="B125" s="110" t="s">
        <v>1075</v>
      </c>
      <c r="C125" s="110" t="s">
        <v>837</v>
      </c>
      <c r="D125" s="111">
        <v>39147</v>
      </c>
      <c r="E125" s="111">
        <v>29654</v>
      </c>
      <c r="F125" s="110" t="s">
        <v>1004</v>
      </c>
      <c r="G125" s="110" t="s">
        <v>931</v>
      </c>
      <c r="H125" s="251">
        <v>1800</v>
      </c>
      <c r="I125" s="251">
        <v>1200</v>
      </c>
      <c r="J125" s="251">
        <v>300</v>
      </c>
      <c r="K125" s="217"/>
      <c r="L125" s="205">
        <f>SUM(H125:K125)</f>
        <v>3300</v>
      </c>
      <c r="M125" s="110" t="s">
        <v>934</v>
      </c>
      <c r="N125" s="543" t="s">
        <v>735</v>
      </c>
      <c r="O125" s="430" t="s">
        <v>533</v>
      </c>
      <c r="P125" s="430" t="s">
        <v>531</v>
      </c>
      <c r="Q125" s="217"/>
      <c r="R125" s="217" t="s">
        <v>413</v>
      </c>
      <c r="S125" s="217" t="s">
        <v>400</v>
      </c>
      <c r="T125" s="217" t="s">
        <v>459</v>
      </c>
      <c r="U125" s="311" t="s">
        <v>413</v>
      </c>
      <c r="V125" s="551">
        <f>180+D125</f>
        <v>39327</v>
      </c>
    </row>
    <row r="126" spans="1:22" ht="39" thickBot="1">
      <c r="A126" s="496">
        <v>113</v>
      </c>
      <c r="B126" s="110" t="s">
        <v>746</v>
      </c>
      <c r="C126" s="110" t="s">
        <v>837</v>
      </c>
      <c r="D126" s="124">
        <v>39704</v>
      </c>
      <c r="E126" s="124">
        <v>28250</v>
      </c>
      <c r="F126" s="123" t="s">
        <v>1004</v>
      </c>
      <c r="G126" s="123" t="s">
        <v>931</v>
      </c>
      <c r="H126" s="502">
        <v>1800</v>
      </c>
      <c r="I126" s="502">
        <v>1200</v>
      </c>
      <c r="J126" s="502">
        <v>300</v>
      </c>
      <c r="K126" s="218"/>
      <c r="L126" s="474">
        <f>SUM(H126:K126)</f>
        <v>3300</v>
      </c>
      <c r="M126" s="123" t="s">
        <v>1095</v>
      </c>
      <c r="N126" s="580" t="s">
        <v>747</v>
      </c>
      <c r="O126" s="437" t="s">
        <v>530</v>
      </c>
      <c r="P126" s="437" t="s">
        <v>533</v>
      </c>
      <c r="Q126" s="218"/>
      <c r="R126" s="218" t="s">
        <v>946</v>
      </c>
      <c r="S126" s="218" t="s">
        <v>946</v>
      </c>
      <c r="T126" s="218" t="s">
        <v>946</v>
      </c>
      <c r="U126" s="503" t="s">
        <v>946</v>
      </c>
      <c r="V126" s="551">
        <f>180+D126</f>
        <v>39884</v>
      </c>
    </row>
    <row r="127" spans="1:22" ht="14.25" thickTop="1" thickBot="1">
      <c r="A127" s="413"/>
      <c r="B127" s="656" t="s">
        <v>690</v>
      </c>
      <c r="C127" s="656"/>
      <c r="D127" s="656"/>
      <c r="E127" s="656"/>
      <c r="F127" s="656"/>
      <c r="G127" s="656"/>
      <c r="H127" s="329">
        <f>SUM(H117:H124)</f>
        <v>14500</v>
      </c>
      <c r="I127" s="329">
        <f>SUM(I117:I124)</f>
        <v>9100</v>
      </c>
      <c r="J127" s="329">
        <f>SUM(J117:J124)</f>
        <v>2600</v>
      </c>
      <c r="K127" s="329"/>
      <c r="L127" s="329">
        <f>SUM(L117:L124)</f>
        <v>26200</v>
      </c>
      <c r="M127" s="330"/>
      <c r="N127" s="331"/>
      <c r="O127" s="359"/>
      <c r="P127" s="359"/>
      <c r="Q127" s="329"/>
      <c r="R127" s="329"/>
      <c r="S127" s="329"/>
      <c r="T127" s="329"/>
      <c r="U127" s="329"/>
      <c r="V127" s="551"/>
    </row>
    <row r="128" spans="1:22" ht="14.25" thickTop="1" thickBot="1">
      <c r="A128" s="465">
        <v>114</v>
      </c>
      <c r="B128" s="191" t="s">
        <v>1012</v>
      </c>
      <c r="C128" s="191" t="s">
        <v>896</v>
      </c>
      <c r="D128" s="192">
        <v>38488</v>
      </c>
      <c r="E128" s="244">
        <v>26337</v>
      </c>
      <c r="F128" s="191" t="s">
        <v>1004</v>
      </c>
      <c r="G128" s="191" t="s">
        <v>1013</v>
      </c>
      <c r="H128" s="446">
        <v>4700</v>
      </c>
      <c r="I128" s="446">
        <v>2100</v>
      </c>
      <c r="J128" s="446">
        <v>700</v>
      </c>
      <c r="K128" s="194"/>
      <c r="L128" s="193">
        <f t="shared" ref="L128:L140" si="20">SUM(H128:K128)</f>
        <v>7500</v>
      </c>
      <c r="M128" s="191" t="s">
        <v>929</v>
      </c>
      <c r="N128" s="467"/>
      <c r="O128" s="193" t="s">
        <v>533</v>
      </c>
      <c r="P128" s="193" t="s">
        <v>531</v>
      </c>
      <c r="Q128" s="194"/>
      <c r="R128" s="194" t="s">
        <v>358</v>
      </c>
      <c r="S128" s="194" t="s">
        <v>890</v>
      </c>
      <c r="T128" s="194" t="s">
        <v>359</v>
      </c>
      <c r="U128" s="468" t="s">
        <v>281</v>
      </c>
      <c r="V128" s="551">
        <f t="shared" ref="V128:V140" si="21">180+D128</f>
        <v>38668</v>
      </c>
    </row>
    <row r="129" spans="1:22" ht="14.25" thickTop="1" thickBot="1">
      <c r="A129" s="465">
        <v>115</v>
      </c>
      <c r="B129" s="191" t="s">
        <v>675</v>
      </c>
      <c r="C129" s="191" t="s">
        <v>1006</v>
      </c>
      <c r="D129" s="192">
        <v>38231</v>
      </c>
      <c r="E129" s="244">
        <v>28479</v>
      </c>
      <c r="F129" s="191" t="s">
        <v>1004</v>
      </c>
      <c r="G129" s="191" t="s">
        <v>1013</v>
      </c>
      <c r="H129" s="446">
        <v>2200</v>
      </c>
      <c r="I129" s="446">
        <v>1200</v>
      </c>
      <c r="J129" s="446">
        <v>500</v>
      </c>
      <c r="K129" s="194"/>
      <c r="L129" s="193">
        <f t="shared" si="20"/>
        <v>3900</v>
      </c>
      <c r="M129" s="191" t="s">
        <v>929</v>
      </c>
      <c r="N129" s="467"/>
      <c r="O129" s="193" t="s">
        <v>530</v>
      </c>
      <c r="P129" s="193" t="s">
        <v>533</v>
      </c>
      <c r="Q129" s="194"/>
      <c r="R129" s="194" t="s">
        <v>680</v>
      </c>
      <c r="S129" s="194" t="s">
        <v>890</v>
      </c>
      <c r="T129" s="194" t="s">
        <v>353</v>
      </c>
      <c r="U129" s="468" t="s">
        <v>281</v>
      </c>
      <c r="V129" s="551">
        <f t="shared" si="21"/>
        <v>38411</v>
      </c>
    </row>
    <row r="130" spans="1:22" ht="13.5" thickTop="1">
      <c r="A130" s="508">
        <v>116</v>
      </c>
      <c r="B130" s="179" t="s">
        <v>1016</v>
      </c>
      <c r="C130" s="179" t="s">
        <v>837</v>
      </c>
      <c r="D130" s="180">
        <v>39147</v>
      </c>
      <c r="E130" s="180">
        <v>30187</v>
      </c>
      <c r="F130" s="179" t="s">
        <v>1004</v>
      </c>
      <c r="G130" s="179" t="s">
        <v>1013</v>
      </c>
      <c r="H130" s="505">
        <v>1800</v>
      </c>
      <c r="I130" s="526">
        <v>1200</v>
      </c>
      <c r="J130" s="505">
        <v>300</v>
      </c>
      <c r="K130" s="215"/>
      <c r="L130" s="509">
        <f t="shared" si="20"/>
        <v>3300</v>
      </c>
      <c r="M130" s="179" t="s">
        <v>934</v>
      </c>
      <c r="N130" s="524"/>
      <c r="O130" s="509" t="s">
        <v>530</v>
      </c>
      <c r="P130" s="509" t="s">
        <v>531</v>
      </c>
      <c r="Q130" s="215"/>
      <c r="R130" s="215" t="s">
        <v>363</v>
      </c>
      <c r="S130" s="215" t="s">
        <v>400</v>
      </c>
      <c r="T130" s="215" t="s">
        <v>364</v>
      </c>
      <c r="U130" s="510" t="s">
        <v>409</v>
      </c>
      <c r="V130" s="551">
        <f t="shared" si="21"/>
        <v>39327</v>
      </c>
    </row>
    <row r="131" spans="1:22">
      <c r="A131" s="511">
        <v>117</v>
      </c>
      <c r="B131" s="110" t="s">
        <v>1022</v>
      </c>
      <c r="C131" s="110" t="s">
        <v>837</v>
      </c>
      <c r="D131" s="111">
        <v>39277</v>
      </c>
      <c r="E131" s="111">
        <v>30396</v>
      </c>
      <c r="F131" s="110" t="s">
        <v>1004</v>
      </c>
      <c r="G131" s="110" t="s">
        <v>1013</v>
      </c>
      <c r="H131" s="251">
        <v>1800</v>
      </c>
      <c r="I131" s="251">
        <v>1200</v>
      </c>
      <c r="J131" s="251">
        <v>300</v>
      </c>
      <c r="K131" s="217"/>
      <c r="L131" s="205">
        <f t="shared" si="20"/>
        <v>3300</v>
      </c>
      <c r="M131" s="110" t="s">
        <v>700</v>
      </c>
      <c r="N131" s="488"/>
      <c r="O131" s="205" t="s">
        <v>530</v>
      </c>
      <c r="P131" s="205" t="s">
        <v>531</v>
      </c>
      <c r="Q131" s="217"/>
      <c r="R131" s="217" t="s">
        <v>481</v>
      </c>
      <c r="S131" s="217" t="s">
        <v>1023</v>
      </c>
      <c r="T131" s="217" t="s">
        <v>482</v>
      </c>
      <c r="U131" s="311" t="s">
        <v>410</v>
      </c>
      <c r="V131" s="551">
        <f t="shared" si="21"/>
        <v>39457</v>
      </c>
    </row>
    <row r="132" spans="1:22">
      <c r="A132" s="511">
        <v>118</v>
      </c>
      <c r="B132" s="110" t="s">
        <v>1009</v>
      </c>
      <c r="C132" s="110" t="s">
        <v>837</v>
      </c>
      <c r="D132" s="111">
        <v>39246</v>
      </c>
      <c r="E132" s="111">
        <v>29854</v>
      </c>
      <c r="F132" s="110" t="s">
        <v>1004</v>
      </c>
      <c r="G132" s="110" t="s">
        <v>1013</v>
      </c>
      <c r="H132" s="251">
        <v>1800</v>
      </c>
      <c r="I132" s="251">
        <v>1200</v>
      </c>
      <c r="J132" s="251">
        <v>300</v>
      </c>
      <c r="K132" s="217"/>
      <c r="L132" s="205">
        <f t="shared" si="20"/>
        <v>3300</v>
      </c>
      <c r="M132" s="110" t="s">
        <v>929</v>
      </c>
      <c r="N132" s="488"/>
      <c r="O132" s="205" t="s">
        <v>530</v>
      </c>
      <c r="P132" s="205" t="s">
        <v>531</v>
      </c>
      <c r="Q132" s="217"/>
      <c r="R132" s="217" t="s">
        <v>354</v>
      </c>
      <c r="S132" s="217" t="s">
        <v>890</v>
      </c>
      <c r="T132" s="217" t="s">
        <v>353</v>
      </c>
      <c r="U132" s="311" t="s">
        <v>281</v>
      </c>
      <c r="V132" s="551">
        <f t="shared" si="21"/>
        <v>39426</v>
      </c>
    </row>
    <row r="133" spans="1:22">
      <c r="A133" s="511">
        <v>119</v>
      </c>
      <c r="B133" s="110" t="s">
        <v>1026</v>
      </c>
      <c r="C133" s="110" t="s">
        <v>837</v>
      </c>
      <c r="D133" s="111">
        <v>39277</v>
      </c>
      <c r="E133" s="111">
        <v>29015</v>
      </c>
      <c r="F133" s="110" t="s">
        <v>1004</v>
      </c>
      <c r="G133" s="110" t="s">
        <v>1013</v>
      </c>
      <c r="H133" s="251">
        <v>1800</v>
      </c>
      <c r="I133" s="251">
        <v>1200</v>
      </c>
      <c r="J133" s="251">
        <v>300</v>
      </c>
      <c r="K133" s="217"/>
      <c r="L133" s="205">
        <f t="shared" si="20"/>
        <v>3300</v>
      </c>
      <c r="M133" s="110" t="s">
        <v>1095</v>
      </c>
      <c r="N133" s="488"/>
      <c r="O133" s="205" t="s">
        <v>530</v>
      </c>
      <c r="P133" s="205" t="s">
        <v>531</v>
      </c>
      <c r="Q133" s="217"/>
      <c r="R133" s="217" t="s">
        <v>367</v>
      </c>
      <c r="S133" s="217" t="s">
        <v>946</v>
      </c>
      <c r="T133" s="217" t="s">
        <v>368</v>
      </c>
      <c r="U133" s="311" t="s">
        <v>403</v>
      </c>
      <c r="V133" s="551">
        <f t="shared" si="21"/>
        <v>39457</v>
      </c>
    </row>
    <row r="134" spans="1:22">
      <c r="A134" s="511">
        <v>120</v>
      </c>
      <c r="B134" s="110" t="s">
        <v>1024</v>
      </c>
      <c r="C134" s="110" t="s">
        <v>837</v>
      </c>
      <c r="D134" s="111">
        <v>39278</v>
      </c>
      <c r="E134" s="111">
        <v>29066</v>
      </c>
      <c r="F134" s="110" t="s">
        <v>1004</v>
      </c>
      <c r="G134" s="110" t="s">
        <v>1013</v>
      </c>
      <c r="H134" s="251">
        <v>1800</v>
      </c>
      <c r="I134" s="251">
        <v>1200</v>
      </c>
      <c r="J134" s="251">
        <v>300</v>
      </c>
      <c r="K134" s="217"/>
      <c r="L134" s="205">
        <f t="shared" si="20"/>
        <v>3300</v>
      </c>
      <c r="M134" s="110" t="s">
        <v>1096</v>
      </c>
      <c r="N134" s="488"/>
      <c r="O134" s="205" t="s">
        <v>530</v>
      </c>
      <c r="P134" s="205" t="s">
        <v>531</v>
      </c>
      <c r="Q134" s="217"/>
      <c r="R134" s="217" t="s">
        <v>369</v>
      </c>
      <c r="S134" s="217" t="s">
        <v>987</v>
      </c>
      <c r="T134" s="217" t="s">
        <v>370</v>
      </c>
      <c r="U134" s="311" t="s">
        <v>371</v>
      </c>
      <c r="V134" s="551">
        <f t="shared" si="21"/>
        <v>39458</v>
      </c>
    </row>
    <row r="135" spans="1:22">
      <c r="A135" s="511">
        <v>121</v>
      </c>
      <c r="B135" s="110" t="s">
        <v>1025</v>
      </c>
      <c r="C135" s="110" t="s">
        <v>837</v>
      </c>
      <c r="D135" s="111">
        <v>39290</v>
      </c>
      <c r="E135" s="111">
        <v>32225</v>
      </c>
      <c r="F135" s="110" t="s">
        <v>1004</v>
      </c>
      <c r="G135" s="110" t="s">
        <v>1013</v>
      </c>
      <c r="H135" s="251">
        <v>1800</v>
      </c>
      <c r="I135" s="251">
        <v>1200</v>
      </c>
      <c r="J135" s="251">
        <v>300</v>
      </c>
      <c r="K135" s="217"/>
      <c r="L135" s="205">
        <f t="shared" si="20"/>
        <v>3300</v>
      </c>
      <c r="M135" s="110" t="s">
        <v>1104</v>
      </c>
      <c r="N135" s="488"/>
      <c r="O135" s="205" t="s">
        <v>533</v>
      </c>
      <c r="P135" s="205" t="s">
        <v>531</v>
      </c>
      <c r="Q135" s="217"/>
      <c r="R135" s="217" t="s">
        <v>372</v>
      </c>
      <c r="S135" s="217" t="s">
        <v>904</v>
      </c>
      <c r="T135" s="217" t="s">
        <v>373</v>
      </c>
      <c r="U135" s="311" t="s">
        <v>406</v>
      </c>
      <c r="V135" s="551">
        <f t="shared" si="21"/>
        <v>39470</v>
      </c>
    </row>
    <row r="136" spans="1:22">
      <c r="A136" s="511">
        <v>122</v>
      </c>
      <c r="B136" s="110" t="s">
        <v>1019</v>
      </c>
      <c r="C136" s="110" t="s">
        <v>1084</v>
      </c>
      <c r="D136" s="111">
        <v>39246</v>
      </c>
      <c r="E136" s="111">
        <v>31468</v>
      </c>
      <c r="F136" s="110" t="s">
        <v>1004</v>
      </c>
      <c r="G136" s="110" t="s">
        <v>1013</v>
      </c>
      <c r="H136" s="251">
        <v>1500</v>
      </c>
      <c r="I136" s="251">
        <v>700</v>
      </c>
      <c r="J136" s="251">
        <v>300</v>
      </c>
      <c r="K136" s="217"/>
      <c r="L136" s="205">
        <f t="shared" si="20"/>
        <v>2500</v>
      </c>
      <c r="M136" s="110" t="s">
        <v>1021</v>
      </c>
      <c r="N136" s="488"/>
      <c r="O136" s="205" t="s">
        <v>533</v>
      </c>
      <c r="P136" s="205" t="s">
        <v>531</v>
      </c>
      <c r="Q136" s="217"/>
      <c r="R136" s="217" t="s">
        <v>375</v>
      </c>
      <c r="S136" s="217" t="s">
        <v>1021</v>
      </c>
      <c r="T136" s="217" t="s">
        <v>376</v>
      </c>
      <c r="U136" s="311" t="s">
        <v>375</v>
      </c>
      <c r="V136" s="551">
        <f t="shared" si="21"/>
        <v>39426</v>
      </c>
    </row>
    <row r="137" spans="1:22" ht="25.5">
      <c r="A137" s="511">
        <v>123</v>
      </c>
      <c r="B137" s="110" t="s">
        <v>668</v>
      </c>
      <c r="C137" s="110" t="s">
        <v>837</v>
      </c>
      <c r="D137" s="111">
        <v>39661</v>
      </c>
      <c r="E137" s="111">
        <v>31213</v>
      </c>
      <c r="F137" s="110" t="s">
        <v>1004</v>
      </c>
      <c r="G137" s="110" t="s">
        <v>1013</v>
      </c>
      <c r="H137" s="251">
        <v>1800</v>
      </c>
      <c r="I137" s="251">
        <v>1200</v>
      </c>
      <c r="J137" s="251">
        <v>300</v>
      </c>
      <c r="K137" s="217"/>
      <c r="L137" s="205">
        <f t="shared" si="20"/>
        <v>3300</v>
      </c>
      <c r="M137" s="110" t="s">
        <v>702</v>
      </c>
      <c r="N137" s="540" t="s">
        <v>670</v>
      </c>
      <c r="O137" s="205" t="s">
        <v>533</v>
      </c>
      <c r="P137" s="205" t="s">
        <v>531</v>
      </c>
      <c r="Q137" s="217"/>
      <c r="R137" s="217" t="s">
        <v>698</v>
      </c>
      <c r="S137" s="217" t="s">
        <v>74</v>
      </c>
      <c r="T137" s="217" t="s">
        <v>698</v>
      </c>
      <c r="U137" s="311" t="s">
        <v>698</v>
      </c>
      <c r="V137" s="551">
        <f t="shared" si="21"/>
        <v>39841</v>
      </c>
    </row>
    <row r="138" spans="1:22" ht="25.5">
      <c r="A138" s="553">
        <v>124</v>
      </c>
      <c r="B138" s="349" t="s">
        <v>672</v>
      </c>
      <c r="C138" s="349" t="s">
        <v>837</v>
      </c>
      <c r="D138" s="317">
        <v>39670</v>
      </c>
      <c r="E138" s="317">
        <v>29724</v>
      </c>
      <c r="F138" s="349" t="s">
        <v>1004</v>
      </c>
      <c r="G138" s="349" t="s">
        <v>1013</v>
      </c>
      <c r="H138" s="445">
        <v>1800</v>
      </c>
      <c r="I138" s="445">
        <v>1200</v>
      </c>
      <c r="J138" s="445">
        <v>300</v>
      </c>
      <c r="K138" s="350"/>
      <c r="L138" s="228">
        <f t="shared" si="20"/>
        <v>3300</v>
      </c>
      <c r="M138" s="349" t="s">
        <v>702</v>
      </c>
      <c r="N138" s="581" t="s">
        <v>670</v>
      </c>
      <c r="O138" s="228" t="s">
        <v>533</v>
      </c>
      <c r="P138" s="228" t="s">
        <v>533</v>
      </c>
      <c r="Q138" s="350"/>
      <c r="R138" s="350" t="s">
        <v>699</v>
      </c>
      <c r="S138" s="350" t="s">
        <v>74</v>
      </c>
      <c r="T138" s="350" t="s">
        <v>698</v>
      </c>
      <c r="U138" s="318" t="s">
        <v>699</v>
      </c>
      <c r="V138" s="551">
        <f t="shared" si="21"/>
        <v>39850</v>
      </c>
    </row>
    <row r="139" spans="1:22" ht="26.25" thickBot="1">
      <c r="A139" s="553"/>
      <c r="B139" s="349" t="s">
        <v>742</v>
      </c>
      <c r="C139" s="349" t="s">
        <v>837</v>
      </c>
      <c r="D139" s="124">
        <v>39703</v>
      </c>
      <c r="E139" s="124">
        <v>30685</v>
      </c>
      <c r="F139" s="123" t="s">
        <v>1004</v>
      </c>
      <c r="G139" s="123" t="s">
        <v>1013</v>
      </c>
      <c r="H139" s="502">
        <v>1800</v>
      </c>
      <c r="I139" s="502">
        <v>1200</v>
      </c>
      <c r="J139" s="502">
        <v>300</v>
      </c>
      <c r="K139" s="218"/>
      <c r="L139" s="474">
        <f>SUM(H139:K139)</f>
        <v>3300</v>
      </c>
      <c r="M139" s="123" t="s">
        <v>929</v>
      </c>
      <c r="N139" s="582" t="s">
        <v>670</v>
      </c>
      <c r="O139" s="474" t="s">
        <v>530</v>
      </c>
      <c r="P139" s="474" t="s">
        <v>531</v>
      </c>
      <c r="Q139" s="218"/>
      <c r="R139" s="218" t="s">
        <v>281</v>
      </c>
      <c r="S139" s="218" t="s">
        <v>890</v>
      </c>
      <c r="T139" s="218" t="s">
        <v>281</v>
      </c>
      <c r="U139" s="503" t="s">
        <v>281</v>
      </c>
      <c r="V139" s="551">
        <f>180+D139</f>
        <v>39883</v>
      </c>
    </row>
    <row r="140" spans="1:22" ht="14.25" thickTop="1" thickBot="1">
      <c r="A140" s="496"/>
      <c r="B140" s="349" t="s">
        <v>755</v>
      </c>
      <c r="C140" s="349" t="s">
        <v>837</v>
      </c>
      <c r="D140" s="124">
        <v>39707</v>
      </c>
      <c r="E140" s="124"/>
      <c r="F140" s="123" t="s">
        <v>1004</v>
      </c>
      <c r="G140" s="123" t="s">
        <v>1013</v>
      </c>
      <c r="H140" s="502">
        <v>1800</v>
      </c>
      <c r="I140" s="502">
        <v>1200</v>
      </c>
      <c r="J140" s="502">
        <v>300</v>
      </c>
      <c r="K140" s="218"/>
      <c r="L140" s="474">
        <f t="shared" si="20"/>
        <v>3300</v>
      </c>
      <c r="M140" s="123" t="s">
        <v>1096</v>
      </c>
      <c r="N140" s="582"/>
      <c r="O140" s="474" t="s">
        <v>533</v>
      </c>
      <c r="P140" s="474" t="s">
        <v>531</v>
      </c>
      <c r="Q140" s="218"/>
      <c r="R140" s="218"/>
      <c r="S140" s="218"/>
      <c r="T140" s="218"/>
      <c r="U140" s="503"/>
      <c r="V140" s="551">
        <f t="shared" si="21"/>
        <v>39887</v>
      </c>
    </row>
    <row r="141" spans="1:22" ht="14.25" thickTop="1" thickBot="1">
      <c r="A141" s="413"/>
      <c r="B141" s="656" t="s">
        <v>691</v>
      </c>
      <c r="C141" s="656"/>
      <c r="D141" s="656"/>
      <c r="E141" s="656"/>
      <c r="F141" s="656"/>
      <c r="G141" s="656"/>
      <c r="H141" s="329">
        <f>SUM(H128:H136)</f>
        <v>19200</v>
      </c>
      <c r="I141" s="329">
        <f>SUM(I128:I136)</f>
        <v>11200</v>
      </c>
      <c r="J141" s="329">
        <f>SUM(J128:J136)</f>
        <v>3300</v>
      </c>
      <c r="K141" s="329"/>
      <c r="L141" s="329">
        <f>SUM(L128:L136)</f>
        <v>33700</v>
      </c>
      <c r="M141" s="330"/>
      <c r="N141" s="331"/>
      <c r="O141" s="359"/>
      <c r="P141" s="359"/>
      <c r="Q141" s="329"/>
      <c r="R141" s="329"/>
      <c r="S141" s="329"/>
      <c r="T141" s="329"/>
      <c r="U141" s="329"/>
      <c r="V141" s="551"/>
    </row>
    <row r="142" spans="1:22" ht="14.25" thickTop="1" thickBot="1">
      <c r="A142" s="517">
        <v>126</v>
      </c>
      <c r="B142" s="191" t="s">
        <v>254</v>
      </c>
      <c r="C142" s="191" t="s">
        <v>896</v>
      </c>
      <c r="D142" s="192">
        <v>38493</v>
      </c>
      <c r="E142" s="244">
        <v>29356</v>
      </c>
      <c r="F142" s="191" t="s">
        <v>1004</v>
      </c>
      <c r="G142" s="191" t="s">
        <v>941</v>
      </c>
      <c r="H142" s="446">
        <v>3500</v>
      </c>
      <c r="I142" s="446">
        <v>1800</v>
      </c>
      <c r="J142" s="446">
        <v>700</v>
      </c>
      <c r="K142" s="194"/>
      <c r="L142" s="193">
        <f>SUM(H142:K142)</f>
        <v>6000</v>
      </c>
      <c r="M142" s="191" t="s">
        <v>903</v>
      </c>
      <c r="N142" s="467"/>
      <c r="O142" s="193" t="s">
        <v>533</v>
      </c>
      <c r="P142" s="193" t="s">
        <v>531</v>
      </c>
      <c r="Q142" s="194"/>
      <c r="R142" s="194" t="s">
        <v>377</v>
      </c>
      <c r="S142" s="194" t="s">
        <v>1147</v>
      </c>
      <c r="T142" s="194" t="s">
        <v>378</v>
      </c>
      <c r="U142" s="468" t="s">
        <v>377</v>
      </c>
      <c r="V142" s="551">
        <f>180+D142</f>
        <v>38673</v>
      </c>
    </row>
    <row r="143" spans="1:22" ht="14.25" thickTop="1" thickBot="1">
      <c r="A143" s="517">
        <v>127</v>
      </c>
      <c r="B143" s="191" t="s">
        <v>1037</v>
      </c>
      <c r="C143" s="191" t="s">
        <v>1006</v>
      </c>
      <c r="D143" s="192">
        <v>39370</v>
      </c>
      <c r="E143" s="244">
        <v>30006</v>
      </c>
      <c r="F143" s="191" t="s">
        <v>1004</v>
      </c>
      <c r="G143" s="191" t="s">
        <v>941</v>
      </c>
      <c r="H143" s="446">
        <v>2200</v>
      </c>
      <c r="I143" s="446">
        <v>1200</v>
      </c>
      <c r="J143" s="446">
        <v>500</v>
      </c>
      <c r="K143" s="194"/>
      <c r="L143" s="193">
        <f>SUM(H143:K143)</f>
        <v>3900</v>
      </c>
      <c r="M143" s="191" t="s">
        <v>705</v>
      </c>
      <c r="N143" s="507"/>
      <c r="O143" s="193" t="s">
        <v>533</v>
      </c>
      <c r="P143" s="193" t="s">
        <v>533</v>
      </c>
      <c r="Q143" s="194"/>
      <c r="R143" s="194" t="s">
        <v>327</v>
      </c>
      <c r="S143" s="194" t="s">
        <v>915</v>
      </c>
      <c r="T143" s="194" t="s">
        <v>383</v>
      </c>
      <c r="U143" s="468" t="s">
        <v>283</v>
      </c>
      <c r="V143" s="551">
        <f>180+D143</f>
        <v>39550</v>
      </c>
    </row>
    <row r="144" spans="1:22" ht="14.25" thickTop="1" thickBot="1">
      <c r="A144" s="396">
        <v>128</v>
      </c>
      <c r="B144" s="78" t="s">
        <v>1041</v>
      </c>
      <c r="C144" s="78" t="s">
        <v>837</v>
      </c>
      <c r="D144" s="79">
        <v>39259</v>
      </c>
      <c r="E144" s="321">
        <v>27537</v>
      </c>
      <c r="F144" s="78" t="s">
        <v>1004</v>
      </c>
      <c r="G144" s="78" t="s">
        <v>941</v>
      </c>
      <c r="H144" s="231">
        <v>1800</v>
      </c>
      <c r="I144" s="231">
        <v>1200</v>
      </c>
      <c r="J144" s="231">
        <v>300</v>
      </c>
      <c r="K144" s="227"/>
      <c r="L144" s="324">
        <f>SUM(H144:K144)</f>
        <v>3300</v>
      </c>
      <c r="M144" s="78" t="s">
        <v>929</v>
      </c>
      <c r="N144" s="88"/>
      <c r="O144" s="466" t="s">
        <v>530</v>
      </c>
      <c r="P144" s="466" t="s">
        <v>531</v>
      </c>
      <c r="Q144" s="227"/>
      <c r="R144" s="227" t="s">
        <v>380</v>
      </c>
      <c r="S144" s="227" t="s">
        <v>890</v>
      </c>
      <c r="T144" s="297" t="s">
        <v>381</v>
      </c>
      <c r="U144" s="354" t="s">
        <v>380</v>
      </c>
      <c r="V144" s="551">
        <f>180+D144</f>
        <v>39439</v>
      </c>
    </row>
    <row r="145" spans="1:22" ht="14.25" thickTop="1" thickBot="1">
      <c r="A145" s="393">
        <v>129</v>
      </c>
      <c r="B145" s="16" t="s">
        <v>1039</v>
      </c>
      <c r="C145" s="16" t="s">
        <v>837</v>
      </c>
      <c r="D145" s="17">
        <v>39357</v>
      </c>
      <c r="E145" s="111">
        <v>30970</v>
      </c>
      <c r="F145" s="16" t="s">
        <v>1004</v>
      </c>
      <c r="G145" s="16" t="s">
        <v>941</v>
      </c>
      <c r="H145" s="251">
        <v>1800</v>
      </c>
      <c r="I145" s="251">
        <v>1200</v>
      </c>
      <c r="J145" s="251">
        <v>300</v>
      </c>
      <c r="K145" s="24"/>
      <c r="L145" s="324">
        <f>SUM(H145:K145)</f>
        <v>3300</v>
      </c>
      <c r="M145" s="16" t="s">
        <v>705</v>
      </c>
      <c r="N145" s="135"/>
      <c r="O145" s="368" t="s">
        <v>530</v>
      </c>
      <c r="P145" s="368" t="s">
        <v>531</v>
      </c>
      <c r="Q145" s="24"/>
      <c r="R145" s="24" t="s">
        <v>382</v>
      </c>
      <c r="S145" s="24" t="s">
        <v>915</v>
      </c>
      <c r="T145" s="301" t="s">
        <v>383</v>
      </c>
      <c r="U145" s="311" t="s">
        <v>283</v>
      </c>
      <c r="V145" s="551">
        <f>180+D145</f>
        <v>39537</v>
      </c>
    </row>
    <row r="146" spans="1:22" ht="14.25" thickTop="1" thickBot="1">
      <c r="A146" s="393">
        <v>130</v>
      </c>
      <c r="B146" s="16" t="s">
        <v>665</v>
      </c>
      <c r="C146" s="16" t="s">
        <v>837</v>
      </c>
      <c r="D146" s="17">
        <v>39661</v>
      </c>
      <c r="E146" s="111">
        <v>30867</v>
      </c>
      <c r="F146" s="16" t="s">
        <v>1004</v>
      </c>
      <c r="G146" s="16" t="s">
        <v>941</v>
      </c>
      <c r="H146" s="251">
        <v>1800</v>
      </c>
      <c r="I146" s="251">
        <v>1200</v>
      </c>
      <c r="J146" s="251">
        <v>300</v>
      </c>
      <c r="K146" s="24"/>
      <c r="L146" s="324">
        <f>SUM(H146:K146)</f>
        <v>3300</v>
      </c>
      <c r="M146" s="16" t="s">
        <v>702</v>
      </c>
      <c r="N146" s="135"/>
      <c r="O146" s="368" t="s">
        <v>533</v>
      </c>
      <c r="P146" s="368" t="s">
        <v>531</v>
      </c>
      <c r="Q146" s="24"/>
      <c r="R146" s="24" t="s">
        <v>671</v>
      </c>
      <c r="S146" s="24" t="s">
        <v>74</v>
      </c>
      <c r="T146" s="301" t="s">
        <v>671</v>
      </c>
      <c r="U146" s="311" t="s">
        <v>74</v>
      </c>
      <c r="V146" s="551">
        <f>180+D146</f>
        <v>39841</v>
      </c>
    </row>
    <row r="147" spans="1:22" ht="14.25" thickTop="1" thickBot="1">
      <c r="A147" s="413"/>
      <c r="B147" s="656" t="s">
        <v>552</v>
      </c>
      <c r="C147" s="656"/>
      <c r="D147" s="656"/>
      <c r="E147" s="656"/>
      <c r="F147" s="656"/>
      <c r="G147" s="656"/>
      <c r="H147" s="329">
        <f>SUM(H142:H145)</f>
        <v>9300</v>
      </c>
      <c r="I147" s="329">
        <f>SUM(I142:I145)</f>
        <v>5400</v>
      </c>
      <c r="J147" s="329">
        <f>SUM(J142:J145)</f>
        <v>1800</v>
      </c>
      <c r="K147" s="329"/>
      <c r="L147" s="329">
        <f>SUM(L142:L145)</f>
        <v>16500</v>
      </c>
      <c r="M147" s="330"/>
      <c r="N147" s="331"/>
      <c r="O147" s="359"/>
      <c r="P147" s="359"/>
      <c r="Q147" s="329"/>
      <c r="R147" s="329"/>
      <c r="S147" s="329"/>
      <c r="T147" s="329"/>
      <c r="U147" s="329"/>
      <c r="V147" s="551"/>
    </row>
    <row r="148" spans="1:22" ht="14.25" thickTop="1" thickBot="1">
      <c r="A148" s="465">
        <v>131</v>
      </c>
      <c r="B148" s="191" t="s">
        <v>1028</v>
      </c>
      <c r="C148" s="191" t="s">
        <v>896</v>
      </c>
      <c r="D148" s="192">
        <v>38488</v>
      </c>
      <c r="E148" s="244">
        <v>28126</v>
      </c>
      <c r="F148" s="191" t="s">
        <v>1004</v>
      </c>
      <c r="G148" s="191" t="s">
        <v>909</v>
      </c>
      <c r="H148" s="446">
        <v>3500</v>
      </c>
      <c r="I148" s="446">
        <v>1800</v>
      </c>
      <c r="J148" s="446">
        <v>700</v>
      </c>
      <c r="K148" s="194"/>
      <c r="L148" s="193">
        <f t="shared" ref="L148:L155" si="22">SUM(H148:K148)</f>
        <v>6000</v>
      </c>
      <c r="M148" s="191" t="s">
        <v>1095</v>
      </c>
      <c r="N148" s="467"/>
      <c r="O148" s="193" t="s">
        <v>530</v>
      </c>
      <c r="P148" s="193" t="s">
        <v>533</v>
      </c>
      <c r="Q148" s="194"/>
      <c r="R148" s="194" t="s">
        <v>387</v>
      </c>
      <c r="S148" s="194" t="s">
        <v>946</v>
      </c>
      <c r="T148" s="194" t="s">
        <v>388</v>
      </c>
      <c r="U148" s="468" t="s">
        <v>389</v>
      </c>
      <c r="V148" s="551">
        <f t="shared" ref="V148:V155" si="23">180+D148</f>
        <v>38668</v>
      </c>
    </row>
    <row r="149" spans="1:22" ht="14.25" thickTop="1" thickBot="1">
      <c r="A149" s="465">
        <v>132</v>
      </c>
      <c r="B149" s="191" t="s">
        <v>1029</v>
      </c>
      <c r="C149" s="191" t="s">
        <v>1006</v>
      </c>
      <c r="D149" s="192">
        <v>38677</v>
      </c>
      <c r="E149" s="244">
        <v>28560</v>
      </c>
      <c r="F149" s="191" t="s">
        <v>1004</v>
      </c>
      <c r="G149" s="191" t="s">
        <v>909</v>
      </c>
      <c r="H149" s="446">
        <v>2200</v>
      </c>
      <c r="I149" s="446">
        <v>1200</v>
      </c>
      <c r="J149" s="446">
        <v>500</v>
      </c>
      <c r="K149" s="194"/>
      <c r="L149" s="193">
        <f t="shared" si="22"/>
        <v>3900</v>
      </c>
      <c r="M149" s="191" t="s">
        <v>929</v>
      </c>
      <c r="N149" s="507"/>
      <c r="O149" s="193" t="s">
        <v>533</v>
      </c>
      <c r="P149" s="193" t="s">
        <v>533</v>
      </c>
      <c r="Q149" s="194"/>
      <c r="R149" s="194" t="s">
        <v>390</v>
      </c>
      <c r="S149" s="194" t="s">
        <v>890</v>
      </c>
      <c r="T149" s="194" t="s">
        <v>391</v>
      </c>
      <c r="U149" s="468" t="s">
        <v>392</v>
      </c>
      <c r="V149" s="551">
        <f t="shared" si="23"/>
        <v>38857</v>
      </c>
    </row>
    <row r="150" spans="1:22" ht="14.25" thickTop="1" thickBot="1">
      <c r="A150" s="396">
        <v>133</v>
      </c>
      <c r="B150" s="78" t="s">
        <v>1032</v>
      </c>
      <c r="C150" s="78" t="s">
        <v>837</v>
      </c>
      <c r="D150" s="79">
        <v>39222</v>
      </c>
      <c r="E150" s="321">
        <v>29250</v>
      </c>
      <c r="F150" s="78" t="s">
        <v>1004</v>
      </c>
      <c r="G150" s="78" t="s">
        <v>909</v>
      </c>
      <c r="H150" s="231">
        <v>1800</v>
      </c>
      <c r="I150" s="231">
        <v>1200</v>
      </c>
      <c r="J150" s="231">
        <v>300</v>
      </c>
      <c r="K150" s="227"/>
      <c r="L150" s="324">
        <f t="shared" si="22"/>
        <v>3300</v>
      </c>
      <c r="M150" s="78" t="s">
        <v>22</v>
      </c>
      <c r="N150" s="88"/>
      <c r="O150" s="466" t="s">
        <v>533</v>
      </c>
      <c r="P150" s="466" t="s">
        <v>531</v>
      </c>
      <c r="Q150" s="227"/>
      <c r="R150" s="227" t="s">
        <v>318</v>
      </c>
      <c r="S150" s="227" t="s">
        <v>864</v>
      </c>
      <c r="T150" s="297" t="s">
        <v>485</v>
      </c>
      <c r="U150" s="354" t="s">
        <v>318</v>
      </c>
      <c r="V150" s="551">
        <f t="shared" si="23"/>
        <v>39402</v>
      </c>
    </row>
    <row r="151" spans="1:22" ht="13.5" thickTop="1">
      <c r="A151" s="402">
        <v>134</v>
      </c>
      <c r="B151" s="349" t="s">
        <v>1031</v>
      </c>
      <c r="C151" s="91" t="s">
        <v>837</v>
      </c>
      <c r="D151" s="92">
        <v>39470</v>
      </c>
      <c r="E151" s="317">
        <v>29472</v>
      </c>
      <c r="F151" s="91" t="s">
        <v>1004</v>
      </c>
      <c r="G151" s="91" t="s">
        <v>909</v>
      </c>
      <c r="H151" s="445">
        <v>1800</v>
      </c>
      <c r="I151" s="445">
        <v>1200</v>
      </c>
      <c r="J151" s="445">
        <v>300</v>
      </c>
      <c r="K151" s="229"/>
      <c r="L151" s="441">
        <f t="shared" si="22"/>
        <v>3300</v>
      </c>
      <c r="M151" s="91" t="s">
        <v>929</v>
      </c>
      <c r="N151" s="101"/>
      <c r="O151" s="447" t="s">
        <v>530</v>
      </c>
      <c r="P151" s="447" t="s">
        <v>531</v>
      </c>
      <c r="Q151" s="229"/>
      <c r="R151" s="229"/>
      <c r="S151" s="229" t="s">
        <v>890</v>
      </c>
      <c r="T151" s="299"/>
      <c r="U151" s="318" t="s">
        <v>281</v>
      </c>
      <c r="V151" s="551">
        <f t="shared" si="23"/>
        <v>39650</v>
      </c>
    </row>
    <row r="152" spans="1:22">
      <c r="A152" s="442">
        <v>135</v>
      </c>
      <c r="B152" s="16" t="s">
        <v>1091</v>
      </c>
      <c r="C152" s="16" t="s">
        <v>837</v>
      </c>
      <c r="D152" s="17">
        <v>39386</v>
      </c>
      <c r="E152" s="17">
        <v>29469</v>
      </c>
      <c r="F152" s="16" t="s">
        <v>1004</v>
      </c>
      <c r="G152" s="16" t="s">
        <v>1109</v>
      </c>
      <c r="H152" s="63">
        <v>1800</v>
      </c>
      <c r="I152" s="63">
        <v>1200</v>
      </c>
      <c r="J152" s="63">
        <v>300</v>
      </c>
      <c r="K152" s="439"/>
      <c r="L152" s="368">
        <f t="shared" si="22"/>
        <v>3300</v>
      </c>
      <c r="M152" s="16" t="s">
        <v>1104</v>
      </c>
      <c r="N152" s="23"/>
      <c r="O152" s="368" t="s">
        <v>533</v>
      </c>
      <c r="P152" s="368" t="s">
        <v>531</v>
      </c>
      <c r="Q152" s="439"/>
      <c r="R152" s="439" t="s">
        <v>271</v>
      </c>
      <c r="S152" s="439" t="s">
        <v>904</v>
      </c>
      <c r="T152" s="439" t="s">
        <v>398</v>
      </c>
      <c r="U152" s="448" t="s">
        <v>399</v>
      </c>
      <c r="V152" s="551">
        <f t="shared" si="23"/>
        <v>39566</v>
      </c>
    </row>
    <row r="153" spans="1:22">
      <c r="A153" s="583">
        <v>136</v>
      </c>
      <c r="B153" s="91" t="s">
        <v>515</v>
      </c>
      <c r="C153" s="91" t="s">
        <v>837</v>
      </c>
      <c r="D153" s="92">
        <v>39559</v>
      </c>
      <c r="E153" s="92">
        <v>30276</v>
      </c>
      <c r="F153" s="91" t="s">
        <v>1004</v>
      </c>
      <c r="G153" s="91" t="s">
        <v>909</v>
      </c>
      <c r="H153" s="94">
        <v>1800</v>
      </c>
      <c r="I153" s="94">
        <v>1200</v>
      </c>
      <c r="J153" s="94">
        <v>300</v>
      </c>
      <c r="K153" s="584"/>
      <c r="L153" s="447">
        <f t="shared" si="22"/>
        <v>3300</v>
      </c>
      <c r="M153" s="91" t="s">
        <v>1096</v>
      </c>
      <c r="N153" s="585"/>
      <c r="O153" s="447" t="s">
        <v>530</v>
      </c>
      <c r="P153" s="447" t="s">
        <v>533</v>
      </c>
      <c r="Q153" s="584"/>
      <c r="R153" s="584" t="s">
        <v>987</v>
      </c>
      <c r="S153" s="584" t="s">
        <v>987</v>
      </c>
      <c r="T153" s="584" t="s">
        <v>987</v>
      </c>
      <c r="U153" s="586" t="s">
        <v>987</v>
      </c>
      <c r="V153" s="551">
        <f t="shared" si="23"/>
        <v>39739</v>
      </c>
    </row>
    <row r="154" spans="1:22">
      <c r="A154" s="587">
        <v>137</v>
      </c>
      <c r="B154" s="588" t="s">
        <v>590</v>
      </c>
      <c r="C154" s="588" t="s">
        <v>837</v>
      </c>
      <c r="D154" s="589">
        <v>39630</v>
      </c>
      <c r="E154" s="589"/>
      <c r="F154" s="588" t="s">
        <v>1004</v>
      </c>
      <c r="G154" s="588" t="s">
        <v>909</v>
      </c>
      <c r="H154" s="590">
        <v>1800</v>
      </c>
      <c r="I154" s="590">
        <v>1200</v>
      </c>
      <c r="J154" s="590">
        <v>300</v>
      </c>
      <c r="K154" s="591"/>
      <c r="L154" s="592">
        <f t="shared" si="22"/>
        <v>3300</v>
      </c>
      <c r="M154" s="588" t="s">
        <v>929</v>
      </c>
      <c r="N154" s="593"/>
      <c r="O154" s="592" t="s">
        <v>533</v>
      </c>
      <c r="P154" s="592" t="s">
        <v>533</v>
      </c>
      <c r="Q154" s="591"/>
      <c r="R154" s="591" t="s">
        <v>987</v>
      </c>
      <c r="S154" s="591" t="s">
        <v>987</v>
      </c>
      <c r="T154" s="591" t="s">
        <v>987</v>
      </c>
      <c r="U154" s="594" t="s">
        <v>987</v>
      </c>
      <c r="V154" s="551">
        <f t="shared" si="23"/>
        <v>39810</v>
      </c>
    </row>
    <row r="155" spans="1:22" ht="13.5" thickBot="1">
      <c r="A155" s="496">
        <v>138</v>
      </c>
      <c r="B155" s="588" t="s">
        <v>743</v>
      </c>
      <c r="C155" s="123" t="s">
        <v>837</v>
      </c>
      <c r="D155" s="124">
        <v>39699</v>
      </c>
      <c r="E155" s="124">
        <v>27912</v>
      </c>
      <c r="F155" s="123" t="s">
        <v>1004</v>
      </c>
      <c r="G155" s="123" t="s">
        <v>909</v>
      </c>
      <c r="H155" s="502">
        <v>1800</v>
      </c>
      <c r="I155" s="502">
        <v>1200</v>
      </c>
      <c r="J155" s="502">
        <v>300</v>
      </c>
      <c r="K155" s="533"/>
      <c r="L155" s="474">
        <f t="shared" si="22"/>
        <v>3300</v>
      </c>
      <c r="M155" s="123" t="s">
        <v>934</v>
      </c>
      <c r="N155" s="497"/>
      <c r="O155" s="474" t="s">
        <v>530</v>
      </c>
      <c r="P155" s="474" t="s">
        <v>533</v>
      </c>
      <c r="Q155" s="533"/>
      <c r="R155" s="533" t="s">
        <v>413</v>
      </c>
      <c r="S155" s="533" t="s">
        <v>400</v>
      </c>
      <c r="T155" s="533" t="s">
        <v>413</v>
      </c>
      <c r="U155" s="534" t="s">
        <v>413</v>
      </c>
      <c r="V155" s="551">
        <f t="shared" si="23"/>
        <v>39879</v>
      </c>
    </row>
    <row r="156" spans="1:22" ht="14.25" thickTop="1" thickBot="1">
      <c r="A156" s="413"/>
      <c r="B156" s="659" t="s">
        <v>692</v>
      </c>
      <c r="C156" s="660"/>
      <c r="D156" s="660"/>
      <c r="E156" s="660"/>
      <c r="F156" s="660"/>
      <c r="G156" s="666"/>
      <c r="H156" s="329">
        <f>SUM(H148:H155)</f>
        <v>16500</v>
      </c>
      <c r="I156" s="329">
        <f>SUM(I148:I155)</f>
        <v>10200</v>
      </c>
      <c r="J156" s="329">
        <f>SUM(J148:J155)</f>
        <v>3000</v>
      </c>
      <c r="K156" s="329"/>
      <c r="L156" s="329">
        <f>SUM(L148:L154)</f>
        <v>26400</v>
      </c>
      <c r="M156" s="330"/>
      <c r="N156" s="331"/>
      <c r="O156" s="359"/>
      <c r="P156" s="359"/>
      <c r="Q156" s="329"/>
      <c r="R156" s="329"/>
      <c r="S156" s="329"/>
      <c r="T156" s="329"/>
      <c r="U156" s="329"/>
      <c r="V156" s="551"/>
    </row>
    <row r="157" spans="1:22" ht="14.25" thickTop="1" thickBot="1">
      <c r="A157" s="399">
        <v>139</v>
      </c>
      <c r="B157" s="380" t="s">
        <v>1042</v>
      </c>
      <c r="C157" s="319" t="s">
        <v>896</v>
      </c>
      <c r="D157" s="320">
        <v>39189</v>
      </c>
      <c r="E157" s="438">
        <v>29813</v>
      </c>
      <c r="F157" s="319" t="s">
        <v>1004</v>
      </c>
      <c r="G157" s="319" t="s">
        <v>985</v>
      </c>
      <c r="H157" s="444">
        <v>280</v>
      </c>
      <c r="I157" s="444">
        <v>150</v>
      </c>
      <c r="J157" s="444">
        <v>70</v>
      </c>
      <c r="K157" s="323"/>
      <c r="L157" s="324">
        <f>SUM(H157:K157)</f>
        <v>500</v>
      </c>
      <c r="M157" s="325" t="s">
        <v>1082</v>
      </c>
      <c r="N157" s="326"/>
      <c r="O157" s="365" t="s">
        <v>533</v>
      </c>
      <c r="P157" s="365" t="s">
        <v>531</v>
      </c>
      <c r="Q157" s="323"/>
      <c r="R157" s="323" t="s">
        <v>474</v>
      </c>
      <c r="S157" s="323" t="s">
        <v>871</v>
      </c>
      <c r="T157" s="327" t="s">
        <v>475</v>
      </c>
      <c r="U157" s="328" t="s">
        <v>478</v>
      </c>
      <c r="V157" s="551">
        <f>90+D157</f>
        <v>39279</v>
      </c>
    </row>
    <row r="158" spans="1:22" ht="14.25" thickTop="1" thickBot="1">
      <c r="A158" s="453">
        <v>140</v>
      </c>
      <c r="B158" s="454" t="s">
        <v>1043</v>
      </c>
      <c r="C158" s="455" t="s">
        <v>649</v>
      </c>
      <c r="D158" s="456">
        <v>39130</v>
      </c>
      <c r="E158" s="464">
        <v>28797</v>
      </c>
      <c r="F158" s="455" t="s">
        <v>1004</v>
      </c>
      <c r="G158" s="455" t="s">
        <v>985</v>
      </c>
      <c r="H158" s="457">
        <v>220</v>
      </c>
      <c r="I158" s="457">
        <v>150</v>
      </c>
      <c r="J158" s="457">
        <v>50</v>
      </c>
      <c r="K158" s="458"/>
      <c r="L158" s="441">
        <f>SUM(H158:K158)</f>
        <v>420</v>
      </c>
      <c r="M158" s="459" t="s">
        <v>929</v>
      </c>
      <c r="N158" s="265"/>
      <c r="O158" s="365" t="s">
        <v>530</v>
      </c>
      <c r="P158" s="365" t="s">
        <v>533</v>
      </c>
      <c r="Q158" s="458"/>
      <c r="R158" s="458" t="s">
        <v>313</v>
      </c>
      <c r="S158" s="458" t="s">
        <v>890</v>
      </c>
      <c r="T158" s="461" t="s">
        <v>393</v>
      </c>
      <c r="U158" s="462"/>
      <c r="V158" s="551">
        <f>90+D158</f>
        <v>39220</v>
      </c>
    </row>
    <row r="159" spans="1:22" ht="13.5" thickTop="1">
      <c r="A159" s="508">
        <v>141</v>
      </c>
      <c r="B159" s="179" t="s">
        <v>1044</v>
      </c>
      <c r="C159" s="179" t="s">
        <v>837</v>
      </c>
      <c r="D159" s="180">
        <v>39129</v>
      </c>
      <c r="E159" s="528">
        <v>31498</v>
      </c>
      <c r="F159" s="179" t="s">
        <v>1004</v>
      </c>
      <c r="G159" s="179" t="s">
        <v>985</v>
      </c>
      <c r="H159" s="505">
        <v>180</v>
      </c>
      <c r="I159" s="505">
        <v>50</v>
      </c>
      <c r="J159" s="505">
        <v>70</v>
      </c>
      <c r="K159" s="215"/>
      <c r="L159" s="509">
        <f>SUM(H159:K159)</f>
        <v>300</v>
      </c>
      <c r="M159" s="179" t="s">
        <v>707</v>
      </c>
      <c r="N159" s="524"/>
      <c r="O159" s="509" t="s">
        <v>533</v>
      </c>
      <c r="P159" s="509" t="s">
        <v>531</v>
      </c>
      <c r="Q159" s="215"/>
      <c r="R159" s="215" t="s">
        <v>78</v>
      </c>
      <c r="S159" s="215" t="s">
        <v>983</v>
      </c>
      <c r="T159" s="215" t="s">
        <v>78</v>
      </c>
      <c r="U159" s="510" t="s">
        <v>78</v>
      </c>
      <c r="V159" s="551">
        <f>90+D159</f>
        <v>39219</v>
      </c>
    </row>
    <row r="160" spans="1:22">
      <c r="A160" s="511">
        <v>142</v>
      </c>
      <c r="B160" s="110" t="s">
        <v>1045</v>
      </c>
      <c r="C160" s="110" t="s">
        <v>837</v>
      </c>
      <c r="D160" s="111">
        <v>39329</v>
      </c>
      <c r="E160" s="529">
        <v>31482</v>
      </c>
      <c r="F160" s="110" t="s">
        <v>1004</v>
      </c>
      <c r="G160" s="110" t="s">
        <v>985</v>
      </c>
      <c r="H160" s="251">
        <v>180</v>
      </c>
      <c r="I160" s="251">
        <v>50</v>
      </c>
      <c r="J160" s="251">
        <v>70</v>
      </c>
      <c r="K160" s="217"/>
      <c r="L160" s="205">
        <f>SUM(H160:K160)</f>
        <v>300</v>
      </c>
      <c r="M160" s="110" t="s">
        <v>707</v>
      </c>
      <c r="N160" s="488"/>
      <c r="O160" s="205" t="s">
        <v>533</v>
      </c>
      <c r="P160" s="205" t="s">
        <v>531</v>
      </c>
      <c r="Q160" s="217"/>
      <c r="R160" s="217" t="s">
        <v>78</v>
      </c>
      <c r="S160" s="217" t="s">
        <v>983</v>
      </c>
      <c r="T160" s="217" t="s">
        <v>78</v>
      </c>
      <c r="U160" s="311" t="s">
        <v>78</v>
      </c>
      <c r="V160" s="551">
        <f>90+D160</f>
        <v>39419</v>
      </c>
    </row>
    <row r="161" spans="1:22" ht="13.5" thickBot="1">
      <c r="A161" s="496">
        <v>143</v>
      </c>
      <c r="B161" s="123" t="s">
        <v>664</v>
      </c>
      <c r="C161" s="123" t="s">
        <v>837</v>
      </c>
      <c r="D161" s="124">
        <v>39623</v>
      </c>
      <c r="E161" s="530">
        <v>29027</v>
      </c>
      <c r="F161" s="123" t="s">
        <v>1004</v>
      </c>
      <c r="G161" s="123" t="s">
        <v>985</v>
      </c>
      <c r="H161" s="502">
        <v>180</v>
      </c>
      <c r="I161" s="502">
        <v>50</v>
      </c>
      <c r="J161" s="502">
        <v>70</v>
      </c>
      <c r="K161" s="218"/>
      <c r="L161" s="474">
        <f>SUM(H161:K161)</f>
        <v>300</v>
      </c>
      <c r="M161" s="123" t="s">
        <v>707</v>
      </c>
      <c r="N161" s="497"/>
      <c r="O161" s="474" t="s">
        <v>530</v>
      </c>
      <c r="P161" s="474" t="s">
        <v>533</v>
      </c>
      <c r="Q161" s="218"/>
      <c r="R161" s="218" t="s">
        <v>78</v>
      </c>
      <c r="S161" s="218" t="s">
        <v>78</v>
      </c>
      <c r="T161" s="218" t="s">
        <v>78</v>
      </c>
      <c r="U161" s="503" t="s">
        <v>78</v>
      </c>
      <c r="V161" s="551">
        <f>90+D161</f>
        <v>39713</v>
      </c>
    </row>
    <row r="162" spans="1:22" ht="14.25" thickTop="1" thickBot="1">
      <c r="A162" s="413"/>
      <c r="B162" s="656" t="s">
        <v>694</v>
      </c>
      <c r="C162" s="656"/>
      <c r="D162" s="656"/>
      <c r="E162" s="656"/>
      <c r="F162" s="656"/>
      <c r="G162" s="656"/>
      <c r="H162" s="329">
        <f>SUM(H157:H161)</f>
        <v>1040</v>
      </c>
      <c r="I162" s="329">
        <f>SUM(I157:I161)</f>
        <v>450</v>
      </c>
      <c r="J162" s="329">
        <f>SUM(J157:J161)</f>
        <v>330</v>
      </c>
      <c r="K162" s="329"/>
      <c r="L162" s="329">
        <f>SUM(L157:L161)</f>
        <v>1820</v>
      </c>
      <c r="M162" s="330"/>
      <c r="N162" s="331"/>
      <c r="O162" s="359"/>
      <c r="P162" s="359"/>
      <c r="Q162" s="329"/>
      <c r="R162" s="329"/>
      <c r="S162" s="329"/>
      <c r="T162" s="329"/>
      <c r="U162" s="329"/>
      <c r="V162" s="551"/>
    </row>
    <row r="163" spans="1:22" ht="14.25" thickTop="1" thickBot="1">
      <c r="A163" s="465">
        <v>144</v>
      </c>
      <c r="B163" s="191" t="s">
        <v>992</v>
      </c>
      <c r="C163" s="191" t="s">
        <v>896</v>
      </c>
      <c r="D163" s="192">
        <v>38333</v>
      </c>
      <c r="E163" s="244">
        <v>27840</v>
      </c>
      <c r="F163" s="191" t="s">
        <v>993</v>
      </c>
      <c r="G163" s="191" t="s">
        <v>941</v>
      </c>
      <c r="H163" s="446">
        <v>2200</v>
      </c>
      <c r="I163" s="446">
        <v>1500</v>
      </c>
      <c r="J163" s="446">
        <v>700</v>
      </c>
      <c r="K163" s="194"/>
      <c r="L163" s="193">
        <f t="shared" ref="L163:L169" si="24">SUM(H163:K163)</f>
        <v>4400</v>
      </c>
      <c r="M163" s="191" t="s">
        <v>929</v>
      </c>
      <c r="N163" s="467"/>
      <c r="O163" s="193" t="s">
        <v>530</v>
      </c>
      <c r="P163" s="193" t="s">
        <v>533</v>
      </c>
      <c r="Q163" s="194"/>
      <c r="R163" s="194" t="s">
        <v>340</v>
      </c>
      <c r="S163" s="194" t="s">
        <v>890</v>
      </c>
      <c r="T163" s="194" t="s">
        <v>341</v>
      </c>
      <c r="U163" s="468" t="s">
        <v>342</v>
      </c>
      <c r="V163" s="551">
        <f>180+D163</f>
        <v>38513</v>
      </c>
    </row>
    <row r="164" spans="1:22" ht="13.5" thickTop="1">
      <c r="A164" s="508">
        <v>145</v>
      </c>
      <c r="B164" s="179" t="s">
        <v>995</v>
      </c>
      <c r="C164" s="179" t="s">
        <v>837</v>
      </c>
      <c r="D164" s="180">
        <v>39188</v>
      </c>
      <c r="E164" s="180">
        <v>30763</v>
      </c>
      <c r="F164" s="179" t="s">
        <v>993</v>
      </c>
      <c r="G164" s="179" t="s">
        <v>941</v>
      </c>
      <c r="H164" s="505">
        <v>1800</v>
      </c>
      <c r="I164" s="505">
        <v>1200</v>
      </c>
      <c r="J164" s="505">
        <v>300</v>
      </c>
      <c r="K164" s="215"/>
      <c r="L164" s="509">
        <f t="shared" si="24"/>
        <v>3300</v>
      </c>
      <c r="M164" s="179" t="s">
        <v>929</v>
      </c>
      <c r="N164" s="524"/>
      <c r="O164" s="509" t="s">
        <v>530</v>
      </c>
      <c r="P164" s="509" t="s">
        <v>531</v>
      </c>
      <c r="Q164" s="215"/>
      <c r="R164" s="215" t="s">
        <v>343</v>
      </c>
      <c r="S164" s="215" t="s">
        <v>890</v>
      </c>
      <c r="T164" s="215" t="s">
        <v>344</v>
      </c>
      <c r="U164" s="510" t="s">
        <v>343</v>
      </c>
      <c r="V164" s="551">
        <f>180+D164</f>
        <v>39368</v>
      </c>
    </row>
    <row r="165" spans="1:22">
      <c r="A165" s="511">
        <v>146</v>
      </c>
      <c r="B165" s="110" t="s">
        <v>994</v>
      </c>
      <c r="C165" s="110" t="s">
        <v>837</v>
      </c>
      <c r="D165" s="111">
        <v>39225</v>
      </c>
      <c r="E165" s="111">
        <v>25416</v>
      </c>
      <c r="F165" s="110" t="s">
        <v>993</v>
      </c>
      <c r="G165" s="110" t="s">
        <v>941</v>
      </c>
      <c r="H165" s="251">
        <v>1800</v>
      </c>
      <c r="I165" s="251">
        <v>1200</v>
      </c>
      <c r="J165" s="251">
        <v>300</v>
      </c>
      <c r="K165" s="217"/>
      <c r="L165" s="205">
        <f t="shared" si="24"/>
        <v>3300</v>
      </c>
      <c r="M165" s="110" t="s">
        <v>929</v>
      </c>
      <c r="N165" s="531"/>
      <c r="O165" s="205" t="s">
        <v>530</v>
      </c>
      <c r="P165" s="205" t="s">
        <v>533</v>
      </c>
      <c r="Q165" s="217"/>
      <c r="R165" s="217" t="s">
        <v>345</v>
      </c>
      <c r="S165" s="217" t="s">
        <v>890</v>
      </c>
      <c r="T165" s="217" t="s">
        <v>346</v>
      </c>
      <c r="U165" s="311" t="s">
        <v>281</v>
      </c>
      <c r="V165" s="551">
        <f>180+D165</f>
        <v>39405</v>
      </c>
    </row>
    <row r="166" spans="1:22">
      <c r="A166" s="511">
        <v>147</v>
      </c>
      <c r="B166" s="110" t="s">
        <v>1092</v>
      </c>
      <c r="C166" s="110" t="s">
        <v>837</v>
      </c>
      <c r="D166" s="111">
        <v>39379</v>
      </c>
      <c r="E166" s="111">
        <v>29233</v>
      </c>
      <c r="F166" s="110" t="s">
        <v>993</v>
      </c>
      <c r="G166" s="110" t="s">
        <v>941</v>
      </c>
      <c r="H166" s="251">
        <v>1800</v>
      </c>
      <c r="I166" s="251">
        <v>1200</v>
      </c>
      <c r="J166" s="251">
        <v>300</v>
      </c>
      <c r="K166" s="532"/>
      <c r="L166" s="205">
        <f t="shared" si="24"/>
        <v>3300</v>
      </c>
      <c r="M166" s="110" t="s">
        <v>1095</v>
      </c>
      <c r="N166" s="488"/>
      <c r="O166" s="205" t="s">
        <v>530</v>
      </c>
      <c r="P166" s="205" t="s">
        <v>531</v>
      </c>
      <c r="Q166" s="532"/>
      <c r="R166" s="532" t="s">
        <v>347</v>
      </c>
      <c r="S166" s="532" t="s">
        <v>946</v>
      </c>
      <c r="T166" s="532" t="s">
        <v>348</v>
      </c>
      <c r="U166" s="440" t="s">
        <v>403</v>
      </c>
      <c r="V166" s="551">
        <f>180+D166</f>
        <v>39559</v>
      </c>
    </row>
    <row r="167" spans="1:22" ht="13.5" thickBot="1">
      <c r="A167" s="496">
        <v>148</v>
      </c>
      <c r="B167" s="123" t="s">
        <v>486</v>
      </c>
      <c r="C167" s="123" t="s">
        <v>837</v>
      </c>
      <c r="D167" s="124">
        <v>39455</v>
      </c>
      <c r="E167" s="124">
        <v>29921</v>
      </c>
      <c r="F167" s="123" t="s">
        <v>993</v>
      </c>
      <c r="G167" s="123" t="s">
        <v>941</v>
      </c>
      <c r="H167" s="502">
        <v>1800</v>
      </c>
      <c r="I167" s="502">
        <v>1200</v>
      </c>
      <c r="J167" s="502">
        <v>300</v>
      </c>
      <c r="K167" s="533"/>
      <c r="L167" s="474">
        <f t="shared" si="24"/>
        <v>3300</v>
      </c>
      <c r="M167" s="123" t="s">
        <v>929</v>
      </c>
      <c r="N167" s="497"/>
      <c r="O167" s="474" t="s">
        <v>530</v>
      </c>
      <c r="P167" s="474" t="s">
        <v>531</v>
      </c>
      <c r="Q167" s="533"/>
      <c r="R167" s="533" t="s">
        <v>576</v>
      </c>
      <c r="S167" s="533" t="s">
        <v>890</v>
      </c>
      <c r="T167" s="533" t="s">
        <v>577</v>
      </c>
      <c r="U167" s="534" t="s">
        <v>281</v>
      </c>
      <c r="V167" s="551">
        <f>180+D167</f>
        <v>39635</v>
      </c>
    </row>
    <row r="168" spans="1:22" ht="14.25" thickTop="1" thickBot="1">
      <c r="A168" s="413"/>
      <c r="B168" s="656" t="s">
        <v>555</v>
      </c>
      <c r="C168" s="656"/>
      <c r="D168" s="656"/>
      <c r="E168" s="656"/>
      <c r="F168" s="656"/>
      <c r="G168" s="656"/>
      <c r="H168" s="329">
        <f>SUM(H163:H167)</f>
        <v>9400</v>
      </c>
      <c r="I168" s="329">
        <f>SUM(I163:I167)</f>
        <v>6300</v>
      </c>
      <c r="J168" s="329">
        <f>SUM(J163:J167)</f>
        <v>1900</v>
      </c>
      <c r="K168" s="329"/>
      <c r="L168" s="329">
        <f t="shared" si="24"/>
        <v>17600</v>
      </c>
      <c r="M168" s="330"/>
      <c r="N168" s="331"/>
      <c r="O168" s="359"/>
      <c r="P168" s="359"/>
      <c r="Q168" s="329"/>
      <c r="R168" s="329"/>
      <c r="S168" s="329"/>
      <c r="T168" s="329"/>
      <c r="U168" s="329"/>
      <c r="V168" s="551"/>
    </row>
    <row r="169" spans="1:22" ht="14.25" thickTop="1" thickBot="1">
      <c r="A169" s="465">
        <v>149</v>
      </c>
      <c r="B169" s="191" t="s">
        <v>751</v>
      </c>
      <c r="C169" s="191" t="s">
        <v>896</v>
      </c>
      <c r="D169" s="192">
        <v>39682</v>
      </c>
      <c r="E169" s="244">
        <v>27283</v>
      </c>
      <c r="F169" s="191" t="s">
        <v>993</v>
      </c>
      <c r="G169" s="191" t="s">
        <v>748</v>
      </c>
      <c r="H169" s="446">
        <v>220</v>
      </c>
      <c r="I169" s="446">
        <v>150</v>
      </c>
      <c r="J169" s="446">
        <v>70</v>
      </c>
      <c r="K169" s="194"/>
      <c r="L169" s="193">
        <f t="shared" si="24"/>
        <v>440</v>
      </c>
      <c r="M169" s="191" t="s">
        <v>929</v>
      </c>
      <c r="N169" s="467"/>
      <c r="O169" s="193" t="s">
        <v>530</v>
      </c>
      <c r="P169" s="193" t="s">
        <v>531</v>
      </c>
      <c r="Q169" s="194"/>
      <c r="R169" s="194" t="s">
        <v>281</v>
      </c>
      <c r="S169" s="194" t="s">
        <v>890</v>
      </c>
      <c r="T169" s="194" t="s">
        <v>281</v>
      </c>
      <c r="U169" s="468" t="s">
        <v>281</v>
      </c>
      <c r="V169" s="551"/>
    </row>
    <row r="170" spans="1:22" ht="13.5" thickTop="1">
      <c r="A170" s="508">
        <v>150</v>
      </c>
      <c r="B170" s="179"/>
      <c r="C170" s="179"/>
      <c r="D170" s="180"/>
      <c r="E170" s="180"/>
      <c r="F170" s="179"/>
      <c r="G170" s="179"/>
      <c r="H170" s="505"/>
      <c r="I170" s="505"/>
      <c r="J170" s="505"/>
      <c r="K170" s="215"/>
      <c r="L170" s="509"/>
      <c r="M170" s="179"/>
      <c r="N170" s="524"/>
      <c r="O170" s="509"/>
      <c r="P170" s="509"/>
      <c r="Q170" s="215"/>
      <c r="R170" s="215"/>
      <c r="S170" s="215"/>
      <c r="T170" s="215"/>
      <c r="U170" s="510"/>
      <c r="V170" s="551"/>
    </row>
    <row r="171" spans="1:22">
      <c r="A171" s="511">
        <v>151</v>
      </c>
      <c r="B171" s="110"/>
      <c r="C171" s="110"/>
      <c r="D171" s="111"/>
      <c r="E171" s="111"/>
      <c r="F171" s="110"/>
      <c r="G171" s="110"/>
      <c r="H171" s="251"/>
      <c r="I171" s="251"/>
      <c r="J171" s="251"/>
      <c r="K171" s="217"/>
      <c r="L171" s="205"/>
      <c r="M171" s="110"/>
      <c r="N171" s="531"/>
      <c r="O171" s="205"/>
      <c r="P171" s="205"/>
      <c r="Q171" s="217"/>
      <c r="R171" s="217"/>
      <c r="S171" s="217"/>
      <c r="T171" s="217"/>
      <c r="U171" s="311"/>
      <c r="V171" s="551"/>
    </row>
    <row r="172" spans="1:22" ht="13.5" thickBot="1">
      <c r="A172" s="511">
        <v>152</v>
      </c>
      <c r="B172" s="110"/>
      <c r="C172" s="110"/>
      <c r="D172" s="111"/>
      <c r="E172" s="111"/>
      <c r="F172" s="110"/>
      <c r="G172" s="110"/>
      <c r="H172" s="251"/>
      <c r="I172" s="251"/>
      <c r="J172" s="251"/>
      <c r="K172" s="532"/>
      <c r="L172" s="205"/>
      <c r="M172" s="110"/>
      <c r="N172" s="488"/>
      <c r="O172" s="205"/>
      <c r="P172" s="205"/>
      <c r="Q172" s="532"/>
      <c r="R172" s="532"/>
      <c r="S172" s="532"/>
      <c r="T172" s="532"/>
      <c r="U172" s="440"/>
      <c r="V172" s="551"/>
    </row>
    <row r="173" spans="1:22" ht="14.25" thickTop="1" thickBot="1">
      <c r="A173" s="413"/>
      <c r="B173" s="656"/>
      <c r="C173" s="656"/>
      <c r="D173" s="656"/>
      <c r="E173" s="656"/>
      <c r="F173" s="656"/>
      <c r="G173" s="656"/>
      <c r="H173" s="329"/>
      <c r="I173" s="329"/>
      <c r="J173" s="329"/>
      <c r="K173" s="329"/>
      <c r="L173" s="329"/>
      <c r="M173" s="330"/>
      <c r="N173" s="331"/>
      <c r="O173" s="359"/>
      <c r="P173" s="359"/>
      <c r="Q173" s="329"/>
      <c r="R173" s="329"/>
      <c r="S173" s="329"/>
      <c r="T173" s="329"/>
      <c r="U173" s="329"/>
      <c r="V173" s="551"/>
    </row>
    <row r="174" spans="1:22" ht="14.25" thickTop="1" thickBot="1">
      <c r="A174" s="465">
        <v>153</v>
      </c>
      <c r="B174" s="191" t="s">
        <v>996</v>
      </c>
      <c r="C174" s="191" t="s">
        <v>896</v>
      </c>
      <c r="D174" s="192">
        <v>39349</v>
      </c>
      <c r="E174" s="244">
        <v>26842</v>
      </c>
      <c r="F174" s="191" t="s">
        <v>993</v>
      </c>
      <c r="G174" s="191" t="s">
        <v>970</v>
      </c>
      <c r="H174" s="446">
        <v>180</v>
      </c>
      <c r="I174" s="446">
        <v>120</v>
      </c>
      <c r="J174" s="446">
        <v>60</v>
      </c>
      <c r="K174" s="194"/>
      <c r="L174" s="193">
        <f t="shared" ref="L174:L187" si="25">SUM(H174:K174)</f>
        <v>360</v>
      </c>
      <c r="M174" s="191" t="s">
        <v>929</v>
      </c>
      <c r="N174" s="467"/>
      <c r="O174" s="193" t="s">
        <v>530</v>
      </c>
      <c r="P174" s="193" t="s">
        <v>531</v>
      </c>
      <c r="Q174" s="194"/>
      <c r="R174" s="194" t="s">
        <v>337</v>
      </c>
      <c r="S174" s="194" t="s">
        <v>890</v>
      </c>
      <c r="T174" s="194" t="s">
        <v>338</v>
      </c>
      <c r="U174" s="468" t="s">
        <v>281</v>
      </c>
      <c r="V174" s="551">
        <f>90+D174</f>
        <v>39439</v>
      </c>
    </row>
    <row r="175" spans="1:22" ht="13.5" thickTop="1">
      <c r="A175" s="508">
        <v>154</v>
      </c>
      <c r="B175" s="179" t="s">
        <v>998</v>
      </c>
      <c r="C175" s="179" t="s">
        <v>837</v>
      </c>
      <c r="D175" s="180">
        <v>38554</v>
      </c>
      <c r="E175" s="180">
        <v>26166</v>
      </c>
      <c r="F175" s="179" t="s">
        <v>993</v>
      </c>
      <c r="G175" s="179" t="s">
        <v>970</v>
      </c>
      <c r="H175" s="521">
        <v>150</v>
      </c>
      <c r="I175" s="521">
        <v>75</v>
      </c>
      <c r="J175" s="521">
        <v>25</v>
      </c>
      <c r="K175" s="215"/>
      <c r="L175" s="509">
        <f t="shared" si="25"/>
        <v>250</v>
      </c>
      <c r="M175" s="179" t="s">
        <v>929</v>
      </c>
      <c r="N175" s="524"/>
      <c r="O175" s="509" t="s">
        <v>530</v>
      </c>
      <c r="P175" s="509" t="s">
        <v>533</v>
      </c>
      <c r="Q175" s="215"/>
      <c r="R175" s="215" t="s">
        <v>339</v>
      </c>
      <c r="S175" s="215" t="s">
        <v>890</v>
      </c>
      <c r="T175" s="215" t="s">
        <v>338</v>
      </c>
      <c r="U175" s="510" t="s">
        <v>281</v>
      </c>
      <c r="V175" s="551">
        <f>90+D175</f>
        <v>38644</v>
      </c>
    </row>
    <row r="176" spans="1:22">
      <c r="A176" s="511">
        <v>155</v>
      </c>
      <c r="B176" s="110" t="s">
        <v>999</v>
      </c>
      <c r="C176" s="110" t="s">
        <v>837</v>
      </c>
      <c r="D176" s="111">
        <v>38782</v>
      </c>
      <c r="E176" s="111">
        <v>30324</v>
      </c>
      <c r="F176" s="110" t="s">
        <v>993</v>
      </c>
      <c r="G176" s="110" t="s">
        <v>970</v>
      </c>
      <c r="H176" s="429">
        <v>150</v>
      </c>
      <c r="I176" s="429">
        <v>75</v>
      </c>
      <c r="J176" s="429">
        <v>25</v>
      </c>
      <c r="K176" s="217"/>
      <c r="L176" s="205">
        <f t="shared" si="25"/>
        <v>250</v>
      </c>
      <c r="M176" s="110" t="s">
        <v>929</v>
      </c>
      <c r="N176" s="488"/>
      <c r="O176" s="205" t="s">
        <v>530</v>
      </c>
      <c r="P176" s="205" t="s">
        <v>531</v>
      </c>
      <c r="Q176" s="217"/>
      <c r="R176" s="217" t="s">
        <v>281</v>
      </c>
      <c r="S176" s="217" t="s">
        <v>890</v>
      </c>
      <c r="T176" s="217" t="s">
        <v>338</v>
      </c>
      <c r="U176" s="311" t="s">
        <v>281</v>
      </c>
      <c r="V176" s="551">
        <f>90+D176</f>
        <v>38872</v>
      </c>
    </row>
    <row r="177" spans="1:22" ht="13.5" thickBot="1">
      <c r="A177" s="496">
        <v>156</v>
      </c>
      <c r="B177" s="123" t="s">
        <v>1106</v>
      </c>
      <c r="C177" s="123" t="s">
        <v>837</v>
      </c>
      <c r="D177" s="124">
        <v>39429</v>
      </c>
      <c r="E177" s="124">
        <v>30050</v>
      </c>
      <c r="F177" s="123" t="s">
        <v>993</v>
      </c>
      <c r="G177" s="123" t="s">
        <v>970</v>
      </c>
      <c r="H177" s="436">
        <v>150</v>
      </c>
      <c r="I177" s="436">
        <v>75</v>
      </c>
      <c r="J177" s="436">
        <v>25</v>
      </c>
      <c r="K177" s="218"/>
      <c r="L177" s="474">
        <f t="shared" si="25"/>
        <v>250</v>
      </c>
      <c r="M177" s="123" t="s">
        <v>929</v>
      </c>
      <c r="N177" s="497"/>
      <c r="O177" s="474" t="s">
        <v>530</v>
      </c>
      <c r="P177" s="474" t="s">
        <v>533</v>
      </c>
      <c r="Q177" s="218"/>
      <c r="R177" s="218" t="s">
        <v>279</v>
      </c>
      <c r="S177" s="218" t="s">
        <v>890</v>
      </c>
      <c r="T177" s="218" t="s">
        <v>338</v>
      </c>
      <c r="U177" s="503" t="s">
        <v>281</v>
      </c>
      <c r="V177" s="551">
        <f>90+D177</f>
        <v>39519</v>
      </c>
    </row>
    <row r="178" spans="1:22" ht="14.25" thickTop="1" thickBot="1">
      <c r="A178" s="413"/>
      <c r="B178" s="656" t="s">
        <v>556</v>
      </c>
      <c r="C178" s="656"/>
      <c r="D178" s="656"/>
      <c r="E178" s="656"/>
      <c r="F178" s="656"/>
      <c r="G178" s="656"/>
      <c r="H178" s="329">
        <f>SUM(H174:H177)</f>
        <v>630</v>
      </c>
      <c r="I178" s="329">
        <f>SUM(I174:I177)</f>
        <v>345</v>
      </c>
      <c r="J178" s="329">
        <f>SUM(J174:J177)</f>
        <v>135</v>
      </c>
      <c r="K178" s="329"/>
      <c r="L178" s="329">
        <f t="shared" si="25"/>
        <v>1110</v>
      </c>
      <c r="M178" s="330"/>
      <c r="N178" s="331"/>
      <c r="O178" s="359"/>
      <c r="P178" s="359"/>
      <c r="Q178" s="329"/>
      <c r="R178" s="329"/>
      <c r="S178" s="329"/>
      <c r="T178" s="329"/>
      <c r="U178" s="329"/>
      <c r="V178" s="551"/>
    </row>
    <row r="179" spans="1:22" ht="14.25" thickTop="1" thickBot="1">
      <c r="A179" s="465">
        <v>157</v>
      </c>
      <c r="B179" s="191" t="s">
        <v>1000</v>
      </c>
      <c r="C179" s="191" t="s">
        <v>896</v>
      </c>
      <c r="D179" s="192">
        <v>39178</v>
      </c>
      <c r="E179" s="244">
        <v>31021</v>
      </c>
      <c r="F179" s="191" t="s">
        <v>993</v>
      </c>
      <c r="G179" s="191" t="s">
        <v>985</v>
      </c>
      <c r="H179" s="446">
        <v>220</v>
      </c>
      <c r="I179" s="446">
        <v>150</v>
      </c>
      <c r="J179" s="446">
        <v>70</v>
      </c>
      <c r="K179" s="194"/>
      <c r="L179" s="193">
        <f t="shared" si="25"/>
        <v>440</v>
      </c>
      <c r="M179" s="191" t="s">
        <v>929</v>
      </c>
      <c r="N179" s="467"/>
      <c r="O179" s="193" t="s">
        <v>530</v>
      </c>
      <c r="P179" s="193" t="s">
        <v>531</v>
      </c>
      <c r="Q179" s="194"/>
      <c r="R179" s="194" t="s">
        <v>337</v>
      </c>
      <c r="S179" s="194" t="s">
        <v>890</v>
      </c>
      <c r="T179" s="194" t="s">
        <v>349</v>
      </c>
      <c r="U179" s="468" t="s">
        <v>281</v>
      </c>
      <c r="V179" s="551">
        <f>90+D179</f>
        <v>39268</v>
      </c>
    </row>
    <row r="180" spans="1:22" ht="13.5" thickTop="1">
      <c r="A180" s="511">
        <v>158</v>
      </c>
      <c r="B180" s="110" t="s">
        <v>585</v>
      </c>
      <c r="C180" s="110" t="s">
        <v>837</v>
      </c>
      <c r="D180" s="111">
        <v>39524</v>
      </c>
      <c r="E180" s="111">
        <v>28770</v>
      </c>
      <c r="F180" s="110" t="s">
        <v>993</v>
      </c>
      <c r="G180" s="110" t="s">
        <v>985</v>
      </c>
      <c r="H180" s="429">
        <v>180</v>
      </c>
      <c r="I180" s="429">
        <v>50</v>
      </c>
      <c r="J180" s="429">
        <v>70</v>
      </c>
      <c r="K180" s="217"/>
      <c r="L180" s="205">
        <f t="shared" si="25"/>
        <v>300</v>
      </c>
      <c r="M180" s="110" t="s">
        <v>707</v>
      </c>
      <c r="N180" s="488"/>
      <c r="O180" s="205" t="s">
        <v>530</v>
      </c>
      <c r="P180" s="205" t="s">
        <v>531</v>
      </c>
      <c r="Q180" s="217"/>
      <c r="R180" s="217" t="s">
        <v>78</v>
      </c>
      <c r="S180" s="217" t="s">
        <v>983</v>
      </c>
      <c r="T180" s="217" t="s">
        <v>78</v>
      </c>
      <c r="U180" s="311" t="s">
        <v>78</v>
      </c>
      <c r="V180" s="551">
        <f>90+D180</f>
        <v>39614</v>
      </c>
    </row>
    <row r="181" spans="1:22">
      <c r="A181" s="553">
        <v>159</v>
      </c>
      <c r="B181" s="110" t="s">
        <v>722</v>
      </c>
      <c r="C181" s="349" t="s">
        <v>837</v>
      </c>
      <c r="D181" s="317">
        <v>39630</v>
      </c>
      <c r="E181" s="317"/>
      <c r="F181" s="349" t="s">
        <v>993</v>
      </c>
      <c r="G181" s="349" t="s">
        <v>985</v>
      </c>
      <c r="H181" s="554">
        <v>180</v>
      </c>
      <c r="I181" s="554">
        <v>50</v>
      </c>
      <c r="J181" s="554">
        <v>70</v>
      </c>
      <c r="K181" s="350"/>
      <c r="L181" s="228">
        <f t="shared" si="25"/>
        <v>300</v>
      </c>
      <c r="M181" s="349" t="s">
        <v>707</v>
      </c>
      <c r="N181" s="555"/>
      <c r="O181" s="228"/>
      <c r="P181" s="228"/>
      <c r="Q181" s="350"/>
      <c r="R181" s="350"/>
      <c r="S181" s="350"/>
      <c r="T181" s="350"/>
      <c r="U181" s="318"/>
      <c r="V181" s="551">
        <f>90+D181</f>
        <v>39720</v>
      </c>
    </row>
    <row r="182" spans="1:22" ht="13.5" thickBot="1">
      <c r="A182" s="496">
        <v>160</v>
      </c>
      <c r="B182" s="123" t="s">
        <v>679</v>
      </c>
      <c r="C182" s="123" t="s">
        <v>837</v>
      </c>
      <c r="D182" s="124">
        <v>39664</v>
      </c>
      <c r="E182" s="124">
        <v>28814</v>
      </c>
      <c r="F182" s="123" t="s">
        <v>993</v>
      </c>
      <c r="G182" s="123" t="s">
        <v>985</v>
      </c>
      <c r="H182" s="436">
        <v>180</v>
      </c>
      <c r="I182" s="436">
        <v>95</v>
      </c>
      <c r="J182" s="436">
        <v>25</v>
      </c>
      <c r="K182" s="218"/>
      <c r="L182" s="474">
        <f t="shared" si="25"/>
        <v>300</v>
      </c>
      <c r="M182" s="123" t="s">
        <v>929</v>
      </c>
      <c r="N182" s="497"/>
      <c r="O182" s="474" t="s">
        <v>530</v>
      </c>
      <c r="P182" s="474" t="s">
        <v>531</v>
      </c>
      <c r="Q182" s="218"/>
      <c r="R182" s="218" t="s">
        <v>281</v>
      </c>
      <c r="S182" s="218" t="s">
        <v>281</v>
      </c>
      <c r="T182" s="218" t="s">
        <v>281</v>
      </c>
      <c r="U182" s="503" t="s">
        <v>281</v>
      </c>
      <c r="V182" s="551">
        <f>90+D182</f>
        <v>39754</v>
      </c>
    </row>
    <row r="183" spans="1:22" ht="14.25" thickTop="1" thickBot="1">
      <c r="A183" s="413"/>
      <c r="B183" s="656" t="s">
        <v>695</v>
      </c>
      <c r="C183" s="656"/>
      <c r="D183" s="656"/>
      <c r="E183" s="656"/>
      <c r="F183" s="656"/>
      <c r="G183" s="656"/>
      <c r="H183" s="329">
        <f>SUM(H179:H179)</f>
        <v>220</v>
      </c>
      <c r="I183" s="329">
        <f>SUM(I179:I179)</f>
        <v>150</v>
      </c>
      <c r="J183" s="329">
        <f>SUM(J179:J179)</f>
        <v>70</v>
      </c>
      <c r="K183" s="329"/>
      <c r="L183" s="329">
        <f t="shared" si="25"/>
        <v>440</v>
      </c>
      <c r="M183" s="330"/>
      <c r="N183" s="331"/>
      <c r="O183" s="359"/>
      <c r="P183" s="359"/>
      <c r="Q183" s="329"/>
      <c r="R183" s="329"/>
      <c r="S183" s="329"/>
      <c r="T183" s="329"/>
      <c r="U183" s="329"/>
      <c r="V183" s="551"/>
    </row>
    <row r="184" spans="1:22" s="598" customFormat="1" ht="27" thickTop="1" thickBot="1">
      <c r="A184" s="517">
        <v>167</v>
      </c>
      <c r="B184" s="191" t="s">
        <v>1003</v>
      </c>
      <c r="C184" s="191" t="s">
        <v>896</v>
      </c>
      <c r="D184" s="192">
        <v>39310</v>
      </c>
      <c r="E184" s="244">
        <v>29216</v>
      </c>
      <c r="F184" s="191" t="s">
        <v>661</v>
      </c>
      <c r="G184" s="191" t="s">
        <v>748</v>
      </c>
      <c r="H184" s="446">
        <v>4500</v>
      </c>
      <c r="I184" s="446">
        <v>2300</v>
      </c>
      <c r="J184" s="446">
        <v>700</v>
      </c>
      <c r="K184" s="194"/>
      <c r="L184" s="193">
        <f t="shared" si="25"/>
        <v>7500</v>
      </c>
      <c r="M184" s="191" t="s">
        <v>1104</v>
      </c>
      <c r="N184" s="629" t="s">
        <v>792</v>
      </c>
      <c r="O184" s="193" t="s">
        <v>533</v>
      </c>
      <c r="P184" s="193" t="s">
        <v>531</v>
      </c>
      <c r="Q184" s="194"/>
      <c r="R184" s="194"/>
      <c r="S184" s="194"/>
      <c r="T184" s="194"/>
      <c r="U184" s="468"/>
      <c r="V184" s="597">
        <f>180+D184</f>
        <v>39490</v>
      </c>
    </row>
    <row r="185" spans="1:22" s="598" customFormat="1" ht="13.5" thickTop="1">
      <c r="A185" s="508">
        <v>168</v>
      </c>
      <c r="B185" s="620" t="s">
        <v>765</v>
      </c>
      <c r="C185" s="179" t="s">
        <v>837</v>
      </c>
      <c r="D185" s="180">
        <v>39695</v>
      </c>
      <c r="E185" s="180"/>
      <c r="F185" s="179" t="s">
        <v>661</v>
      </c>
      <c r="G185" s="179" t="s">
        <v>748</v>
      </c>
      <c r="H185" s="521">
        <v>180</v>
      </c>
      <c r="I185" s="521">
        <v>100</v>
      </c>
      <c r="J185" s="521">
        <v>20</v>
      </c>
      <c r="K185" s="215"/>
      <c r="L185" s="509">
        <f t="shared" si="25"/>
        <v>300</v>
      </c>
      <c r="M185" s="179" t="s">
        <v>929</v>
      </c>
      <c r="N185" s="524"/>
      <c r="O185" s="509" t="s">
        <v>530</v>
      </c>
      <c r="P185" s="509"/>
      <c r="Q185" s="215"/>
      <c r="R185" s="215"/>
      <c r="S185" s="215"/>
      <c r="T185" s="215"/>
      <c r="U185" s="510"/>
      <c r="V185" s="597">
        <f>90+D185</f>
        <v>39785</v>
      </c>
    </row>
    <row r="186" spans="1:22" s="598" customFormat="1">
      <c r="A186" s="511">
        <v>169</v>
      </c>
      <c r="B186" s="110" t="s">
        <v>772</v>
      </c>
      <c r="C186" s="110" t="s">
        <v>837</v>
      </c>
      <c r="D186" s="111">
        <v>39698</v>
      </c>
      <c r="E186" s="111"/>
      <c r="F186" s="110" t="s">
        <v>661</v>
      </c>
      <c r="G186" s="110" t="s">
        <v>748</v>
      </c>
      <c r="H186" s="429">
        <v>180</v>
      </c>
      <c r="I186" s="429">
        <v>100</v>
      </c>
      <c r="J186" s="429">
        <v>20</v>
      </c>
      <c r="K186" s="217"/>
      <c r="L186" s="205">
        <f t="shared" si="25"/>
        <v>300</v>
      </c>
      <c r="M186" s="110" t="s">
        <v>763</v>
      </c>
      <c r="N186" s="488"/>
      <c r="O186" s="205" t="s">
        <v>530</v>
      </c>
      <c r="P186" s="205"/>
      <c r="Q186" s="217"/>
      <c r="R186" s="217"/>
      <c r="S186" s="217"/>
      <c r="T186" s="217"/>
      <c r="U186" s="311"/>
      <c r="V186" s="597">
        <f>90+D186</f>
        <v>39788</v>
      </c>
    </row>
    <row r="187" spans="1:22" s="598" customFormat="1" ht="13.5" thickBot="1">
      <c r="A187" s="511">
        <v>170</v>
      </c>
      <c r="B187" s="110" t="s">
        <v>766</v>
      </c>
      <c r="C187" s="110" t="s">
        <v>1084</v>
      </c>
      <c r="D187" s="111">
        <v>39698</v>
      </c>
      <c r="E187" s="111"/>
      <c r="F187" s="110" t="s">
        <v>661</v>
      </c>
      <c r="G187" s="110" t="s">
        <v>748</v>
      </c>
      <c r="H187" s="429">
        <v>150</v>
      </c>
      <c r="I187" s="429">
        <v>70</v>
      </c>
      <c r="J187" s="429">
        <v>30</v>
      </c>
      <c r="K187" s="217"/>
      <c r="L187" s="205">
        <f t="shared" si="25"/>
        <v>250</v>
      </c>
      <c r="M187" s="110" t="s">
        <v>763</v>
      </c>
      <c r="N187" s="630" t="s">
        <v>793</v>
      </c>
      <c r="O187" s="205" t="s">
        <v>533</v>
      </c>
      <c r="P187" s="205"/>
      <c r="Q187" s="217"/>
      <c r="R187" s="217"/>
      <c r="S187" s="217"/>
      <c r="T187" s="217"/>
      <c r="U187" s="311"/>
      <c r="V187" s="597">
        <f>90+D187</f>
        <v>39788</v>
      </c>
    </row>
    <row r="188" spans="1:22" ht="14.25" thickTop="1" thickBot="1">
      <c r="A188" s="413"/>
      <c r="B188" s="656"/>
      <c r="C188" s="656"/>
      <c r="D188" s="656"/>
      <c r="E188" s="656"/>
      <c r="F188" s="656"/>
      <c r="G188" s="656"/>
      <c r="H188" s="329"/>
      <c r="I188" s="329"/>
      <c r="J188" s="329"/>
      <c r="K188" s="329"/>
      <c r="L188" s="329"/>
      <c r="M188" s="330"/>
      <c r="N188" s="331"/>
      <c r="O188" s="359"/>
      <c r="P188" s="359"/>
      <c r="Q188" s="329"/>
      <c r="R188" s="329"/>
      <c r="S188" s="329"/>
      <c r="T188" s="329"/>
      <c r="U188" s="329"/>
      <c r="V188" s="551"/>
    </row>
    <row r="189" spans="1:22" ht="26.25" thickTop="1">
      <c r="A189" s="511">
        <v>0</v>
      </c>
      <c r="B189" s="110" t="s">
        <v>1080</v>
      </c>
      <c r="C189" s="110" t="s">
        <v>1071</v>
      </c>
      <c r="D189" s="111">
        <v>39161</v>
      </c>
      <c r="E189" s="111">
        <v>27046</v>
      </c>
      <c r="F189" s="110" t="s">
        <v>1049</v>
      </c>
      <c r="G189" s="110" t="s">
        <v>1050</v>
      </c>
      <c r="H189" s="251">
        <v>1500</v>
      </c>
      <c r="I189" s="251">
        <v>1000</v>
      </c>
      <c r="J189" s="251">
        <v>300</v>
      </c>
      <c r="K189" s="217"/>
      <c r="L189" s="205">
        <f>SUM(H189:K189)</f>
        <v>2800</v>
      </c>
      <c r="M189" s="110" t="s">
        <v>929</v>
      </c>
      <c r="N189" s="543" t="s">
        <v>740</v>
      </c>
      <c r="O189" s="430" t="s">
        <v>533</v>
      </c>
      <c r="P189" s="430" t="s">
        <v>533</v>
      </c>
      <c r="Q189" s="217"/>
      <c r="R189" s="217" t="s">
        <v>460</v>
      </c>
      <c r="S189" s="217" t="s">
        <v>448</v>
      </c>
      <c r="T189" s="217" t="s">
        <v>281</v>
      </c>
      <c r="U189" s="311" t="s">
        <v>269</v>
      </c>
      <c r="V189" s="551">
        <f>180+D189</f>
        <v>39341</v>
      </c>
    </row>
    <row r="190" spans="1:22" ht="13.5" thickBot="1">
      <c r="A190" s="479"/>
      <c r="B190" s="662" t="s">
        <v>696</v>
      </c>
      <c r="C190" s="663"/>
      <c r="D190" s="663"/>
      <c r="E190" s="663"/>
      <c r="F190" s="663"/>
      <c r="G190" s="664"/>
      <c r="H190" s="535">
        <f>SUM(H189:H189)</f>
        <v>1500</v>
      </c>
      <c r="I190" s="535">
        <f>SUM(I189:I189)</f>
        <v>1000</v>
      </c>
      <c r="J190" s="535">
        <f>SUM(J189:J189)</f>
        <v>300</v>
      </c>
      <c r="K190" s="535"/>
      <c r="L190" s="535">
        <f>SUM(L189:L189)</f>
        <v>2800</v>
      </c>
      <c r="M190" s="223"/>
      <c r="N190" s="224"/>
      <c r="O190" s="480"/>
      <c r="P190" s="480"/>
      <c r="Q190" s="535"/>
      <c r="R190" s="535"/>
      <c r="S190" s="535"/>
      <c r="T190" s="536"/>
      <c r="U190" s="537"/>
      <c r="V190" s="552"/>
    </row>
    <row r="191" spans="1:22" ht="13.5" thickTop="1">
      <c r="O191" s="370"/>
      <c r="P191" s="370"/>
    </row>
  </sheetData>
  <autoFilter ref="A1:V172"/>
  <mergeCells count="23">
    <mergeCell ref="B80:G80"/>
    <mergeCell ref="B27:G27"/>
    <mergeCell ref="B33:G33"/>
    <mergeCell ref="B43:G43"/>
    <mergeCell ref="B50:G50"/>
    <mergeCell ref="B60:G60"/>
    <mergeCell ref="B71:G71"/>
    <mergeCell ref="B190:G190"/>
    <mergeCell ref="B141:G141"/>
    <mergeCell ref="B147:G147"/>
    <mergeCell ref="B156:G156"/>
    <mergeCell ref="B162:G162"/>
    <mergeCell ref="B168:G168"/>
    <mergeCell ref="B178:G178"/>
    <mergeCell ref="B173:G173"/>
    <mergeCell ref="B188:G188"/>
    <mergeCell ref="B88:G88"/>
    <mergeCell ref="B102:G102"/>
    <mergeCell ref="B108:G108"/>
    <mergeCell ref="B183:G183"/>
    <mergeCell ref="B115:G115"/>
    <mergeCell ref="B127:G127"/>
    <mergeCell ref="B95:G95"/>
  </mergeCells>
  <phoneticPr fontId="32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W200"/>
  <sheetViews>
    <sheetView topLeftCell="A107" zoomScale="85" workbookViewId="0">
      <selection activeCell="B119" sqref="B119"/>
    </sheetView>
  </sheetViews>
  <sheetFormatPr defaultRowHeight="12.75"/>
  <cols>
    <col min="1" max="1" width="5.140625" style="415" bestFit="1" customWidth="1"/>
    <col min="2" max="2" width="35.5703125" bestFit="1" customWidth="1"/>
    <col min="3" max="3" width="21" bestFit="1" customWidth="1"/>
    <col min="4" max="4" width="11.28515625" bestFit="1" customWidth="1"/>
    <col min="5" max="5" width="11.85546875" customWidth="1"/>
    <col min="6" max="6" width="13" bestFit="1" customWidth="1"/>
    <col min="7" max="7" width="17.140625" bestFit="1" customWidth="1"/>
    <col min="8" max="8" width="10.140625" style="148" customWidth="1"/>
    <col min="9" max="9" width="12.7109375" style="148" customWidth="1"/>
    <col min="10" max="10" width="10.7109375" style="148" customWidth="1"/>
    <col min="11" max="11" width="13.28515625" customWidth="1"/>
    <col min="12" max="12" width="12.28515625" customWidth="1"/>
    <col min="13" max="13" width="18.28515625" customWidth="1"/>
    <col min="14" max="14" width="37" customWidth="1"/>
    <col min="15" max="15" width="14.28515625" style="371" customWidth="1"/>
    <col min="16" max="16" width="13.85546875" style="371" customWidth="1"/>
    <col min="17" max="17" width="16.28515625" customWidth="1"/>
    <col min="18" max="18" width="67.28515625" customWidth="1"/>
    <col min="19" max="19" width="15" customWidth="1"/>
    <col min="20" max="20" width="27.7109375" customWidth="1"/>
    <col min="21" max="21" width="18.140625" customWidth="1"/>
    <col min="22" max="22" width="16.7109375" bestFit="1" customWidth="1"/>
  </cols>
  <sheetData>
    <row r="1" spans="1:22" ht="32.25" thickTop="1">
      <c r="A1" s="482" t="s">
        <v>1103</v>
      </c>
      <c r="B1" s="483" t="s">
        <v>1110</v>
      </c>
      <c r="C1" s="483" t="s">
        <v>76</v>
      </c>
      <c r="D1" s="484" t="s">
        <v>840</v>
      </c>
      <c r="E1" s="484" t="s">
        <v>534</v>
      </c>
      <c r="F1" s="483" t="s">
        <v>1112</v>
      </c>
      <c r="G1" s="483" t="s">
        <v>844</v>
      </c>
      <c r="H1" s="485" t="s">
        <v>845</v>
      </c>
      <c r="I1" s="485" t="s">
        <v>846</v>
      </c>
      <c r="J1" s="485" t="s">
        <v>847</v>
      </c>
      <c r="K1" s="483" t="s">
        <v>848</v>
      </c>
      <c r="L1" s="483" t="s">
        <v>849</v>
      </c>
      <c r="M1" s="486" t="s">
        <v>850</v>
      </c>
      <c r="N1" s="487" t="s">
        <v>851</v>
      </c>
      <c r="O1" s="483" t="s">
        <v>532</v>
      </c>
      <c r="P1" s="483" t="s">
        <v>528</v>
      </c>
      <c r="Q1" s="483" t="s">
        <v>529</v>
      </c>
      <c r="R1" s="483" t="s">
        <v>264</v>
      </c>
      <c r="S1" s="483" t="s">
        <v>265</v>
      </c>
      <c r="T1" s="483" t="s">
        <v>266</v>
      </c>
      <c r="U1" s="487" t="s">
        <v>267</v>
      </c>
      <c r="V1" s="550" t="s">
        <v>720</v>
      </c>
    </row>
    <row r="2" spans="1:22" s="598" customFormat="1">
      <c r="A2" s="393">
        <v>1</v>
      </c>
      <c r="B2" s="110" t="s">
        <v>852</v>
      </c>
      <c r="C2" s="110" t="s">
        <v>213</v>
      </c>
      <c r="D2" s="111">
        <v>36892</v>
      </c>
      <c r="E2" s="111"/>
      <c r="F2" s="110" t="s">
        <v>854</v>
      </c>
      <c r="G2" s="110" t="s">
        <v>855</v>
      </c>
      <c r="H2" s="429">
        <v>17500</v>
      </c>
      <c r="I2" s="429" t="s">
        <v>856</v>
      </c>
      <c r="J2" s="429" t="s">
        <v>856</v>
      </c>
      <c r="K2" s="430"/>
      <c r="L2" s="429">
        <v>17500</v>
      </c>
      <c r="M2" s="110" t="s">
        <v>72</v>
      </c>
      <c r="N2" s="488"/>
      <c r="O2" s="430" t="s">
        <v>533</v>
      </c>
      <c r="P2" s="430" t="s">
        <v>533</v>
      </c>
      <c r="Q2" s="430"/>
      <c r="R2" s="430" t="s">
        <v>78</v>
      </c>
      <c r="S2" s="430" t="s">
        <v>78</v>
      </c>
      <c r="T2" s="430" t="s">
        <v>78</v>
      </c>
      <c r="U2" s="431" t="s">
        <v>78</v>
      </c>
      <c r="V2" s="597">
        <f t="shared" ref="V2:V25" si="0">180+D2</f>
        <v>37072</v>
      </c>
    </row>
    <row r="3" spans="1:22" s="598" customFormat="1">
      <c r="A3" s="393">
        <v>2</v>
      </c>
      <c r="B3" s="117" t="s">
        <v>891</v>
      </c>
      <c r="C3" s="117" t="s">
        <v>892</v>
      </c>
      <c r="D3" s="118">
        <v>39068</v>
      </c>
      <c r="E3" s="111">
        <v>26794</v>
      </c>
      <c r="F3" s="117" t="s">
        <v>897</v>
      </c>
      <c r="G3" s="117" t="s">
        <v>855</v>
      </c>
      <c r="H3" s="251">
        <v>8000</v>
      </c>
      <c r="I3" s="251">
        <v>6000</v>
      </c>
      <c r="J3" s="251">
        <v>3000</v>
      </c>
      <c r="K3" s="206"/>
      <c r="L3" s="251">
        <f t="shared" ref="L3:L25" si="1">SUM(H3:K3)</f>
        <v>17000</v>
      </c>
      <c r="M3" s="117" t="s">
        <v>1105</v>
      </c>
      <c r="N3" s="599"/>
      <c r="O3" s="430" t="s">
        <v>533</v>
      </c>
      <c r="P3" s="430" t="s">
        <v>533</v>
      </c>
      <c r="Q3" s="206"/>
      <c r="R3" s="206" t="s">
        <v>894</v>
      </c>
      <c r="S3" s="206" t="s">
        <v>894</v>
      </c>
      <c r="T3" s="206" t="s">
        <v>429</v>
      </c>
      <c r="U3" s="308" t="s">
        <v>408</v>
      </c>
      <c r="V3" s="597">
        <f t="shared" si="0"/>
        <v>39248</v>
      </c>
    </row>
    <row r="4" spans="1:22" s="598" customFormat="1" ht="47.25" customHeight="1">
      <c r="A4" s="393">
        <v>3</v>
      </c>
      <c r="B4" s="117" t="s">
        <v>676</v>
      </c>
      <c r="C4" s="117" t="s">
        <v>677</v>
      </c>
      <c r="D4" s="118">
        <v>37517</v>
      </c>
      <c r="E4" s="111">
        <v>27622</v>
      </c>
      <c r="F4" s="117" t="s">
        <v>661</v>
      </c>
      <c r="G4" s="117" t="s">
        <v>855</v>
      </c>
      <c r="H4" s="251">
        <v>7500</v>
      </c>
      <c r="I4" s="251">
        <v>5000</v>
      </c>
      <c r="J4" s="251">
        <v>2500</v>
      </c>
      <c r="K4" s="206"/>
      <c r="L4" s="251">
        <f t="shared" si="1"/>
        <v>15000</v>
      </c>
      <c r="M4" s="117" t="s">
        <v>1105</v>
      </c>
      <c r="N4" s="628" t="s">
        <v>781</v>
      </c>
      <c r="O4" s="430" t="s">
        <v>533</v>
      </c>
      <c r="P4" s="430" t="s">
        <v>533</v>
      </c>
      <c r="Q4" s="206"/>
      <c r="R4" s="206"/>
      <c r="S4" s="206" t="s">
        <v>894</v>
      </c>
      <c r="T4" s="206" t="s">
        <v>308</v>
      </c>
      <c r="U4" s="308"/>
      <c r="V4" s="597">
        <f t="shared" si="0"/>
        <v>37697</v>
      </c>
    </row>
    <row r="5" spans="1:22" s="598" customFormat="1">
      <c r="A5" s="393">
        <v>4</v>
      </c>
      <c r="B5" s="117" t="s">
        <v>501</v>
      </c>
      <c r="C5" s="117" t="s">
        <v>500</v>
      </c>
      <c r="D5" s="118">
        <v>39474</v>
      </c>
      <c r="E5" s="111">
        <v>26468</v>
      </c>
      <c r="F5" s="117" t="s">
        <v>897</v>
      </c>
      <c r="G5" s="117"/>
      <c r="H5" s="251">
        <v>4500</v>
      </c>
      <c r="I5" s="251">
        <v>2500</v>
      </c>
      <c r="J5" s="251">
        <v>1000</v>
      </c>
      <c r="K5" s="206"/>
      <c r="L5" s="251">
        <f t="shared" si="1"/>
        <v>8000</v>
      </c>
      <c r="M5" s="117" t="s">
        <v>929</v>
      </c>
      <c r="N5" s="600"/>
      <c r="O5" s="430" t="s">
        <v>533</v>
      </c>
      <c r="P5" s="430" t="s">
        <v>533</v>
      </c>
      <c r="Q5" s="206"/>
      <c r="R5" s="206" t="s">
        <v>578</v>
      </c>
      <c r="S5" s="206" t="s">
        <v>890</v>
      </c>
      <c r="T5" s="206" t="s">
        <v>579</v>
      </c>
      <c r="U5" s="308" t="s">
        <v>281</v>
      </c>
      <c r="V5" s="597">
        <f t="shared" si="0"/>
        <v>39654</v>
      </c>
    </row>
    <row r="6" spans="1:22" s="598" customFormat="1">
      <c r="A6" s="393">
        <v>5</v>
      </c>
      <c r="B6" s="117" t="s">
        <v>660</v>
      </c>
      <c r="C6" s="117" t="s">
        <v>500</v>
      </c>
      <c r="D6" s="118">
        <v>39724</v>
      </c>
      <c r="E6" s="111"/>
      <c r="F6" s="117" t="s">
        <v>661</v>
      </c>
      <c r="G6" s="117"/>
      <c r="H6" s="251">
        <v>4000</v>
      </c>
      <c r="I6" s="251">
        <v>2500</v>
      </c>
      <c r="J6" s="251">
        <v>1000</v>
      </c>
      <c r="K6" s="206"/>
      <c r="L6" s="251">
        <f t="shared" si="1"/>
        <v>7500</v>
      </c>
      <c r="M6" s="117" t="s">
        <v>929</v>
      </c>
      <c r="N6" s="629" t="s">
        <v>799</v>
      </c>
      <c r="O6" s="430"/>
      <c r="P6" s="430"/>
      <c r="Q6" s="206"/>
      <c r="R6" s="206"/>
      <c r="S6" s="206" t="s">
        <v>890</v>
      </c>
      <c r="T6" s="206"/>
      <c r="U6" s="308" t="s">
        <v>281</v>
      </c>
      <c r="V6" s="597">
        <f t="shared" si="0"/>
        <v>39904</v>
      </c>
    </row>
    <row r="7" spans="1:22" s="598" customFormat="1">
      <c r="A7" s="393">
        <v>6</v>
      </c>
      <c r="B7" s="110" t="s">
        <v>1083</v>
      </c>
      <c r="C7" s="110" t="s">
        <v>1081</v>
      </c>
      <c r="D7" s="111">
        <v>39412</v>
      </c>
      <c r="E7" s="111">
        <v>26450</v>
      </c>
      <c r="F7" s="110" t="s">
        <v>870</v>
      </c>
      <c r="G7" s="110" t="s">
        <v>855</v>
      </c>
      <c r="H7" s="429">
        <v>7000</v>
      </c>
      <c r="I7" s="429">
        <v>3500</v>
      </c>
      <c r="J7" s="429">
        <v>1500</v>
      </c>
      <c r="K7" s="430"/>
      <c r="L7" s="251">
        <f t="shared" si="1"/>
        <v>12000</v>
      </c>
      <c r="M7" s="110" t="s">
        <v>1082</v>
      </c>
      <c r="N7" s="601"/>
      <c r="O7" s="430" t="s">
        <v>533</v>
      </c>
      <c r="P7" s="430" t="s">
        <v>533</v>
      </c>
      <c r="Q7" s="430"/>
      <c r="R7" s="430" t="s">
        <v>430</v>
      </c>
      <c r="S7" s="430" t="s">
        <v>871</v>
      </c>
      <c r="T7" s="430" t="s">
        <v>431</v>
      </c>
      <c r="U7" s="431" t="s">
        <v>430</v>
      </c>
      <c r="V7" s="597">
        <f t="shared" si="0"/>
        <v>39592</v>
      </c>
    </row>
    <row r="8" spans="1:22" s="598" customFormat="1">
      <c r="A8" s="393">
        <v>7</v>
      </c>
      <c r="B8" s="110" t="s">
        <v>492</v>
      </c>
      <c r="C8" s="110" t="s">
        <v>869</v>
      </c>
      <c r="D8" s="111">
        <v>39104</v>
      </c>
      <c r="E8" s="111">
        <v>21227</v>
      </c>
      <c r="F8" s="110" t="s">
        <v>870</v>
      </c>
      <c r="G8" s="110" t="s">
        <v>855</v>
      </c>
      <c r="H8" s="429">
        <v>6000</v>
      </c>
      <c r="I8" s="429">
        <v>4000</v>
      </c>
      <c r="J8" s="429">
        <v>1000</v>
      </c>
      <c r="K8" s="430"/>
      <c r="L8" s="251">
        <f t="shared" si="1"/>
        <v>11000</v>
      </c>
      <c r="M8" s="110" t="s">
        <v>1082</v>
      </c>
      <c r="N8" s="601"/>
      <c r="O8" s="430" t="s">
        <v>533</v>
      </c>
      <c r="P8" s="430" t="s">
        <v>533</v>
      </c>
      <c r="Q8" s="430"/>
      <c r="R8" s="430" t="s">
        <v>519</v>
      </c>
      <c r="S8" s="430" t="s">
        <v>871</v>
      </c>
      <c r="T8" s="430" t="s">
        <v>519</v>
      </c>
      <c r="U8" s="431" t="s">
        <v>519</v>
      </c>
      <c r="V8" s="597">
        <f t="shared" si="0"/>
        <v>39284</v>
      </c>
    </row>
    <row r="9" spans="1:22" s="598" customFormat="1">
      <c r="A9" s="393">
        <v>8</v>
      </c>
      <c r="B9" s="110" t="s">
        <v>883</v>
      </c>
      <c r="C9" s="110" t="s">
        <v>884</v>
      </c>
      <c r="D9" s="111">
        <v>39215</v>
      </c>
      <c r="E9" s="111">
        <v>30456</v>
      </c>
      <c r="F9" s="110" t="s">
        <v>870</v>
      </c>
      <c r="G9" s="110" t="s">
        <v>855</v>
      </c>
      <c r="H9" s="251">
        <v>2200</v>
      </c>
      <c r="I9" s="251">
        <v>1300</v>
      </c>
      <c r="J9" s="251">
        <v>500</v>
      </c>
      <c r="K9" s="430"/>
      <c r="L9" s="251">
        <f t="shared" si="1"/>
        <v>4000</v>
      </c>
      <c r="M9" s="110" t="s">
        <v>1082</v>
      </c>
      <c r="N9" s="601"/>
      <c r="O9" s="430" t="s">
        <v>533</v>
      </c>
      <c r="P9" s="430" t="s">
        <v>531</v>
      </c>
      <c r="Q9" s="430"/>
      <c r="R9" s="430" t="s">
        <v>433</v>
      </c>
      <c r="S9" s="430" t="s">
        <v>871</v>
      </c>
      <c r="T9" s="430" t="s">
        <v>434</v>
      </c>
      <c r="U9" s="431" t="s">
        <v>435</v>
      </c>
      <c r="V9" s="597">
        <f t="shared" si="0"/>
        <v>39395</v>
      </c>
    </row>
    <row r="10" spans="1:22" s="598" customFormat="1">
      <c r="A10" s="393">
        <v>9</v>
      </c>
      <c r="B10" s="110" t="s">
        <v>77</v>
      </c>
      <c r="C10" s="110" t="s">
        <v>884</v>
      </c>
      <c r="D10" s="111">
        <v>39449</v>
      </c>
      <c r="E10" s="111">
        <v>26783</v>
      </c>
      <c r="F10" s="110" t="s">
        <v>870</v>
      </c>
      <c r="G10" s="110" t="s">
        <v>855</v>
      </c>
      <c r="H10" s="429">
        <v>2500</v>
      </c>
      <c r="I10" s="429">
        <v>1000</v>
      </c>
      <c r="J10" s="429">
        <v>500</v>
      </c>
      <c r="K10" s="430"/>
      <c r="L10" s="251">
        <f t="shared" si="1"/>
        <v>4000</v>
      </c>
      <c r="M10" s="110" t="s">
        <v>1082</v>
      </c>
      <c r="N10" s="601"/>
      <c r="O10" s="430" t="s">
        <v>530</v>
      </c>
      <c r="P10" s="430" t="s">
        <v>533</v>
      </c>
      <c r="Q10" s="430"/>
      <c r="R10" s="430" t="s">
        <v>433</v>
      </c>
      <c r="S10" s="430" t="s">
        <v>871</v>
      </c>
      <c r="T10" s="430" t="s">
        <v>436</v>
      </c>
      <c r="U10" s="431" t="s">
        <v>437</v>
      </c>
      <c r="V10" s="597">
        <f t="shared" si="0"/>
        <v>39629</v>
      </c>
    </row>
    <row r="11" spans="1:22" s="598" customFormat="1">
      <c r="A11" s="393">
        <v>10</v>
      </c>
      <c r="B11" s="110" t="s">
        <v>622</v>
      </c>
      <c r="C11" s="110" t="s">
        <v>583</v>
      </c>
      <c r="D11" s="111">
        <v>39579</v>
      </c>
      <c r="E11" s="111">
        <v>26285</v>
      </c>
      <c r="F11" s="110" t="s">
        <v>870</v>
      </c>
      <c r="G11" s="110" t="s">
        <v>855</v>
      </c>
      <c r="H11" s="429">
        <v>2500</v>
      </c>
      <c r="I11" s="429">
        <v>1500</v>
      </c>
      <c r="J11" s="429">
        <v>500</v>
      </c>
      <c r="K11" s="430"/>
      <c r="L11" s="251">
        <f t="shared" si="1"/>
        <v>4500</v>
      </c>
      <c r="M11" s="110" t="s">
        <v>929</v>
      </c>
      <c r="N11" s="601"/>
      <c r="O11" s="430" t="s">
        <v>533</v>
      </c>
      <c r="P11" s="430" t="s">
        <v>531</v>
      </c>
      <c r="Q11" s="430"/>
      <c r="R11" s="430"/>
      <c r="S11" s="430" t="s">
        <v>890</v>
      </c>
      <c r="T11" s="430"/>
      <c r="U11" s="431"/>
      <c r="V11" s="597">
        <f t="shared" si="0"/>
        <v>39759</v>
      </c>
    </row>
    <row r="12" spans="1:22" s="598" customFormat="1">
      <c r="A12" s="393">
        <v>11</v>
      </c>
      <c r="B12" s="110" t="s">
        <v>508</v>
      </c>
      <c r="C12" s="110" t="s">
        <v>505</v>
      </c>
      <c r="D12" s="111">
        <v>39488</v>
      </c>
      <c r="E12" s="111">
        <v>27373</v>
      </c>
      <c r="F12" s="110" t="s">
        <v>887</v>
      </c>
      <c r="G12" s="110" t="s">
        <v>855</v>
      </c>
      <c r="H12" s="251">
        <v>3500</v>
      </c>
      <c r="I12" s="251">
        <v>1000</v>
      </c>
      <c r="J12" s="251">
        <v>1000</v>
      </c>
      <c r="K12" s="432">
        <v>500</v>
      </c>
      <c r="L12" s="251">
        <f t="shared" si="1"/>
        <v>6000</v>
      </c>
      <c r="M12" s="110" t="s">
        <v>509</v>
      </c>
      <c r="N12" s="490"/>
      <c r="O12" s="430" t="s">
        <v>530</v>
      </c>
      <c r="P12" s="430" t="s">
        <v>531</v>
      </c>
      <c r="Q12" s="432"/>
      <c r="R12" s="432" t="s">
        <v>78</v>
      </c>
      <c r="S12" s="432" t="s">
        <v>78</v>
      </c>
      <c r="T12" s="432" t="s">
        <v>78</v>
      </c>
      <c r="U12" s="433" t="s">
        <v>78</v>
      </c>
      <c r="V12" s="597">
        <f t="shared" si="0"/>
        <v>39668</v>
      </c>
    </row>
    <row r="13" spans="1:22" s="598" customFormat="1">
      <c r="A13" s="393">
        <v>12</v>
      </c>
      <c r="B13" s="110" t="s">
        <v>888</v>
      </c>
      <c r="C13" s="110" t="s">
        <v>889</v>
      </c>
      <c r="D13" s="111">
        <v>39237</v>
      </c>
      <c r="E13" s="111">
        <v>28128</v>
      </c>
      <c r="F13" s="110" t="s">
        <v>874</v>
      </c>
      <c r="G13" s="110" t="s">
        <v>855</v>
      </c>
      <c r="H13" s="429">
        <v>2200</v>
      </c>
      <c r="I13" s="429">
        <v>1000</v>
      </c>
      <c r="J13" s="429">
        <v>300</v>
      </c>
      <c r="K13" s="430"/>
      <c r="L13" s="251">
        <f t="shared" si="1"/>
        <v>3500</v>
      </c>
      <c r="M13" s="110" t="s">
        <v>929</v>
      </c>
      <c r="N13" s="602"/>
      <c r="O13" s="430" t="s">
        <v>530</v>
      </c>
      <c r="P13" s="430" t="s">
        <v>531</v>
      </c>
      <c r="Q13" s="430"/>
      <c r="R13" s="430" t="s">
        <v>281</v>
      </c>
      <c r="S13" s="430" t="s">
        <v>281</v>
      </c>
      <c r="T13" s="430" t="s">
        <v>890</v>
      </c>
      <c r="U13" s="431" t="s">
        <v>438</v>
      </c>
      <c r="V13" s="597">
        <f t="shared" si="0"/>
        <v>39417</v>
      </c>
    </row>
    <row r="14" spans="1:22" s="598" customFormat="1">
      <c r="A14" s="393">
        <v>13</v>
      </c>
      <c r="B14" s="110" t="s">
        <v>655</v>
      </c>
      <c r="C14" s="110" t="s">
        <v>889</v>
      </c>
      <c r="D14" s="111">
        <v>39625</v>
      </c>
      <c r="E14" s="111">
        <v>32857</v>
      </c>
      <c r="F14" s="110" t="s">
        <v>874</v>
      </c>
      <c r="G14" s="110" t="s">
        <v>855</v>
      </c>
      <c r="H14" s="429">
        <v>2200</v>
      </c>
      <c r="I14" s="429">
        <v>1000</v>
      </c>
      <c r="J14" s="429">
        <v>300</v>
      </c>
      <c r="K14" s="430"/>
      <c r="L14" s="251">
        <f t="shared" si="1"/>
        <v>3500</v>
      </c>
      <c r="M14" s="110" t="s">
        <v>1082</v>
      </c>
      <c r="N14" s="602"/>
      <c r="O14" s="430" t="s">
        <v>530</v>
      </c>
      <c r="P14" s="430" t="s">
        <v>531</v>
      </c>
      <c r="Q14" s="430"/>
      <c r="R14" s="430"/>
      <c r="S14" s="430" t="s">
        <v>871</v>
      </c>
      <c r="T14" s="430" t="s">
        <v>277</v>
      </c>
      <c r="U14" s="431" t="s">
        <v>278</v>
      </c>
      <c r="V14" s="597">
        <f t="shared" si="0"/>
        <v>39805</v>
      </c>
    </row>
    <row r="15" spans="1:22" s="598" customFormat="1">
      <c r="A15" s="393">
        <v>14</v>
      </c>
      <c r="B15" s="153" t="s">
        <v>731</v>
      </c>
      <c r="C15" s="153" t="s">
        <v>882</v>
      </c>
      <c r="D15" s="111">
        <v>39668</v>
      </c>
      <c r="E15" s="111">
        <v>29763</v>
      </c>
      <c r="F15" s="153" t="s">
        <v>874</v>
      </c>
      <c r="G15" s="153" t="s">
        <v>855</v>
      </c>
      <c r="H15" s="9">
        <v>1000</v>
      </c>
      <c r="I15" s="9">
        <v>700</v>
      </c>
      <c r="J15" s="9">
        <v>300</v>
      </c>
      <c r="L15" s="9">
        <f t="shared" si="1"/>
        <v>2000</v>
      </c>
      <c r="M15" s="2" t="s">
        <v>929</v>
      </c>
      <c r="N15" s="540"/>
      <c r="O15" s="603" t="s">
        <v>533</v>
      </c>
      <c r="P15" s="603"/>
      <c r="V15" s="597">
        <f t="shared" si="0"/>
        <v>39848</v>
      </c>
    </row>
    <row r="16" spans="1:22" s="598" customFormat="1">
      <c r="A16" s="393">
        <v>15</v>
      </c>
      <c r="B16" s="110" t="s">
        <v>875</v>
      </c>
      <c r="C16" s="110" t="s">
        <v>876</v>
      </c>
      <c r="D16" s="111">
        <v>37422</v>
      </c>
      <c r="E16" s="111">
        <v>16643</v>
      </c>
      <c r="F16" s="110" t="s">
        <v>874</v>
      </c>
      <c r="G16" s="110" t="s">
        <v>855</v>
      </c>
      <c r="H16" s="251">
        <v>2000</v>
      </c>
      <c r="I16" s="251">
        <v>1000</v>
      </c>
      <c r="J16" s="251">
        <v>0</v>
      </c>
      <c r="K16" s="430">
        <v>100</v>
      </c>
      <c r="L16" s="251">
        <f t="shared" si="1"/>
        <v>3100</v>
      </c>
      <c r="M16" s="110" t="s">
        <v>1082</v>
      </c>
      <c r="N16" s="604"/>
      <c r="O16" s="430" t="s">
        <v>533</v>
      </c>
      <c r="P16" s="430" t="s">
        <v>533</v>
      </c>
      <c r="Q16" s="430"/>
      <c r="R16" s="430" t="s">
        <v>635</v>
      </c>
      <c r="S16" s="430" t="s">
        <v>871</v>
      </c>
      <c r="T16" s="430" t="s">
        <v>428</v>
      </c>
      <c r="U16" s="431" t="s">
        <v>428</v>
      </c>
      <c r="V16" s="597">
        <f t="shared" si="0"/>
        <v>37602</v>
      </c>
    </row>
    <row r="17" spans="1:22" s="598" customFormat="1">
      <c r="A17" s="393">
        <v>16</v>
      </c>
      <c r="B17" s="110" t="s">
        <v>741</v>
      </c>
      <c r="C17" s="110" t="s">
        <v>876</v>
      </c>
      <c r="D17" s="111">
        <v>39600</v>
      </c>
      <c r="E17" s="111"/>
      <c r="F17" s="110" t="s">
        <v>874</v>
      </c>
      <c r="G17" s="110" t="s">
        <v>855</v>
      </c>
      <c r="H17" s="251">
        <v>1500</v>
      </c>
      <c r="I17" s="251">
        <v>0</v>
      </c>
      <c r="J17" s="251">
        <v>0</v>
      </c>
      <c r="K17" s="430">
        <v>1000</v>
      </c>
      <c r="L17" s="251">
        <f t="shared" si="1"/>
        <v>2500</v>
      </c>
      <c r="M17" s="110" t="s">
        <v>509</v>
      </c>
      <c r="N17" s="631" t="s">
        <v>754</v>
      </c>
      <c r="O17" s="430"/>
      <c r="P17" s="430"/>
      <c r="Q17" s="430"/>
      <c r="R17" s="430"/>
      <c r="S17" s="430"/>
      <c r="T17" s="430"/>
      <c r="U17" s="431"/>
      <c r="V17" s="605">
        <f t="shared" si="0"/>
        <v>39780</v>
      </c>
    </row>
    <row r="18" spans="1:22" s="598" customFormat="1">
      <c r="A18" s="393">
        <v>17</v>
      </c>
      <c r="B18" s="110" t="s">
        <v>617</v>
      </c>
      <c r="C18" s="110" t="s">
        <v>588</v>
      </c>
      <c r="D18" s="111">
        <v>39559</v>
      </c>
      <c r="E18" s="111">
        <v>27637</v>
      </c>
      <c r="F18" s="110" t="s">
        <v>1004</v>
      </c>
      <c r="G18" s="110" t="s">
        <v>855</v>
      </c>
      <c r="H18" s="429">
        <v>3500</v>
      </c>
      <c r="I18" s="429">
        <v>2500</v>
      </c>
      <c r="J18" s="429">
        <v>1000</v>
      </c>
      <c r="K18" s="430"/>
      <c r="L18" s="251">
        <f t="shared" si="1"/>
        <v>7000</v>
      </c>
      <c r="M18" s="110" t="s">
        <v>1082</v>
      </c>
      <c r="N18" s="601"/>
      <c r="O18" s="430" t="s">
        <v>533</v>
      </c>
      <c r="P18" s="430" t="s">
        <v>533</v>
      </c>
      <c r="Q18" s="430"/>
      <c r="R18" s="430" t="s">
        <v>709</v>
      </c>
      <c r="S18" s="430" t="s">
        <v>871</v>
      </c>
      <c r="T18" s="430" t="s">
        <v>710</v>
      </c>
      <c r="U18" s="431" t="s">
        <v>433</v>
      </c>
      <c r="V18" s="597">
        <f t="shared" si="0"/>
        <v>39739</v>
      </c>
    </row>
    <row r="19" spans="1:22" s="598" customFormat="1">
      <c r="A19" s="393">
        <v>18</v>
      </c>
      <c r="B19" s="110" t="s">
        <v>878</v>
      </c>
      <c r="C19" s="110" t="s">
        <v>879</v>
      </c>
      <c r="D19" s="111">
        <v>38078</v>
      </c>
      <c r="E19" s="111">
        <v>27393</v>
      </c>
      <c r="F19" s="110" t="s">
        <v>863</v>
      </c>
      <c r="G19" s="110" t="s">
        <v>855</v>
      </c>
      <c r="H19" s="251">
        <v>2000</v>
      </c>
      <c r="I19" s="251">
        <v>1800</v>
      </c>
      <c r="J19" s="251">
        <v>700</v>
      </c>
      <c r="K19" s="430">
        <v>1000</v>
      </c>
      <c r="L19" s="251">
        <f t="shared" si="1"/>
        <v>5500</v>
      </c>
      <c r="M19" s="110" t="s">
        <v>701</v>
      </c>
      <c r="N19" s="488"/>
      <c r="O19" s="430" t="s">
        <v>533</v>
      </c>
      <c r="P19" s="430" t="s">
        <v>533</v>
      </c>
      <c r="Q19" s="434"/>
      <c r="R19" s="434"/>
      <c r="S19" s="434"/>
      <c r="T19" s="434"/>
      <c r="U19" s="435"/>
      <c r="V19" s="597">
        <f t="shared" si="0"/>
        <v>38258</v>
      </c>
    </row>
    <row r="20" spans="1:22" s="598" customFormat="1">
      <c r="A20" s="393">
        <v>19</v>
      </c>
      <c r="B20" s="110" t="s">
        <v>656</v>
      </c>
      <c r="C20" s="110" t="s">
        <v>657</v>
      </c>
      <c r="D20" s="111">
        <v>39618</v>
      </c>
      <c r="E20" s="111">
        <v>28600</v>
      </c>
      <c r="F20" s="110" t="s">
        <v>855</v>
      </c>
      <c r="G20" s="110" t="s">
        <v>855</v>
      </c>
      <c r="H20" s="251">
        <v>4000</v>
      </c>
      <c r="I20" s="251">
        <v>2500</v>
      </c>
      <c r="J20" s="251">
        <v>1000</v>
      </c>
      <c r="K20" s="430"/>
      <c r="L20" s="251">
        <f t="shared" si="1"/>
        <v>7500</v>
      </c>
      <c r="M20" s="110" t="s">
        <v>1082</v>
      </c>
      <c r="N20" s="630" t="s">
        <v>739</v>
      </c>
      <c r="O20" s="430" t="s">
        <v>533</v>
      </c>
      <c r="P20" s="470" t="s">
        <v>533</v>
      </c>
      <c r="Q20" s="470"/>
      <c r="R20" s="470" t="s">
        <v>711</v>
      </c>
      <c r="S20" s="606" t="s">
        <v>871</v>
      </c>
      <c r="T20" s="470" t="s">
        <v>712</v>
      </c>
      <c r="U20" s="547" t="s">
        <v>711</v>
      </c>
      <c r="V20" s="597">
        <f t="shared" si="0"/>
        <v>39798</v>
      </c>
    </row>
    <row r="21" spans="1:22" s="598" customFormat="1" ht="13.5" thickBot="1">
      <c r="A21" s="393">
        <v>20</v>
      </c>
      <c r="B21" s="123" t="s">
        <v>493</v>
      </c>
      <c r="C21" s="123" t="s">
        <v>494</v>
      </c>
      <c r="D21" s="124">
        <v>39021</v>
      </c>
      <c r="E21" s="124">
        <v>26623</v>
      </c>
      <c r="F21" s="123" t="s">
        <v>855</v>
      </c>
      <c r="G21" s="123" t="s">
        <v>855</v>
      </c>
      <c r="H21" s="436">
        <v>3000</v>
      </c>
      <c r="I21" s="436">
        <v>2000</v>
      </c>
      <c r="J21" s="436">
        <v>500</v>
      </c>
      <c r="K21" s="437"/>
      <c r="L21" s="502">
        <f t="shared" si="1"/>
        <v>5500</v>
      </c>
      <c r="M21" s="123" t="s">
        <v>903</v>
      </c>
      <c r="N21" s="497"/>
      <c r="O21" s="437" t="s">
        <v>533</v>
      </c>
      <c r="P21" s="437" t="s">
        <v>533</v>
      </c>
      <c r="Q21" s="437"/>
      <c r="R21" s="437" t="s">
        <v>568</v>
      </c>
      <c r="S21" s="437" t="s">
        <v>1147</v>
      </c>
      <c r="T21" s="437" t="s">
        <v>569</v>
      </c>
      <c r="U21" s="498" t="s">
        <v>570</v>
      </c>
      <c r="V21" s="597">
        <f t="shared" si="0"/>
        <v>39201</v>
      </c>
    </row>
    <row r="22" spans="1:22" s="598" customFormat="1" ht="13.5" thickTop="1">
      <c r="A22" s="463">
        <v>21</v>
      </c>
      <c r="B22" s="153" t="s">
        <v>497</v>
      </c>
      <c r="C22" s="153" t="s">
        <v>1084</v>
      </c>
      <c r="D22" s="464">
        <v>38995</v>
      </c>
      <c r="E22" s="321">
        <v>29371</v>
      </c>
      <c r="F22" s="153" t="s">
        <v>1085</v>
      </c>
      <c r="G22" s="153" t="s">
        <v>1085</v>
      </c>
      <c r="H22" s="493">
        <v>1100</v>
      </c>
      <c r="I22" s="493">
        <v>0</v>
      </c>
      <c r="J22" s="493">
        <v>0</v>
      </c>
      <c r="K22" s="493">
        <v>500</v>
      </c>
      <c r="L22" s="639">
        <f t="shared" si="1"/>
        <v>1600</v>
      </c>
      <c r="M22" s="494" t="s">
        <v>1082</v>
      </c>
      <c r="N22" s="632" t="s">
        <v>800</v>
      </c>
      <c r="O22" s="495" t="s">
        <v>533</v>
      </c>
      <c r="P22" s="495" t="s">
        <v>531</v>
      </c>
      <c r="Q22" s="493"/>
      <c r="R22" s="607" t="s">
        <v>562</v>
      </c>
      <c r="S22" s="607" t="s">
        <v>871</v>
      </c>
      <c r="T22" s="607" t="s">
        <v>563</v>
      </c>
      <c r="U22" s="608" t="s">
        <v>564</v>
      </c>
      <c r="V22" s="597">
        <f t="shared" si="0"/>
        <v>39175</v>
      </c>
    </row>
    <row r="23" spans="1:22" s="598" customFormat="1">
      <c r="A23" s="393">
        <v>22</v>
      </c>
      <c r="B23" s="110" t="s">
        <v>498</v>
      </c>
      <c r="C23" s="110" t="s">
        <v>1084</v>
      </c>
      <c r="D23" s="111">
        <v>39077</v>
      </c>
      <c r="E23" s="111">
        <v>30209</v>
      </c>
      <c r="F23" s="110" t="s">
        <v>1085</v>
      </c>
      <c r="G23" s="110" t="s">
        <v>1085</v>
      </c>
      <c r="H23" s="217">
        <v>1100</v>
      </c>
      <c r="I23" s="217">
        <v>0</v>
      </c>
      <c r="J23" s="217">
        <v>0</v>
      </c>
      <c r="K23" s="217">
        <v>500</v>
      </c>
      <c r="L23" s="251">
        <f t="shared" si="1"/>
        <v>1600</v>
      </c>
      <c r="M23" s="110" t="s">
        <v>1082</v>
      </c>
      <c r="N23" s="632" t="s">
        <v>800</v>
      </c>
      <c r="O23" s="430" t="s">
        <v>533</v>
      </c>
      <c r="P23" s="430" t="s">
        <v>531</v>
      </c>
      <c r="Q23" s="217"/>
      <c r="R23" s="609" t="s">
        <v>565</v>
      </c>
      <c r="S23" s="609" t="s">
        <v>871</v>
      </c>
      <c r="T23" s="609" t="s">
        <v>431</v>
      </c>
      <c r="U23" s="610" t="s">
        <v>566</v>
      </c>
      <c r="V23" s="611">
        <f t="shared" si="0"/>
        <v>39257</v>
      </c>
    </row>
    <row r="24" spans="1:22" s="598" customFormat="1">
      <c r="A24" s="393">
        <v>23</v>
      </c>
      <c r="B24" s="110" t="s">
        <v>733</v>
      </c>
      <c r="C24" s="110" t="s">
        <v>734</v>
      </c>
      <c r="D24" s="111">
        <v>39685</v>
      </c>
      <c r="E24" s="111">
        <v>31246</v>
      </c>
      <c r="F24" s="110" t="s">
        <v>1085</v>
      </c>
      <c r="G24" s="110" t="s">
        <v>1085</v>
      </c>
      <c r="H24" s="217">
        <v>800</v>
      </c>
      <c r="I24" s="217" t="s">
        <v>933</v>
      </c>
      <c r="J24" s="217" t="s">
        <v>933</v>
      </c>
      <c r="K24" s="217">
        <v>400</v>
      </c>
      <c r="L24" s="251">
        <f t="shared" si="1"/>
        <v>1200</v>
      </c>
      <c r="M24" s="110" t="s">
        <v>1082</v>
      </c>
      <c r="N24" s="633" t="s">
        <v>496</v>
      </c>
      <c r="O24" s="430" t="s">
        <v>533</v>
      </c>
      <c r="P24" s="430" t="s">
        <v>531</v>
      </c>
      <c r="Q24" s="217"/>
      <c r="R24" s="609" t="s">
        <v>635</v>
      </c>
      <c r="S24" s="609" t="s">
        <v>871</v>
      </c>
      <c r="T24" s="609" t="s">
        <v>635</v>
      </c>
      <c r="U24" s="610" t="s">
        <v>635</v>
      </c>
      <c r="V24" s="611">
        <f t="shared" si="0"/>
        <v>39865</v>
      </c>
    </row>
    <row r="25" spans="1:22" s="598" customFormat="1" ht="13.5" thickBot="1">
      <c r="A25" s="511">
        <v>24</v>
      </c>
      <c r="B25" s="110" t="s">
        <v>721</v>
      </c>
      <c r="C25" s="110" t="s">
        <v>734</v>
      </c>
      <c r="D25" s="111">
        <v>39611</v>
      </c>
      <c r="E25" s="111">
        <v>25434</v>
      </c>
      <c r="F25" s="110" t="s">
        <v>1085</v>
      </c>
      <c r="G25" s="110" t="s">
        <v>1085</v>
      </c>
      <c r="H25" s="251">
        <v>960</v>
      </c>
      <c r="I25" s="251" t="s">
        <v>933</v>
      </c>
      <c r="J25" s="251" t="s">
        <v>933</v>
      </c>
      <c r="K25" s="217">
        <v>240</v>
      </c>
      <c r="L25" s="251">
        <f t="shared" si="1"/>
        <v>1200</v>
      </c>
      <c r="M25" s="110" t="s">
        <v>929</v>
      </c>
      <c r="N25" s="634" t="s">
        <v>756</v>
      </c>
      <c r="O25" s="430" t="s">
        <v>533</v>
      </c>
      <c r="P25" s="430" t="s">
        <v>533</v>
      </c>
      <c r="Q25" s="217"/>
      <c r="R25" s="217" t="s">
        <v>750</v>
      </c>
      <c r="S25" s="217" t="s">
        <v>448</v>
      </c>
      <c r="T25" s="217" t="s">
        <v>281</v>
      </c>
      <c r="U25" s="311" t="s">
        <v>269</v>
      </c>
      <c r="V25" s="597">
        <f t="shared" si="0"/>
        <v>39791</v>
      </c>
    </row>
    <row r="26" spans="1:22" s="598" customFormat="1" ht="14.25" thickTop="1" thickBot="1">
      <c r="A26" s="413"/>
      <c r="B26" s="656" t="s">
        <v>539</v>
      </c>
      <c r="C26" s="656"/>
      <c r="D26" s="656"/>
      <c r="E26" s="656"/>
      <c r="F26" s="656"/>
      <c r="G26" s="656"/>
      <c r="H26" s="348">
        <f>SUM(H2:H25)</f>
        <v>90560</v>
      </c>
      <c r="I26" s="348">
        <f>SUM(I2:I25)</f>
        <v>40800</v>
      </c>
      <c r="J26" s="348">
        <f>SUM(J2:J25)</f>
        <v>16600</v>
      </c>
      <c r="K26" s="348">
        <f>SUM(K2:K25)</f>
        <v>4240</v>
      </c>
      <c r="L26" s="348">
        <f>SUM(L2:L25)</f>
        <v>152200</v>
      </c>
      <c r="M26" s="330"/>
      <c r="N26" s="331"/>
      <c r="O26" s="348"/>
      <c r="P26" s="348"/>
      <c r="Q26" s="348"/>
      <c r="R26" s="348"/>
      <c r="S26" s="348"/>
      <c r="T26" s="348"/>
      <c r="U26" s="348"/>
      <c r="V26" s="597"/>
    </row>
    <row r="27" spans="1:22" s="598" customFormat="1" ht="14.25" thickTop="1" thickBot="1">
      <c r="A27" s="499">
        <v>25</v>
      </c>
      <c r="B27" s="454" t="s">
        <v>940</v>
      </c>
      <c r="C27" s="455" t="s">
        <v>896</v>
      </c>
      <c r="D27" s="456">
        <v>38774</v>
      </c>
      <c r="E27" s="476">
        <v>27193</v>
      </c>
      <c r="F27" s="455" t="s">
        <v>897</v>
      </c>
      <c r="G27" s="455" t="s">
        <v>931</v>
      </c>
      <c r="H27" s="457">
        <v>2800</v>
      </c>
      <c r="I27" s="457">
        <v>1800</v>
      </c>
      <c r="J27" s="457">
        <v>700</v>
      </c>
      <c r="K27" s="458"/>
      <c r="L27" s="441">
        <f>SUM(H27:J27)</f>
        <v>5300</v>
      </c>
      <c r="M27" s="459" t="s">
        <v>942</v>
      </c>
      <c r="N27" s="612"/>
      <c r="O27" s="365" t="s">
        <v>530</v>
      </c>
      <c r="P27" s="365" t="s">
        <v>533</v>
      </c>
      <c r="Q27" s="458"/>
      <c r="R27" s="458" t="s">
        <v>415</v>
      </c>
      <c r="S27" s="458" t="s">
        <v>942</v>
      </c>
      <c r="T27" s="461" t="s">
        <v>416</v>
      </c>
      <c r="U27" s="462" t="s">
        <v>415</v>
      </c>
      <c r="V27" s="597">
        <f t="shared" ref="V27:V32" si="2">180+D27</f>
        <v>38954</v>
      </c>
    </row>
    <row r="28" spans="1:22" s="598" customFormat="1" ht="39.75" thickTop="1" thickBot="1">
      <c r="A28" s="399">
        <v>26</v>
      </c>
      <c r="B28" s="381" t="s">
        <v>919</v>
      </c>
      <c r="C28" s="191" t="s">
        <v>649</v>
      </c>
      <c r="D28" s="192">
        <v>39194</v>
      </c>
      <c r="E28" s="244">
        <v>30184</v>
      </c>
      <c r="F28" s="191" t="s">
        <v>897</v>
      </c>
      <c r="G28" s="191" t="s">
        <v>931</v>
      </c>
      <c r="H28" s="446">
        <v>2800</v>
      </c>
      <c r="I28" s="446">
        <v>1500</v>
      </c>
      <c r="J28" s="446">
        <v>500</v>
      </c>
      <c r="K28" s="194"/>
      <c r="L28" s="246">
        <f>SUM(H28:K28)</f>
        <v>4800</v>
      </c>
      <c r="M28" s="196" t="s">
        <v>1082</v>
      </c>
      <c r="N28" s="628" t="s">
        <v>801</v>
      </c>
      <c r="O28" s="364" t="s">
        <v>530</v>
      </c>
      <c r="P28" s="364" t="s">
        <v>531</v>
      </c>
      <c r="Q28" s="194"/>
      <c r="R28" s="194" t="s">
        <v>278</v>
      </c>
      <c r="S28" s="194" t="s">
        <v>871</v>
      </c>
      <c r="T28" s="300" t="s">
        <v>277</v>
      </c>
      <c r="U28" s="468" t="s">
        <v>472</v>
      </c>
      <c r="V28" s="597">
        <f t="shared" si="2"/>
        <v>39374</v>
      </c>
    </row>
    <row r="29" spans="1:22" s="598" customFormat="1" ht="13.5" thickTop="1">
      <c r="A29" s="393">
        <v>27</v>
      </c>
      <c r="B29" s="110" t="s">
        <v>502</v>
      </c>
      <c r="C29" s="110" t="s">
        <v>837</v>
      </c>
      <c r="D29" s="111">
        <v>39470</v>
      </c>
      <c r="E29" s="111">
        <v>32085</v>
      </c>
      <c r="F29" s="110" t="s">
        <v>897</v>
      </c>
      <c r="G29" s="110" t="s">
        <v>931</v>
      </c>
      <c r="H29" s="251">
        <v>1800</v>
      </c>
      <c r="I29" s="251">
        <v>1200</v>
      </c>
      <c r="J29" s="251">
        <v>300</v>
      </c>
      <c r="K29" s="217"/>
      <c r="L29" s="251">
        <f>SUM(H29:J29)</f>
        <v>3300</v>
      </c>
      <c r="M29" s="110" t="s">
        <v>1104</v>
      </c>
      <c r="N29" s="601"/>
      <c r="O29" s="613" t="s">
        <v>533</v>
      </c>
      <c r="P29" s="613" t="s">
        <v>531</v>
      </c>
      <c r="Q29" s="217"/>
      <c r="R29" s="217" t="s">
        <v>271</v>
      </c>
      <c r="S29" s="217" t="s">
        <v>904</v>
      </c>
      <c r="T29" s="217" t="s">
        <v>559</v>
      </c>
      <c r="U29" s="311" t="s">
        <v>330</v>
      </c>
      <c r="V29" s="597">
        <f t="shared" si="2"/>
        <v>39650</v>
      </c>
    </row>
    <row r="30" spans="1:22" s="598" customFormat="1">
      <c r="A30" s="393">
        <v>28</v>
      </c>
      <c r="B30" s="110" t="s">
        <v>936</v>
      </c>
      <c r="C30" s="110" t="s">
        <v>837</v>
      </c>
      <c r="D30" s="111">
        <v>38642</v>
      </c>
      <c r="E30" s="111">
        <v>29333</v>
      </c>
      <c r="F30" s="110" t="s">
        <v>897</v>
      </c>
      <c r="G30" s="110" t="s">
        <v>931</v>
      </c>
      <c r="H30" s="251">
        <v>1800</v>
      </c>
      <c r="I30" s="251">
        <v>1200</v>
      </c>
      <c r="J30" s="251">
        <v>300</v>
      </c>
      <c r="K30" s="217"/>
      <c r="L30" s="251">
        <f>SUM(H30:J30)</f>
        <v>3300</v>
      </c>
      <c r="M30" s="110" t="s">
        <v>929</v>
      </c>
      <c r="N30" s="601"/>
      <c r="O30" s="614" t="s">
        <v>533</v>
      </c>
      <c r="P30" s="614" t="s">
        <v>533</v>
      </c>
      <c r="Q30" s="217"/>
      <c r="R30" s="217" t="s">
        <v>272</v>
      </c>
      <c r="S30" s="217" t="s">
        <v>890</v>
      </c>
      <c r="T30" s="217" t="s">
        <v>269</v>
      </c>
      <c r="U30" s="311" t="s">
        <v>281</v>
      </c>
      <c r="V30" s="597">
        <f t="shared" si="2"/>
        <v>38822</v>
      </c>
    </row>
    <row r="31" spans="1:22" s="598" customFormat="1">
      <c r="A31" s="393">
        <v>29</v>
      </c>
      <c r="B31" s="110" t="s">
        <v>927</v>
      </c>
      <c r="C31" s="110" t="s">
        <v>837</v>
      </c>
      <c r="D31" s="111">
        <v>39380</v>
      </c>
      <c r="E31" s="111">
        <v>28696</v>
      </c>
      <c r="F31" s="110" t="s">
        <v>897</v>
      </c>
      <c r="G31" s="110" t="s">
        <v>931</v>
      </c>
      <c r="H31" s="251">
        <v>1800</v>
      </c>
      <c r="I31" s="251">
        <v>1200</v>
      </c>
      <c r="J31" s="251">
        <v>300</v>
      </c>
      <c r="K31" s="217"/>
      <c r="L31" s="251">
        <f>SUM(H31:J31)</f>
        <v>3300</v>
      </c>
      <c r="M31" s="110" t="s">
        <v>618</v>
      </c>
      <c r="N31" s="601"/>
      <c r="O31" s="205" t="s">
        <v>530</v>
      </c>
      <c r="P31" s="205" t="s">
        <v>531</v>
      </c>
      <c r="Q31" s="217"/>
      <c r="R31" s="217" t="s">
        <v>274</v>
      </c>
      <c r="S31" s="217" t="s">
        <v>401</v>
      </c>
      <c r="T31" s="217" t="s">
        <v>270</v>
      </c>
      <c r="U31" s="311" t="s">
        <v>407</v>
      </c>
      <c r="V31" s="597">
        <f t="shared" si="2"/>
        <v>39560</v>
      </c>
    </row>
    <row r="32" spans="1:22" s="598" customFormat="1" ht="13.5" thickBot="1">
      <c r="A32" s="473">
        <v>30</v>
      </c>
      <c r="B32" s="123" t="s">
        <v>527</v>
      </c>
      <c r="C32" s="123" t="s">
        <v>837</v>
      </c>
      <c r="D32" s="124">
        <v>39545</v>
      </c>
      <c r="E32" s="124">
        <v>28696</v>
      </c>
      <c r="F32" s="123" t="s">
        <v>897</v>
      </c>
      <c r="G32" s="123" t="s">
        <v>931</v>
      </c>
      <c r="H32" s="502">
        <v>1800</v>
      </c>
      <c r="I32" s="502">
        <v>1200</v>
      </c>
      <c r="J32" s="502">
        <v>300</v>
      </c>
      <c r="K32" s="218"/>
      <c r="L32" s="502">
        <f>SUM(H32:J32)</f>
        <v>3300</v>
      </c>
      <c r="M32" s="123" t="s">
        <v>929</v>
      </c>
      <c r="N32" s="615"/>
      <c r="O32" s="474" t="s">
        <v>530</v>
      </c>
      <c r="P32" s="474" t="s">
        <v>531</v>
      </c>
      <c r="Q32" s="218"/>
      <c r="R32" s="218"/>
      <c r="S32" s="218" t="s">
        <v>890</v>
      </c>
      <c r="T32" s="218"/>
      <c r="U32" s="503" t="s">
        <v>281</v>
      </c>
      <c r="V32" s="597">
        <f t="shared" si="2"/>
        <v>39725</v>
      </c>
    </row>
    <row r="33" spans="1:22" s="598" customFormat="1" ht="14.25" thickTop="1" thickBot="1">
      <c r="A33" s="413"/>
      <c r="B33" s="656" t="s">
        <v>681</v>
      </c>
      <c r="C33" s="656"/>
      <c r="D33" s="656"/>
      <c r="E33" s="656"/>
      <c r="F33" s="656"/>
      <c r="G33" s="656"/>
      <c r="H33" s="348">
        <f>SUM(H27:H32)</f>
        <v>12800</v>
      </c>
      <c r="I33" s="348">
        <f>SUM(I27:I32)</f>
        <v>8100</v>
      </c>
      <c r="J33" s="348">
        <f>SUM(J27:J32)</f>
        <v>2400</v>
      </c>
      <c r="K33" s="348"/>
      <c r="L33" s="348">
        <f>SUM(L27:L32)</f>
        <v>23300</v>
      </c>
      <c r="M33" s="330"/>
      <c r="N33" s="331"/>
      <c r="O33" s="348"/>
      <c r="P33" s="348"/>
      <c r="Q33" s="348"/>
      <c r="R33" s="348"/>
      <c r="S33" s="348"/>
      <c r="T33" s="348"/>
      <c r="U33" s="348"/>
      <c r="V33" s="597"/>
    </row>
    <row r="34" spans="1:22" s="598" customFormat="1" ht="13.5" thickTop="1">
      <c r="A34" s="453">
        <v>31</v>
      </c>
      <c r="B34" s="454" t="s">
        <v>895</v>
      </c>
      <c r="C34" s="455" t="s">
        <v>896</v>
      </c>
      <c r="D34" s="456">
        <v>39275</v>
      </c>
      <c r="E34" s="476">
        <v>24838</v>
      </c>
      <c r="F34" s="455" t="s">
        <v>897</v>
      </c>
      <c r="G34" s="455" t="s">
        <v>1013</v>
      </c>
      <c r="H34" s="457">
        <v>4000</v>
      </c>
      <c r="I34" s="457">
        <v>1800</v>
      </c>
      <c r="J34" s="457">
        <v>700</v>
      </c>
      <c r="K34" s="458"/>
      <c r="L34" s="639">
        <f t="shared" ref="L34:L40" si="3">SUM(H34:K34)</f>
        <v>6500</v>
      </c>
      <c r="M34" s="459" t="s">
        <v>22</v>
      </c>
      <c r="N34" s="628" t="s">
        <v>812</v>
      </c>
      <c r="O34" s="365" t="s">
        <v>533</v>
      </c>
      <c r="P34" s="365" t="s">
        <v>533</v>
      </c>
      <c r="Q34" s="458"/>
      <c r="R34" s="458" t="s">
        <v>318</v>
      </c>
      <c r="S34" s="458" t="s">
        <v>864</v>
      </c>
      <c r="T34" s="461" t="s">
        <v>485</v>
      </c>
      <c r="U34" s="462" t="s">
        <v>318</v>
      </c>
      <c r="V34" s="597">
        <f t="shared" ref="V34:V40" si="4">180+D34</f>
        <v>39455</v>
      </c>
    </row>
    <row r="35" spans="1:22" s="598" customFormat="1">
      <c r="A35" s="393">
        <v>32</v>
      </c>
      <c r="B35" s="110" t="s">
        <v>937</v>
      </c>
      <c r="C35" s="110" t="s">
        <v>837</v>
      </c>
      <c r="D35" s="111">
        <v>39133</v>
      </c>
      <c r="E35" s="111">
        <v>27642</v>
      </c>
      <c r="F35" s="110" t="s">
        <v>897</v>
      </c>
      <c r="G35" s="110" t="s">
        <v>1013</v>
      </c>
      <c r="H35" s="251">
        <v>1800</v>
      </c>
      <c r="I35" s="251">
        <v>1200</v>
      </c>
      <c r="J35" s="251">
        <v>300</v>
      </c>
      <c r="K35" s="217"/>
      <c r="L35" s="251">
        <f t="shared" si="3"/>
        <v>3300</v>
      </c>
      <c r="M35" s="110" t="s">
        <v>929</v>
      </c>
      <c r="N35" s="604"/>
      <c r="O35" s="613" t="s">
        <v>530</v>
      </c>
      <c r="P35" s="613" t="s">
        <v>533</v>
      </c>
      <c r="Q35" s="217"/>
      <c r="R35" s="217" t="s">
        <v>273</v>
      </c>
      <c r="S35" s="217" t="s">
        <v>890</v>
      </c>
      <c r="T35" s="217" t="s">
        <v>269</v>
      </c>
      <c r="U35" s="311" t="s">
        <v>281</v>
      </c>
      <c r="V35" s="597">
        <f t="shared" si="4"/>
        <v>39313</v>
      </c>
    </row>
    <row r="36" spans="1:22" s="598" customFormat="1">
      <c r="A36" s="393">
        <v>34</v>
      </c>
      <c r="B36" s="110" t="s">
        <v>928</v>
      </c>
      <c r="C36" s="110" t="s">
        <v>837</v>
      </c>
      <c r="D36" s="111">
        <v>39165</v>
      </c>
      <c r="E36" s="111">
        <v>29750</v>
      </c>
      <c r="F36" s="110" t="s">
        <v>897</v>
      </c>
      <c r="G36" s="110" t="s">
        <v>1013</v>
      </c>
      <c r="H36" s="251">
        <v>1800</v>
      </c>
      <c r="I36" s="251">
        <v>1200</v>
      </c>
      <c r="J36" s="251">
        <v>300</v>
      </c>
      <c r="K36" s="217"/>
      <c r="L36" s="251">
        <f t="shared" si="3"/>
        <v>3300</v>
      </c>
      <c r="M36" s="110" t="s">
        <v>929</v>
      </c>
      <c r="N36" s="601"/>
      <c r="O36" s="613" t="s">
        <v>530</v>
      </c>
      <c r="P36" s="613" t="s">
        <v>531</v>
      </c>
      <c r="Q36" s="217"/>
      <c r="R36" s="217" t="s">
        <v>290</v>
      </c>
      <c r="S36" s="217" t="s">
        <v>890</v>
      </c>
      <c r="T36" s="217" t="s">
        <v>280</v>
      </c>
      <c r="U36" s="311" t="s">
        <v>291</v>
      </c>
      <c r="V36" s="597">
        <f t="shared" si="4"/>
        <v>39345</v>
      </c>
    </row>
    <row r="37" spans="1:22" s="598" customFormat="1">
      <c r="A37" s="393">
        <v>35</v>
      </c>
      <c r="B37" s="110" t="s">
        <v>257</v>
      </c>
      <c r="C37" s="110" t="s">
        <v>837</v>
      </c>
      <c r="D37" s="111">
        <v>39447</v>
      </c>
      <c r="E37" s="111">
        <v>29266</v>
      </c>
      <c r="F37" s="110" t="s">
        <v>897</v>
      </c>
      <c r="G37" s="110" t="s">
        <v>1013</v>
      </c>
      <c r="H37" s="251">
        <v>1800</v>
      </c>
      <c r="I37" s="251">
        <v>1200</v>
      </c>
      <c r="J37" s="251">
        <v>300</v>
      </c>
      <c r="K37" s="217"/>
      <c r="L37" s="251">
        <f t="shared" si="3"/>
        <v>3300</v>
      </c>
      <c r="M37" s="110" t="s">
        <v>526</v>
      </c>
      <c r="N37" s="604"/>
      <c r="O37" s="205" t="s">
        <v>533</v>
      </c>
      <c r="P37" s="205" t="s">
        <v>531</v>
      </c>
      <c r="Q37" s="217"/>
      <c r="R37" s="217" t="s">
        <v>1094</v>
      </c>
      <c r="S37" s="217" t="s">
        <v>926</v>
      </c>
      <c r="T37" s="217" t="s">
        <v>284</v>
      </c>
      <c r="U37" s="311" t="s">
        <v>292</v>
      </c>
      <c r="V37" s="597">
        <f t="shared" si="4"/>
        <v>39627</v>
      </c>
    </row>
    <row r="38" spans="1:22" s="598" customFormat="1" ht="13.5" thickBot="1">
      <c r="A38" s="393">
        <v>43</v>
      </c>
      <c r="B38" s="123" t="s">
        <v>667</v>
      </c>
      <c r="C38" s="123" t="s">
        <v>837</v>
      </c>
      <c r="D38" s="124">
        <v>39661</v>
      </c>
      <c r="E38" s="124">
        <v>32027</v>
      </c>
      <c r="F38" s="123" t="s">
        <v>897</v>
      </c>
      <c r="G38" s="123" t="s">
        <v>1013</v>
      </c>
      <c r="H38" s="502">
        <v>1800</v>
      </c>
      <c r="I38" s="502">
        <v>1200</v>
      </c>
      <c r="J38" s="502">
        <v>300</v>
      </c>
      <c r="K38" s="218"/>
      <c r="L38" s="502">
        <f>SUM(H38:K38)</f>
        <v>3300</v>
      </c>
      <c r="M38" s="123" t="s">
        <v>702</v>
      </c>
      <c r="N38" s="643" t="s">
        <v>813</v>
      </c>
      <c r="O38" s="474" t="s">
        <v>533</v>
      </c>
      <c r="P38" s="474" t="s">
        <v>531</v>
      </c>
      <c r="Q38" s="218"/>
      <c r="R38" s="218" t="s">
        <v>671</v>
      </c>
      <c r="S38" s="218" t="s">
        <v>74</v>
      </c>
      <c r="T38" s="218" t="s">
        <v>671</v>
      </c>
      <c r="U38" s="503" t="s">
        <v>74</v>
      </c>
      <c r="V38" s="597">
        <f>180+D48</f>
        <v>39470</v>
      </c>
    </row>
    <row r="39" spans="1:22" s="598" customFormat="1" ht="14.25" thickTop="1" thickBot="1">
      <c r="A39" s="393">
        <v>48</v>
      </c>
      <c r="B39" s="110" t="s">
        <v>673</v>
      </c>
      <c r="C39" s="110" t="s">
        <v>837</v>
      </c>
      <c r="D39" s="111">
        <v>39670</v>
      </c>
      <c r="E39" s="111">
        <v>28663</v>
      </c>
      <c r="F39" s="110" t="s">
        <v>897</v>
      </c>
      <c r="G39" s="110" t="s">
        <v>1013</v>
      </c>
      <c r="H39" s="251">
        <v>1800</v>
      </c>
      <c r="I39" s="251">
        <v>1200</v>
      </c>
      <c r="J39" s="251">
        <v>300</v>
      </c>
      <c r="K39" s="217"/>
      <c r="L39" s="251">
        <f>SUM(H39:K39)</f>
        <v>3300</v>
      </c>
      <c r="M39" s="110" t="s">
        <v>702</v>
      </c>
      <c r="N39" s="643" t="s">
        <v>813</v>
      </c>
      <c r="O39" s="205" t="s">
        <v>533</v>
      </c>
      <c r="P39" s="205" t="s">
        <v>533</v>
      </c>
      <c r="Q39" s="217"/>
      <c r="R39" s="329"/>
      <c r="S39" s="329"/>
      <c r="T39" s="329"/>
      <c r="U39" s="329"/>
      <c r="V39" s="597">
        <f>180+D53</f>
        <v>38199</v>
      </c>
    </row>
    <row r="40" spans="1:22" s="598" customFormat="1" ht="14.25" thickTop="1" thickBot="1">
      <c r="A40" s="393">
        <v>36</v>
      </c>
      <c r="B40" s="110" t="s">
        <v>589</v>
      </c>
      <c r="C40" s="110" t="s">
        <v>837</v>
      </c>
      <c r="D40" s="111">
        <v>39576</v>
      </c>
      <c r="E40" s="111">
        <v>30791</v>
      </c>
      <c r="F40" s="110" t="s">
        <v>897</v>
      </c>
      <c r="G40" s="110" t="s">
        <v>1013</v>
      </c>
      <c r="H40" s="251">
        <v>1800</v>
      </c>
      <c r="I40" s="251">
        <v>1200</v>
      </c>
      <c r="J40" s="251">
        <v>300</v>
      </c>
      <c r="K40" s="217"/>
      <c r="L40" s="251">
        <f t="shared" si="3"/>
        <v>3300</v>
      </c>
      <c r="M40" s="110" t="s">
        <v>929</v>
      </c>
      <c r="N40" s="604"/>
      <c r="O40" s="205" t="s">
        <v>533</v>
      </c>
      <c r="P40" s="205" t="s">
        <v>531</v>
      </c>
      <c r="Q40" s="217"/>
      <c r="R40" s="217"/>
      <c r="S40" s="217" t="s">
        <v>890</v>
      </c>
      <c r="T40" s="217"/>
      <c r="U40" s="311" t="s">
        <v>281</v>
      </c>
      <c r="V40" s="611">
        <f t="shared" si="4"/>
        <v>39756</v>
      </c>
    </row>
    <row r="41" spans="1:22" s="598" customFormat="1" ht="14.25" thickTop="1" thickBot="1">
      <c r="A41" s="413"/>
      <c r="B41" s="656" t="s">
        <v>682</v>
      </c>
      <c r="C41" s="656"/>
      <c r="D41" s="656"/>
      <c r="E41" s="656"/>
      <c r="F41" s="656"/>
      <c r="G41" s="656"/>
      <c r="H41" s="348">
        <f>SUM(H34:H40)</f>
        <v>14800</v>
      </c>
      <c r="I41" s="348">
        <f>SUM(I34:I40)</f>
        <v>9000</v>
      </c>
      <c r="J41" s="348">
        <f>SUM(J34:J40)</f>
        <v>2500</v>
      </c>
      <c r="K41" s="348"/>
      <c r="L41" s="348">
        <f>SUM(L34:L40)</f>
        <v>26300</v>
      </c>
      <c r="M41" s="330"/>
      <c r="N41" s="331"/>
      <c r="O41" s="359"/>
      <c r="P41" s="359"/>
      <c r="Q41" s="348"/>
      <c r="R41" s="348"/>
      <c r="S41" s="348"/>
      <c r="T41" s="348"/>
      <c r="U41" s="348"/>
      <c r="V41" s="597"/>
    </row>
    <row r="42" spans="1:22" s="598" customFormat="1" ht="14.25" thickTop="1" thickBot="1">
      <c r="A42" s="414">
        <v>37</v>
      </c>
      <c r="B42" s="381" t="s">
        <v>917</v>
      </c>
      <c r="C42" s="191" t="s">
        <v>896</v>
      </c>
      <c r="D42" s="192">
        <v>37965</v>
      </c>
      <c r="E42" s="244">
        <v>29645</v>
      </c>
      <c r="F42" s="191" t="s">
        <v>897</v>
      </c>
      <c r="G42" s="191" t="s">
        <v>953</v>
      </c>
      <c r="H42" s="446">
        <v>4000</v>
      </c>
      <c r="I42" s="446">
        <v>1800</v>
      </c>
      <c r="J42" s="446">
        <v>700</v>
      </c>
      <c r="K42" s="194"/>
      <c r="L42" s="246">
        <f t="shared" ref="L42:L47" si="5">SUM(H42:K42)</f>
        <v>6500</v>
      </c>
      <c r="M42" s="196" t="s">
        <v>701</v>
      </c>
      <c r="N42" s="616"/>
      <c r="O42" s="364" t="s">
        <v>533</v>
      </c>
      <c r="P42" s="364" t="s">
        <v>531</v>
      </c>
      <c r="Q42" s="194"/>
      <c r="R42" s="194" t="s">
        <v>1094</v>
      </c>
      <c r="S42" s="194" t="s">
        <v>880</v>
      </c>
      <c r="T42" s="300" t="s">
        <v>275</v>
      </c>
      <c r="U42" s="468" t="s">
        <v>276</v>
      </c>
      <c r="V42" s="597">
        <f>180+D42</f>
        <v>38145</v>
      </c>
    </row>
    <row r="43" spans="1:22" s="598" customFormat="1" ht="13.5" thickTop="1">
      <c r="A43" s="396">
        <v>38</v>
      </c>
      <c r="B43" s="506" t="s">
        <v>954</v>
      </c>
      <c r="C43" s="506" t="s">
        <v>837</v>
      </c>
      <c r="D43" s="321">
        <v>39121</v>
      </c>
      <c r="E43" s="321">
        <v>28895</v>
      </c>
      <c r="F43" s="506" t="s">
        <v>897</v>
      </c>
      <c r="G43" s="506" t="s">
        <v>953</v>
      </c>
      <c r="H43" s="231">
        <v>1800</v>
      </c>
      <c r="I43" s="231">
        <v>1200</v>
      </c>
      <c r="J43" s="231">
        <v>300</v>
      </c>
      <c r="K43" s="387"/>
      <c r="L43" s="231">
        <f t="shared" si="5"/>
        <v>3300</v>
      </c>
      <c r="M43" s="506" t="s">
        <v>929</v>
      </c>
      <c r="N43" s="617"/>
      <c r="O43" s="226" t="s">
        <v>530</v>
      </c>
      <c r="P43" s="226" t="s">
        <v>531</v>
      </c>
      <c r="Q43" s="387"/>
      <c r="R43" s="387" t="s">
        <v>297</v>
      </c>
      <c r="S43" s="387" t="s">
        <v>890</v>
      </c>
      <c r="T43" s="387" t="s">
        <v>295</v>
      </c>
      <c r="U43" s="354" t="s">
        <v>298</v>
      </c>
      <c r="V43" s="597">
        <f>180+D43</f>
        <v>39301</v>
      </c>
    </row>
    <row r="44" spans="1:22" s="598" customFormat="1">
      <c r="A44" s="393">
        <v>39</v>
      </c>
      <c r="B44" s="110" t="s">
        <v>956</v>
      </c>
      <c r="C44" s="110" t="s">
        <v>837</v>
      </c>
      <c r="D44" s="111">
        <v>39148</v>
      </c>
      <c r="E44" s="111">
        <v>30837</v>
      </c>
      <c r="F44" s="110" t="s">
        <v>897</v>
      </c>
      <c r="G44" s="110" t="s">
        <v>953</v>
      </c>
      <c r="H44" s="251">
        <v>1800</v>
      </c>
      <c r="I44" s="251">
        <v>1200</v>
      </c>
      <c r="J44" s="251">
        <v>300</v>
      </c>
      <c r="K44" s="217"/>
      <c r="L44" s="251">
        <f t="shared" si="5"/>
        <v>3300</v>
      </c>
      <c r="M44" s="110" t="s">
        <v>929</v>
      </c>
      <c r="N44" s="601"/>
      <c r="O44" s="205" t="s">
        <v>530</v>
      </c>
      <c r="P44" s="205" t="s">
        <v>531</v>
      </c>
      <c r="Q44" s="217"/>
      <c r="R44" s="217" t="s">
        <v>299</v>
      </c>
      <c r="S44" s="217" t="s">
        <v>890</v>
      </c>
      <c r="T44" s="217" t="s">
        <v>295</v>
      </c>
      <c r="U44" s="311" t="s">
        <v>300</v>
      </c>
      <c r="V44" s="597">
        <f>180+D44</f>
        <v>39328</v>
      </c>
    </row>
    <row r="45" spans="1:22" s="598" customFormat="1">
      <c r="A45" s="393">
        <v>40</v>
      </c>
      <c r="B45" s="110" t="s">
        <v>932</v>
      </c>
      <c r="C45" s="110" t="s">
        <v>837</v>
      </c>
      <c r="D45" s="111">
        <v>39147</v>
      </c>
      <c r="E45" s="111">
        <v>30207</v>
      </c>
      <c r="F45" s="110" t="s">
        <v>897</v>
      </c>
      <c r="G45" s="110" t="s">
        <v>953</v>
      </c>
      <c r="H45" s="251">
        <v>1800</v>
      </c>
      <c r="I45" s="251">
        <v>1200</v>
      </c>
      <c r="J45" s="251">
        <v>300</v>
      </c>
      <c r="K45" s="217"/>
      <c r="L45" s="251">
        <f t="shared" si="5"/>
        <v>3300</v>
      </c>
      <c r="M45" s="110" t="s">
        <v>934</v>
      </c>
      <c r="N45" s="601"/>
      <c r="O45" s="205" t="s">
        <v>533</v>
      </c>
      <c r="P45" s="205" t="s">
        <v>531</v>
      </c>
      <c r="Q45" s="217"/>
      <c r="R45" s="217" t="s">
        <v>301</v>
      </c>
      <c r="S45" s="217" t="s">
        <v>400</v>
      </c>
      <c r="T45" s="217" t="s">
        <v>302</v>
      </c>
      <c r="U45" s="311" t="s">
        <v>303</v>
      </c>
      <c r="V45" s="597">
        <f>180+D45</f>
        <v>39327</v>
      </c>
    </row>
    <row r="46" spans="1:22" s="598" customFormat="1" ht="25.5">
      <c r="A46" s="396">
        <v>41</v>
      </c>
      <c r="B46" s="110" t="s">
        <v>666</v>
      </c>
      <c r="C46" s="110" t="s">
        <v>837</v>
      </c>
      <c r="D46" s="111">
        <v>39661</v>
      </c>
      <c r="E46" s="111">
        <v>29681</v>
      </c>
      <c r="F46" s="110" t="s">
        <v>897</v>
      </c>
      <c r="G46" s="110" t="s">
        <v>953</v>
      </c>
      <c r="H46" s="251">
        <v>1800</v>
      </c>
      <c r="I46" s="251">
        <v>1200</v>
      </c>
      <c r="J46" s="251">
        <v>300</v>
      </c>
      <c r="K46" s="217"/>
      <c r="L46" s="205">
        <f>SUM(H46:K46)</f>
        <v>3300</v>
      </c>
      <c r="M46" s="110" t="s">
        <v>702</v>
      </c>
      <c r="N46" s="540" t="s">
        <v>669</v>
      </c>
      <c r="O46" s="205" t="s">
        <v>533</v>
      </c>
      <c r="P46" s="205" t="s">
        <v>531</v>
      </c>
      <c r="Q46" s="217"/>
      <c r="R46" s="217" t="s">
        <v>671</v>
      </c>
      <c r="S46" s="217" t="s">
        <v>74</v>
      </c>
      <c r="T46" s="217" t="s">
        <v>671</v>
      </c>
      <c r="U46" s="311" t="s">
        <v>74</v>
      </c>
      <c r="V46" s="551">
        <f>180+D46</f>
        <v>39841</v>
      </c>
    </row>
    <row r="47" spans="1:22" s="598" customFormat="1" ht="25.5">
      <c r="A47" s="393">
        <v>42</v>
      </c>
      <c r="B47" s="110" t="s">
        <v>944</v>
      </c>
      <c r="C47" s="110" t="s">
        <v>837</v>
      </c>
      <c r="D47" s="111">
        <v>39661</v>
      </c>
      <c r="E47" s="111">
        <v>29681</v>
      </c>
      <c r="F47" s="110" t="s">
        <v>897</v>
      </c>
      <c r="G47" s="110" t="s">
        <v>953</v>
      </c>
      <c r="H47" s="251">
        <v>1800</v>
      </c>
      <c r="I47" s="251">
        <v>1200</v>
      </c>
      <c r="J47" s="251">
        <v>300</v>
      </c>
      <c r="K47" s="217"/>
      <c r="L47" s="251">
        <f t="shared" si="5"/>
        <v>3300</v>
      </c>
      <c r="M47" s="110" t="s">
        <v>702</v>
      </c>
      <c r="N47" s="635" t="s">
        <v>807</v>
      </c>
      <c r="O47" s="205" t="s">
        <v>533</v>
      </c>
      <c r="P47" s="205" t="s">
        <v>531</v>
      </c>
      <c r="Q47" s="217"/>
      <c r="R47" s="217" t="s">
        <v>671</v>
      </c>
      <c r="S47" s="217" t="s">
        <v>74</v>
      </c>
      <c r="T47" s="217" t="s">
        <v>671</v>
      </c>
      <c r="U47" s="311" t="s">
        <v>74</v>
      </c>
      <c r="V47" s="597">
        <f>180+D38</f>
        <v>39841</v>
      </c>
    </row>
    <row r="48" spans="1:22" s="598" customFormat="1" ht="51">
      <c r="A48" s="396">
        <v>44</v>
      </c>
      <c r="B48" s="506" t="s">
        <v>1027</v>
      </c>
      <c r="C48" s="506" t="s">
        <v>837</v>
      </c>
      <c r="D48" s="321">
        <v>39290</v>
      </c>
      <c r="E48" s="321">
        <v>29923</v>
      </c>
      <c r="F48" s="506" t="s">
        <v>897</v>
      </c>
      <c r="G48" s="506" t="s">
        <v>953</v>
      </c>
      <c r="H48" s="231">
        <v>1800</v>
      </c>
      <c r="I48" s="231">
        <v>1200</v>
      </c>
      <c r="J48" s="231">
        <v>300</v>
      </c>
      <c r="K48" s="387"/>
      <c r="L48" s="231">
        <f>SUM(H48:K48)</f>
        <v>3300</v>
      </c>
      <c r="M48" s="506" t="s">
        <v>1104</v>
      </c>
      <c r="N48" s="631" t="s">
        <v>805</v>
      </c>
      <c r="O48" s="226" t="s">
        <v>533</v>
      </c>
      <c r="P48" s="226" t="s">
        <v>533</v>
      </c>
      <c r="Q48" s="387"/>
      <c r="R48" s="387" t="s">
        <v>374</v>
      </c>
      <c r="S48" s="387" t="s">
        <v>904</v>
      </c>
      <c r="T48" s="387" t="s">
        <v>373</v>
      </c>
      <c r="U48" s="354" t="s">
        <v>406</v>
      </c>
      <c r="V48" s="611">
        <f>180+D49</f>
        <v>39883</v>
      </c>
    </row>
    <row r="49" spans="1:22" s="598" customFormat="1" ht="63.75">
      <c r="A49" s="393">
        <v>45</v>
      </c>
      <c r="B49" s="110" t="s">
        <v>770</v>
      </c>
      <c r="C49" s="110" t="s">
        <v>837</v>
      </c>
      <c r="D49" s="111">
        <v>39703</v>
      </c>
      <c r="E49" s="111"/>
      <c r="F49" s="110" t="s">
        <v>897</v>
      </c>
      <c r="G49" s="110" t="s">
        <v>953</v>
      </c>
      <c r="H49" s="251">
        <v>1800</v>
      </c>
      <c r="I49" s="251" t="s">
        <v>933</v>
      </c>
      <c r="J49" s="251" t="s">
        <v>933</v>
      </c>
      <c r="K49" s="217"/>
      <c r="L49" s="251">
        <f>SUM(H49:K49)</f>
        <v>1800</v>
      </c>
      <c r="M49" s="110" t="s">
        <v>929</v>
      </c>
      <c r="N49" s="631" t="s">
        <v>803</v>
      </c>
      <c r="O49" s="205"/>
      <c r="P49" s="205"/>
      <c r="Q49" s="217"/>
      <c r="R49" s="217"/>
      <c r="S49" s="217"/>
      <c r="T49" s="217"/>
      <c r="U49" s="311"/>
      <c r="V49" s="611">
        <f>180+D50</f>
        <v>39322</v>
      </c>
    </row>
    <row r="50" spans="1:22" s="598" customFormat="1" ht="51">
      <c r="A50" s="393">
        <v>46</v>
      </c>
      <c r="B50" s="110" t="s">
        <v>1068</v>
      </c>
      <c r="C50" s="110" t="s">
        <v>837</v>
      </c>
      <c r="D50" s="111">
        <v>39142</v>
      </c>
      <c r="E50" s="111">
        <v>28888</v>
      </c>
      <c r="F50" s="110" t="s">
        <v>897</v>
      </c>
      <c r="G50" s="110" t="s">
        <v>953</v>
      </c>
      <c r="H50" s="251">
        <v>1800</v>
      </c>
      <c r="I50" s="251">
        <v>1200</v>
      </c>
      <c r="J50" s="251">
        <v>300</v>
      </c>
      <c r="K50" s="217"/>
      <c r="L50" s="251">
        <f>SUM(H50:K50)</f>
        <v>3300</v>
      </c>
      <c r="M50" s="110" t="s">
        <v>705</v>
      </c>
      <c r="N50" s="631" t="s">
        <v>804</v>
      </c>
      <c r="O50" s="205" t="s">
        <v>533</v>
      </c>
      <c r="P50" s="205" t="s">
        <v>531</v>
      </c>
      <c r="Q50" s="217"/>
      <c r="R50" s="217" t="s">
        <v>452</v>
      </c>
      <c r="S50" s="217" t="s">
        <v>915</v>
      </c>
      <c r="T50" s="217" t="s">
        <v>453</v>
      </c>
      <c r="U50" s="311" t="s">
        <v>283</v>
      </c>
      <c r="V50" s="597">
        <f>180+D51</f>
        <v>39911</v>
      </c>
    </row>
    <row r="51" spans="1:22" s="598" customFormat="1" ht="64.5" thickBot="1">
      <c r="A51" s="396">
        <v>47</v>
      </c>
      <c r="B51" s="110" t="s">
        <v>806</v>
      </c>
      <c r="C51" s="110" t="s">
        <v>837</v>
      </c>
      <c r="D51" s="111">
        <v>39731</v>
      </c>
      <c r="E51" s="111"/>
      <c r="F51" s="110" t="s">
        <v>897</v>
      </c>
      <c r="G51" s="110" t="s">
        <v>953</v>
      </c>
      <c r="H51" s="251">
        <v>1800</v>
      </c>
      <c r="I51" s="251" t="s">
        <v>933</v>
      </c>
      <c r="J51" s="251" t="s">
        <v>933</v>
      </c>
      <c r="K51" s="217"/>
      <c r="L51" s="251">
        <f>SUM(H51:K51)</f>
        <v>1800</v>
      </c>
      <c r="M51" s="110" t="s">
        <v>929</v>
      </c>
      <c r="N51" s="635" t="s">
        <v>814</v>
      </c>
      <c r="O51" s="205" t="s">
        <v>530</v>
      </c>
      <c r="P51" s="205" t="s">
        <v>531</v>
      </c>
      <c r="Q51" s="217"/>
      <c r="R51" s="217" t="s">
        <v>281</v>
      </c>
      <c r="S51" s="217" t="s">
        <v>890</v>
      </c>
      <c r="T51" s="217" t="s">
        <v>269</v>
      </c>
      <c r="U51" s="311" t="s">
        <v>281</v>
      </c>
      <c r="V51" s="597"/>
    </row>
    <row r="52" spans="1:22" s="598" customFormat="1" ht="14.25" thickTop="1" thickBot="1">
      <c r="A52" s="413"/>
      <c r="B52" s="656" t="s">
        <v>683</v>
      </c>
      <c r="C52" s="656"/>
      <c r="D52" s="656"/>
      <c r="E52" s="656"/>
      <c r="F52" s="656"/>
      <c r="G52" s="656"/>
      <c r="H52" s="348">
        <f>SUM(H42:H47)</f>
        <v>13000</v>
      </c>
      <c r="I52" s="348">
        <f>SUM(I42:I47)</f>
        <v>7800</v>
      </c>
      <c r="J52" s="348">
        <f>SUM(J42:J47)</f>
        <v>2200</v>
      </c>
      <c r="K52" s="348"/>
      <c r="L52" s="348">
        <f t="shared" ref="L52:L61" si="6">SUM(H52:K52)</f>
        <v>23000</v>
      </c>
      <c r="M52" s="330"/>
      <c r="N52" s="331"/>
      <c r="O52" s="359"/>
      <c r="P52" s="359"/>
      <c r="Q52" s="329"/>
      <c r="R52" s="194" t="s">
        <v>304</v>
      </c>
      <c r="S52" s="194" t="s">
        <v>73</v>
      </c>
      <c r="T52" s="300" t="s">
        <v>304</v>
      </c>
      <c r="U52" s="468" t="s">
        <v>411</v>
      </c>
      <c r="V52" s="597">
        <f>180+D54</f>
        <v>39294</v>
      </c>
    </row>
    <row r="53" spans="1:22" s="598" customFormat="1" ht="14.25" thickTop="1" thickBot="1">
      <c r="A53" s="414">
        <v>49</v>
      </c>
      <c r="B53" s="381" t="s">
        <v>957</v>
      </c>
      <c r="C53" s="191" t="s">
        <v>896</v>
      </c>
      <c r="D53" s="192">
        <v>38019</v>
      </c>
      <c r="E53" s="244">
        <v>28337</v>
      </c>
      <c r="F53" s="191" t="s">
        <v>897</v>
      </c>
      <c r="G53" s="191" t="s">
        <v>941</v>
      </c>
      <c r="H53" s="446">
        <v>4000</v>
      </c>
      <c r="I53" s="446">
        <v>1800</v>
      </c>
      <c r="J53" s="446">
        <v>700</v>
      </c>
      <c r="K53" s="194"/>
      <c r="L53" s="246">
        <f t="shared" si="6"/>
        <v>6500</v>
      </c>
      <c r="M53" s="196" t="s">
        <v>703</v>
      </c>
      <c r="N53" s="616"/>
      <c r="O53" s="364" t="s">
        <v>533</v>
      </c>
      <c r="P53" s="364" t="s">
        <v>533</v>
      </c>
      <c r="Q53" s="194"/>
      <c r="R53" s="194" t="s">
        <v>308</v>
      </c>
      <c r="S53" s="194" t="s">
        <v>894</v>
      </c>
      <c r="T53" s="300" t="s">
        <v>308</v>
      </c>
      <c r="U53" s="468" t="s">
        <v>408</v>
      </c>
      <c r="V53" s="597">
        <f t="shared" ref="V53:V58" si="7">180+D55</f>
        <v>39292</v>
      </c>
    </row>
    <row r="54" spans="1:22" s="598" customFormat="1" ht="14.25" thickTop="1" thickBot="1">
      <c r="A54" s="414">
        <v>50</v>
      </c>
      <c r="B54" s="381" t="s">
        <v>961</v>
      </c>
      <c r="C54" s="191" t="s">
        <v>1006</v>
      </c>
      <c r="D54" s="192">
        <v>39114</v>
      </c>
      <c r="E54" s="244">
        <v>29582</v>
      </c>
      <c r="F54" s="191" t="s">
        <v>897</v>
      </c>
      <c r="G54" s="191" t="s">
        <v>941</v>
      </c>
      <c r="H54" s="446">
        <v>2200</v>
      </c>
      <c r="I54" s="446">
        <v>1200</v>
      </c>
      <c r="J54" s="446">
        <v>500</v>
      </c>
      <c r="K54" s="194"/>
      <c r="L54" s="246">
        <f>SUM(H54:K54)</f>
        <v>3900</v>
      </c>
      <c r="M54" s="196" t="s">
        <v>1105</v>
      </c>
      <c r="N54" s="616"/>
      <c r="O54" s="364" t="s">
        <v>530</v>
      </c>
      <c r="P54" s="364" t="s">
        <v>533</v>
      </c>
      <c r="Q54" s="194"/>
      <c r="R54" s="387" t="s">
        <v>306</v>
      </c>
      <c r="S54" s="387" t="s">
        <v>904</v>
      </c>
      <c r="T54" s="387" t="s">
        <v>307</v>
      </c>
      <c r="U54" s="354" t="s">
        <v>306</v>
      </c>
      <c r="V54" s="597">
        <f t="shared" si="7"/>
        <v>39312</v>
      </c>
    </row>
    <row r="55" spans="1:22" s="598" customFormat="1" ht="14.25" thickTop="1" thickBot="1">
      <c r="A55" s="396">
        <v>51</v>
      </c>
      <c r="B55" s="506" t="s">
        <v>960</v>
      </c>
      <c r="C55" s="506" t="s">
        <v>1087</v>
      </c>
      <c r="D55" s="321">
        <v>39112</v>
      </c>
      <c r="E55" s="321">
        <v>29351</v>
      </c>
      <c r="F55" s="506" t="s">
        <v>897</v>
      </c>
      <c r="G55" s="506" t="s">
        <v>941</v>
      </c>
      <c r="H55" s="231">
        <v>2200</v>
      </c>
      <c r="I55" s="231">
        <v>1200</v>
      </c>
      <c r="J55" s="231">
        <v>300</v>
      </c>
      <c r="K55" s="387"/>
      <c r="L55" s="231">
        <f t="shared" si="6"/>
        <v>3700</v>
      </c>
      <c r="M55" s="506" t="s">
        <v>1104</v>
      </c>
      <c r="N55" s="617"/>
      <c r="O55" s="226" t="s">
        <v>533</v>
      </c>
      <c r="P55" s="226" t="s">
        <v>531</v>
      </c>
      <c r="Q55" s="387"/>
      <c r="R55" s="217" t="s">
        <v>309</v>
      </c>
      <c r="S55" s="217" t="s">
        <v>915</v>
      </c>
      <c r="T55" s="217" t="s">
        <v>310</v>
      </c>
      <c r="U55" s="311" t="s">
        <v>283</v>
      </c>
      <c r="V55" s="597">
        <f t="shared" si="7"/>
        <v>39312</v>
      </c>
    </row>
    <row r="56" spans="1:22" s="598" customFormat="1" ht="14.25" thickTop="1" thickBot="1">
      <c r="A56" s="414">
        <v>52</v>
      </c>
      <c r="B56" s="110" t="s">
        <v>963</v>
      </c>
      <c r="C56" s="110" t="s">
        <v>837</v>
      </c>
      <c r="D56" s="111">
        <v>39132</v>
      </c>
      <c r="E56" s="111">
        <v>29452</v>
      </c>
      <c r="F56" s="110" t="s">
        <v>897</v>
      </c>
      <c r="G56" s="110" t="s">
        <v>941</v>
      </c>
      <c r="H56" s="251">
        <v>1800</v>
      </c>
      <c r="I56" s="251">
        <v>1200</v>
      </c>
      <c r="J56" s="251">
        <v>300</v>
      </c>
      <c r="K56" s="217"/>
      <c r="L56" s="251">
        <f t="shared" si="6"/>
        <v>3300</v>
      </c>
      <c r="M56" s="110" t="s">
        <v>705</v>
      </c>
      <c r="N56" s="601"/>
      <c r="O56" s="205" t="s">
        <v>530</v>
      </c>
      <c r="P56" s="205" t="s">
        <v>531</v>
      </c>
      <c r="Q56" s="217"/>
      <c r="R56" s="217" t="s">
        <v>311</v>
      </c>
      <c r="S56" s="217" t="s">
        <v>904</v>
      </c>
      <c r="T56" s="217" t="s">
        <v>312</v>
      </c>
      <c r="U56" s="311" t="s">
        <v>311</v>
      </c>
      <c r="V56" s="597">
        <f t="shared" si="7"/>
        <v>39354</v>
      </c>
    </row>
    <row r="57" spans="1:22" s="598" customFormat="1" ht="14.25" thickTop="1" thickBot="1">
      <c r="A57" s="414">
        <v>53</v>
      </c>
      <c r="B57" s="110" t="s">
        <v>965</v>
      </c>
      <c r="C57" s="110" t="s">
        <v>837</v>
      </c>
      <c r="D57" s="111">
        <v>39132</v>
      </c>
      <c r="E57" s="111">
        <v>32325</v>
      </c>
      <c r="F57" s="110" t="s">
        <v>897</v>
      </c>
      <c r="G57" s="110" t="s">
        <v>941</v>
      </c>
      <c r="H57" s="251">
        <v>1800</v>
      </c>
      <c r="I57" s="251">
        <v>1200</v>
      </c>
      <c r="J57" s="251">
        <v>300</v>
      </c>
      <c r="K57" s="217"/>
      <c r="L57" s="251">
        <f t="shared" si="6"/>
        <v>3300</v>
      </c>
      <c r="M57" s="110" t="s">
        <v>1104</v>
      </c>
      <c r="N57" s="601"/>
      <c r="O57" s="205" t="s">
        <v>533</v>
      </c>
      <c r="P57" s="205" t="s">
        <v>531</v>
      </c>
      <c r="Q57" s="217"/>
      <c r="R57" s="217" t="s">
        <v>313</v>
      </c>
      <c r="S57" s="217" t="s">
        <v>890</v>
      </c>
      <c r="T57" s="217" t="s">
        <v>313</v>
      </c>
      <c r="U57" s="311" t="s">
        <v>281</v>
      </c>
      <c r="V57" s="597">
        <f t="shared" si="7"/>
        <v>39559</v>
      </c>
    </row>
    <row r="58" spans="1:22" s="598" customFormat="1" ht="14.25" thickTop="1" thickBot="1">
      <c r="A58" s="396">
        <v>54</v>
      </c>
      <c r="B58" s="110" t="s">
        <v>962</v>
      </c>
      <c r="C58" s="110" t="s">
        <v>837</v>
      </c>
      <c r="D58" s="111">
        <v>39174</v>
      </c>
      <c r="E58" s="111">
        <v>27804</v>
      </c>
      <c r="F58" s="110" t="s">
        <v>897</v>
      </c>
      <c r="G58" s="110" t="s">
        <v>941</v>
      </c>
      <c r="H58" s="251">
        <v>1800</v>
      </c>
      <c r="I58" s="251">
        <v>1200</v>
      </c>
      <c r="J58" s="251">
        <v>300</v>
      </c>
      <c r="K58" s="217"/>
      <c r="L58" s="251">
        <f t="shared" si="6"/>
        <v>3300</v>
      </c>
      <c r="M58" s="110" t="s">
        <v>929</v>
      </c>
      <c r="N58" s="601"/>
      <c r="O58" s="205" t="s">
        <v>530</v>
      </c>
      <c r="P58" s="205" t="s">
        <v>533</v>
      </c>
      <c r="Q58" s="217"/>
      <c r="R58" s="217" t="s">
        <v>308</v>
      </c>
      <c r="S58" s="217" t="s">
        <v>894</v>
      </c>
      <c r="T58" s="217" t="s">
        <v>308</v>
      </c>
      <c r="U58" s="311" t="s">
        <v>408</v>
      </c>
      <c r="V58" s="597">
        <f t="shared" si="7"/>
        <v>39725</v>
      </c>
    </row>
    <row r="59" spans="1:22" s="598" customFormat="1" ht="14.25" thickTop="1" thickBot="1">
      <c r="A59" s="414">
        <v>55</v>
      </c>
      <c r="B59" s="110" t="s">
        <v>964</v>
      </c>
      <c r="C59" s="110" t="s">
        <v>837</v>
      </c>
      <c r="D59" s="111">
        <v>39379</v>
      </c>
      <c r="E59" s="111">
        <v>31382</v>
      </c>
      <c r="F59" s="110" t="s">
        <v>897</v>
      </c>
      <c r="G59" s="110" t="s">
        <v>941</v>
      </c>
      <c r="H59" s="251">
        <v>1800</v>
      </c>
      <c r="I59" s="251">
        <v>1200</v>
      </c>
      <c r="J59" s="251">
        <v>300</v>
      </c>
      <c r="K59" s="217"/>
      <c r="L59" s="251">
        <f t="shared" si="6"/>
        <v>3300</v>
      </c>
      <c r="M59" s="110" t="s">
        <v>1105</v>
      </c>
      <c r="N59" s="601"/>
      <c r="O59" s="205" t="s">
        <v>533</v>
      </c>
      <c r="P59" s="205" t="s">
        <v>531</v>
      </c>
      <c r="Q59" s="217"/>
      <c r="R59" s="218" t="s">
        <v>713</v>
      </c>
      <c r="S59" s="218" t="s">
        <v>401</v>
      </c>
      <c r="T59" s="218" t="s">
        <v>713</v>
      </c>
      <c r="U59" s="503" t="s">
        <v>713</v>
      </c>
      <c r="V59" s="597"/>
    </row>
    <row r="60" spans="1:22" s="598" customFormat="1" ht="14.25" thickTop="1" thickBot="1">
      <c r="A60" s="414">
        <v>56</v>
      </c>
      <c r="B60" s="123" t="s">
        <v>592</v>
      </c>
      <c r="C60" s="123" t="s">
        <v>837</v>
      </c>
      <c r="D60" s="124">
        <v>39545</v>
      </c>
      <c r="E60" s="124">
        <v>31494</v>
      </c>
      <c r="F60" s="123" t="s">
        <v>897</v>
      </c>
      <c r="G60" s="123" t="s">
        <v>941</v>
      </c>
      <c r="H60" s="502">
        <v>1800</v>
      </c>
      <c r="I60" s="502">
        <v>1200</v>
      </c>
      <c r="J60" s="502">
        <v>300</v>
      </c>
      <c r="K60" s="218"/>
      <c r="L60" s="502">
        <f t="shared" si="6"/>
        <v>3300</v>
      </c>
      <c r="M60" s="123" t="s">
        <v>618</v>
      </c>
      <c r="N60" s="615"/>
      <c r="O60" s="474" t="s">
        <v>530</v>
      </c>
      <c r="P60" s="474" t="s">
        <v>531</v>
      </c>
      <c r="Q60" s="218"/>
      <c r="R60" s="329"/>
      <c r="S60" s="329"/>
      <c r="T60" s="329"/>
      <c r="U60" s="329"/>
      <c r="V60" s="597">
        <f t="shared" ref="V60:V67" si="8">180+D62</f>
        <v>39353</v>
      </c>
    </row>
    <row r="61" spans="1:22" s="598" customFormat="1" ht="14.25" thickTop="1" thickBot="1">
      <c r="A61" s="413"/>
      <c r="B61" s="656" t="s">
        <v>684</v>
      </c>
      <c r="C61" s="656"/>
      <c r="D61" s="656"/>
      <c r="E61" s="656"/>
      <c r="F61" s="656"/>
      <c r="G61" s="656"/>
      <c r="H61" s="348">
        <f>SUM(H53:H60)</f>
        <v>17400</v>
      </c>
      <c r="I61" s="348">
        <f>SUM(I53:I60)</f>
        <v>10200</v>
      </c>
      <c r="J61" s="348">
        <f>SUM(J53:J60)</f>
        <v>3000</v>
      </c>
      <c r="K61" s="348"/>
      <c r="L61" s="348">
        <f t="shared" si="6"/>
        <v>30600</v>
      </c>
      <c r="M61" s="330"/>
      <c r="N61" s="331"/>
      <c r="O61" s="359"/>
      <c r="P61" s="359"/>
      <c r="Q61" s="329"/>
      <c r="R61" s="323" t="s">
        <v>322</v>
      </c>
      <c r="S61" s="323" t="s">
        <v>890</v>
      </c>
      <c r="T61" s="327" t="s">
        <v>269</v>
      </c>
      <c r="U61" s="328" t="s">
        <v>297</v>
      </c>
      <c r="V61" s="597">
        <f t="shared" si="8"/>
        <v>39481</v>
      </c>
    </row>
    <row r="62" spans="1:22" s="598" customFormat="1" ht="14.25" thickTop="1" thickBot="1">
      <c r="A62" s="399">
        <v>57</v>
      </c>
      <c r="B62" s="380" t="s">
        <v>938</v>
      </c>
      <c r="C62" s="319" t="s">
        <v>896</v>
      </c>
      <c r="D62" s="320">
        <v>39173</v>
      </c>
      <c r="E62" s="244">
        <v>25884</v>
      </c>
      <c r="F62" s="319" t="s">
        <v>897</v>
      </c>
      <c r="G62" s="319" t="s">
        <v>1093</v>
      </c>
      <c r="H62" s="444">
        <v>4000</v>
      </c>
      <c r="I62" s="444">
        <v>1800</v>
      </c>
      <c r="J62" s="444">
        <v>700</v>
      </c>
      <c r="K62" s="323"/>
      <c r="L62" s="640">
        <f t="shared" ref="L62:L71" si="9">SUM(H62:K62)</f>
        <v>6500</v>
      </c>
      <c r="M62" s="325" t="s">
        <v>929</v>
      </c>
      <c r="N62" s="619"/>
      <c r="O62" s="365" t="s">
        <v>533</v>
      </c>
      <c r="P62" s="365" t="s">
        <v>533</v>
      </c>
      <c r="Q62" s="323"/>
      <c r="R62" s="458" t="s">
        <v>439</v>
      </c>
      <c r="S62" s="458" t="s">
        <v>976</v>
      </c>
      <c r="T62" s="461" t="s">
        <v>440</v>
      </c>
      <c r="U62" s="462" t="s">
        <v>439</v>
      </c>
      <c r="V62" s="597">
        <f t="shared" si="8"/>
        <v>38808</v>
      </c>
    </row>
    <row r="63" spans="1:22" s="598" customFormat="1" ht="14.25" thickTop="1" thickBot="1">
      <c r="A63" s="453">
        <v>58</v>
      </c>
      <c r="B63" s="454" t="s">
        <v>910</v>
      </c>
      <c r="C63" s="455" t="s">
        <v>649</v>
      </c>
      <c r="D63" s="456">
        <v>39301</v>
      </c>
      <c r="E63" s="476">
        <v>30199</v>
      </c>
      <c r="F63" s="455" t="s">
        <v>897</v>
      </c>
      <c r="G63" s="455" t="s">
        <v>1093</v>
      </c>
      <c r="H63" s="457">
        <v>2800</v>
      </c>
      <c r="I63" s="457">
        <v>1500</v>
      </c>
      <c r="J63" s="457">
        <v>500</v>
      </c>
      <c r="K63" s="458"/>
      <c r="L63" s="639">
        <f t="shared" si="9"/>
        <v>4800</v>
      </c>
      <c r="M63" s="459" t="s">
        <v>706</v>
      </c>
      <c r="N63" s="612"/>
      <c r="O63" s="365" t="s">
        <v>533</v>
      </c>
      <c r="P63" s="365" t="s">
        <v>531</v>
      </c>
      <c r="Q63" s="458"/>
      <c r="R63" s="215" t="s">
        <v>281</v>
      </c>
      <c r="S63" s="215" t="s">
        <v>890</v>
      </c>
      <c r="T63" s="215" t="s">
        <v>295</v>
      </c>
      <c r="U63" s="510" t="s">
        <v>296</v>
      </c>
      <c r="V63" s="597">
        <f t="shared" si="8"/>
        <v>38404</v>
      </c>
    </row>
    <row r="64" spans="1:22" s="598" customFormat="1" ht="14.25" thickTop="1" thickBot="1">
      <c r="A64" s="508">
        <v>59</v>
      </c>
      <c r="B64" s="179" t="s">
        <v>935</v>
      </c>
      <c r="C64" s="179" t="s">
        <v>1087</v>
      </c>
      <c r="D64" s="180">
        <v>38628</v>
      </c>
      <c r="E64" s="180">
        <v>27838</v>
      </c>
      <c r="F64" s="179" t="s">
        <v>897</v>
      </c>
      <c r="G64" s="179" t="s">
        <v>1093</v>
      </c>
      <c r="H64" s="505">
        <v>2200</v>
      </c>
      <c r="I64" s="505">
        <v>1200</v>
      </c>
      <c r="J64" s="505">
        <v>300</v>
      </c>
      <c r="K64" s="215"/>
      <c r="L64" s="505">
        <f t="shared" si="9"/>
        <v>3700</v>
      </c>
      <c r="M64" s="179" t="s">
        <v>929</v>
      </c>
      <c r="N64" s="620"/>
      <c r="O64" s="509" t="s">
        <v>530</v>
      </c>
      <c r="P64" s="509" t="s">
        <v>531</v>
      </c>
      <c r="Q64" s="215"/>
      <c r="R64" s="217" t="s">
        <v>323</v>
      </c>
      <c r="S64" s="217" t="s">
        <v>946</v>
      </c>
      <c r="T64" s="217" t="s">
        <v>324</v>
      </c>
      <c r="U64" s="311" t="s">
        <v>403</v>
      </c>
      <c r="V64" s="597">
        <f t="shared" si="8"/>
        <v>38961</v>
      </c>
    </row>
    <row r="65" spans="1:22" s="598" customFormat="1" ht="14.25" thickTop="1" thickBot="1">
      <c r="A65" s="399">
        <v>60</v>
      </c>
      <c r="B65" s="110" t="s">
        <v>945</v>
      </c>
      <c r="C65" s="110" t="s">
        <v>837</v>
      </c>
      <c r="D65" s="111">
        <v>38224</v>
      </c>
      <c r="E65" s="111">
        <v>30018</v>
      </c>
      <c r="F65" s="110" t="s">
        <v>897</v>
      </c>
      <c r="G65" s="110" t="s">
        <v>1093</v>
      </c>
      <c r="H65" s="251">
        <v>1800</v>
      </c>
      <c r="I65" s="251">
        <v>1200</v>
      </c>
      <c r="J65" s="251">
        <v>300</v>
      </c>
      <c r="K65" s="217"/>
      <c r="L65" s="251">
        <f t="shared" si="9"/>
        <v>3300</v>
      </c>
      <c r="M65" s="110" t="s">
        <v>1095</v>
      </c>
      <c r="N65" s="601"/>
      <c r="O65" s="205" t="s">
        <v>530</v>
      </c>
      <c r="P65" s="205" t="s">
        <v>531</v>
      </c>
      <c r="Q65" s="217"/>
      <c r="R65" s="217" t="s">
        <v>327</v>
      </c>
      <c r="S65" s="217" t="s">
        <v>915</v>
      </c>
      <c r="T65" s="217" t="s">
        <v>283</v>
      </c>
      <c r="U65" s="311" t="s">
        <v>327</v>
      </c>
      <c r="V65" s="597">
        <f t="shared" si="8"/>
        <v>39252</v>
      </c>
    </row>
    <row r="66" spans="1:22" s="598" customFormat="1" ht="14.25" thickTop="1" thickBot="1">
      <c r="A66" s="453">
        <v>61</v>
      </c>
      <c r="B66" s="110" t="s">
        <v>943</v>
      </c>
      <c r="C66" s="110" t="s">
        <v>837</v>
      </c>
      <c r="D66" s="111">
        <v>38781</v>
      </c>
      <c r="E66" s="111">
        <v>27596</v>
      </c>
      <c r="F66" s="110" t="s">
        <v>897</v>
      </c>
      <c r="G66" s="110" t="s">
        <v>1093</v>
      </c>
      <c r="H66" s="251">
        <v>1800</v>
      </c>
      <c r="I66" s="251">
        <v>1200</v>
      </c>
      <c r="J66" s="251">
        <v>300</v>
      </c>
      <c r="K66" s="217"/>
      <c r="L66" s="251">
        <f t="shared" si="9"/>
        <v>3300</v>
      </c>
      <c r="M66" s="110" t="s">
        <v>705</v>
      </c>
      <c r="N66" s="601"/>
      <c r="O66" s="205" t="s">
        <v>530</v>
      </c>
      <c r="P66" s="205" t="s">
        <v>531</v>
      </c>
      <c r="Q66" s="217"/>
      <c r="R66" s="217" t="s">
        <v>328</v>
      </c>
      <c r="S66" s="217" t="s">
        <v>402</v>
      </c>
      <c r="T66" s="217" t="s">
        <v>949</v>
      </c>
      <c r="U66" s="311" t="s">
        <v>949</v>
      </c>
      <c r="V66" s="597">
        <f t="shared" si="8"/>
        <v>39328</v>
      </c>
    </row>
    <row r="67" spans="1:22" s="598" customFormat="1" ht="14.25" thickTop="1" thickBot="1">
      <c r="A67" s="508">
        <v>62</v>
      </c>
      <c r="B67" s="110" t="s">
        <v>948</v>
      </c>
      <c r="C67" s="110" t="s">
        <v>837</v>
      </c>
      <c r="D67" s="111">
        <v>39072</v>
      </c>
      <c r="E67" s="111">
        <v>29539</v>
      </c>
      <c r="F67" s="110" t="s">
        <v>897</v>
      </c>
      <c r="G67" s="110" t="s">
        <v>1093</v>
      </c>
      <c r="H67" s="251">
        <v>1800</v>
      </c>
      <c r="I67" s="251">
        <v>1200</v>
      </c>
      <c r="J67" s="251">
        <v>300</v>
      </c>
      <c r="K67" s="217"/>
      <c r="L67" s="251">
        <f t="shared" si="9"/>
        <v>3300</v>
      </c>
      <c r="M67" s="110" t="s">
        <v>949</v>
      </c>
      <c r="N67" s="601"/>
      <c r="O67" s="205" t="s">
        <v>530</v>
      </c>
      <c r="P67" s="205" t="s">
        <v>531</v>
      </c>
      <c r="Q67" s="217"/>
      <c r="R67" s="217" t="s">
        <v>329</v>
      </c>
      <c r="S67" s="217" t="s">
        <v>890</v>
      </c>
      <c r="T67" s="217" t="s">
        <v>269</v>
      </c>
      <c r="U67" s="311" t="s">
        <v>299</v>
      </c>
      <c r="V67" s="597">
        <f t="shared" si="8"/>
        <v>39328</v>
      </c>
    </row>
    <row r="68" spans="1:22" s="598" customFormat="1" ht="14.25" thickTop="1" thickBot="1">
      <c r="A68" s="399">
        <v>63</v>
      </c>
      <c r="B68" s="110" t="s">
        <v>947</v>
      </c>
      <c r="C68" s="110" t="s">
        <v>837</v>
      </c>
      <c r="D68" s="111">
        <v>39148</v>
      </c>
      <c r="E68" s="111">
        <v>29998</v>
      </c>
      <c r="F68" s="110" t="s">
        <v>897</v>
      </c>
      <c r="G68" s="110" t="s">
        <v>1093</v>
      </c>
      <c r="H68" s="251">
        <v>1800</v>
      </c>
      <c r="I68" s="251">
        <v>1200</v>
      </c>
      <c r="J68" s="251">
        <v>300</v>
      </c>
      <c r="K68" s="217"/>
      <c r="L68" s="251">
        <f t="shared" si="9"/>
        <v>3300</v>
      </c>
      <c r="M68" s="110" t="s">
        <v>929</v>
      </c>
      <c r="N68" s="601"/>
      <c r="O68" s="205" t="s">
        <v>530</v>
      </c>
      <c r="P68" s="205" t="s">
        <v>531</v>
      </c>
      <c r="Q68" s="217"/>
      <c r="R68" s="217" t="s">
        <v>299</v>
      </c>
      <c r="S68" s="217" t="s">
        <v>890</v>
      </c>
      <c r="T68" s="217" t="s">
        <v>269</v>
      </c>
      <c r="U68" s="311" t="s">
        <v>281</v>
      </c>
      <c r="V68" s="597">
        <f>180+D71</f>
        <v>39560</v>
      </c>
    </row>
    <row r="69" spans="1:22" s="598" customFormat="1" ht="13.5" thickTop="1">
      <c r="A69" s="453">
        <v>64</v>
      </c>
      <c r="B69" s="110" t="s">
        <v>951</v>
      </c>
      <c r="C69" s="110" t="s">
        <v>837</v>
      </c>
      <c r="D69" s="111">
        <v>39148</v>
      </c>
      <c r="E69" s="111">
        <v>29743</v>
      </c>
      <c r="F69" s="110" t="s">
        <v>897</v>
      </c>
      <c r="G69" s="110" t="s">
        <v>1093</v>
      </c>
      <c r="H69" s="251">
        <v>1800</v>
      </c>
      <c r="I69" s="251">
        <v>1200</v>
      </c>
      <c r="J69" s="251">
        <v>300</v>
      </c>
      <c r="K69" s="217"/>
      <c r="L69" s="251">
        <f t="shared" si="9"/>
        <v>3300</v>
      </c>
      <c r="M69" s="110" t="s">
        <v>929</v>
      </c>
      <c r="N69" s="601"/>
      <c r="O69" s="205" t="s">
        <v>533</v>
      </c>
      <c r="P69" s="205" t="s">
        <v>531</v>
      </c>
      <c r="Q69" s="217"/>
      <c r="R69" s="217" t="s">
        <v>330</v>
      </c>
      <c r="S69" s="217" t="s">
        <v>904</v>
      </c>
      <c r="T69" s="217" t="s">
        <v>330</v>
      </c>
      <c r="U69" s="311" t="s">
        <v>330</v>
      </c>
      <c r="V69" s="597">
        <f>180+D39</f>
        <v>39850</v>
      </c>
    </row>
    <row r="70" spans="1:22" s="598" customFormat="1" ht="13.5" thickBot="1">
      <c r="A70" s="393">
        <v>33</v>
      </c>
      <c r="B70" s="110" t="s">
        <v>921</v>
      </c>
      <c r="C70" s="110" t="s">
        <v>837</v>
      </c>
      <c r="D70" s="111">
        <v>38261</v>
      </c>
      <c r="E70" s="111">
        <v>30719</v>
      </c>
      <c r="F70" s="110" t="s">
        <v>897</v>
      </c>
      <c r="G70" s="110" t="s">
        <v>59</v>
      </c>
      <c r="H70" s="251">
        <v>1800</v>
      </c>
      <c r="I70" s="251">
        <v>1200</v>
      </c>
      <c r="J70" s="251">
        <v>300</v>
      </c>
      <c r="K70" s="217"/>
      <c r="L70" s="251">
        <f>SUM(H70:K70)</f>
        <v>3300</v>
      </c>
      <c r="M70" s="110" t="s">
        <v>929</v>
      </c>
      <c r="N70" s="601"/>
      <c r="O70" s="613" t="s">
        <v>533</v>
      </c>
      <c r="P70" s="613" t="s">
        <v>531</v>
      </c>
      <c r="Q70" s="217"/>
      <c r="R70" s="217" t="s">
        <v>279</v>
      </c>
      <c r="S70" s="217" t="s">
        <v>890</v>
      </c>
      <c r="T70" s="217" t="s">
        <v>280</v>
      </c>
      <c r="U70" s="311" t="s">
        <v>281</v>
      </c>
      <c r="V70" s="597">
        <f>180+D70</f>
        <v>38441</v>
      </c>
    </row>
    <row r="71" spans="1:22" s="598" customFormat="1" ht="13.5" thickTop="1">
      <c r="A71" s="508">
        <v>65</v>
      </c>
      <c r="B71" s="110" t="s">
        <v>950</v>
      </c>
      <c r="C71" s="110" t="s">
        <v>837</v>
      </c>
      <c r="D71" s="111">
        <v>39380</v>
      </c>
      <c r="E71" s="111">
        <v>30488</v>
      </c>
      <c r="F71" s="110" t="s">
        <v>897</v>
      </c>
      <c r="G71" s="110" t="s">
        <v>1093</v>
      </c>
      <c r="H71" s="251">
        <v>1800</v>
      </c>
      <c r="I71" s="251">
        <v>1200</v>
      </c>
      <c r="J71" s="251">
        <v>300</v>
      </c>
      <c r="K71" s="217"/>
      <c r="L71" s="251">
        <f t="shared" si="9"/>
        <v>3300</v>
      </c>
      <c r="M71" s="110" t="s">
        <v>1104</v>
      </c>
      <c r="N71" s="604"/>
      <c r="O71" s="205" t="s">
        <v>533</v>
      </c>
      <c r="P71" s="205" t="s">
        <v>531</v>
      </c>
      <c r="Q71" s="217"/>
      <c r="R71" s="217" t="s">
        <v>697</v>
      </c>
      <c r="S71" s="217" t="s">
        <v>74</v>
      </c>
      <c r="T71" s="217" t="s">
        <v>698</v>
      </c>
      <c r="U71" s="311" t="s">
        <v>697</v>
      </c>
      <c r="V71" s="597"/>
    </row>
    <row r="72" spans="1:22" s="598" customFormat="1" ht="13.5" thickBot="1">
      <c r="A72" s="512"/>
      <c r="B72" s="665" t="s">
        <v>685</v>
      </c>
      <c r="C72" s="665"/>
      <c r="D72" s="665"/>
      <c r="E72" s="665"/>
      <c r="F72" s="665"/>
      <c r="G72" s="665"/>
      <c r="H72" s="641">
        <f>SUM(H62:H71)</f>
        <v>21600</v>
      </c>
      <c r="I72" s="641">
        <f>SUM(I62:I71)</f>
        <v>12900</v>
      </c>
      <c r="J72" s="641">
        <f>SUM(J62:J71)</f>
        <v>3600</v>
      </c>
      <c r="K72" s="641"/>
      <c r="L72" s="641">
        <f>SUM(H72:K72)</f>
        <v>38100</v>
      </c>
      <c r="M72" s="514"/>
      <c r="N72" s="515"/>
      <c r="O72" s="516"/>
      <c r="P72" s="516"/>
      <c r="Q72" s="513"/>
      <c r="R72" s="513"/>
      <c r="S72" s="513"/>
      <c r="T72" s="513"/>
      <c r="U72" s="315"/>
      <c r="V72" s="597">
        <f t="shared" ref="V72:V79" si="10">180+D73</f>
        <v>39353</v>
      </c>
    </row>
    <row r="73" spans="1:22" s="598" customFormat="1" ht="14.25" thickTop="1" thickBot="1">
      <c r="A73" s="399">
        <v>66</v>
      </c>
      <c r="B73" s="381" t="s">
        <v>908</v>
      </c>
      <c r="C73" s="191" t="s">
        <v>896</v>
      </c>
      <c r="D73" s="192">
        <v>39173</v>
      </c>
      <c r="E73" s="244">
        <v>27721</v>
      </c>
      <c r="F73" s="191" t="s">
        <v>897</v>
      </c>
      <c r="G73" s="191" t="s">
        <v>898</v>
      </c>
      <c r="H73" s="446">
        <v>3000</v>
      </c>
      <c r="I73" s="446">
        <v>1800</v>
      </c>
      <c r="J73" s="446">
        <v>700</v>
      </c>
      <c r="K73" s="194"/>
      <c r="L73" s="640">
        <f t="shared" ref="L73:L80" si="11">SUM(H73:K73)</f>
        <v>5500</v>
      </c>
      <c r="M73" s="196" t="s">
        <v>929</v>
      </c>
      <c r="N73" s="621"/>
      <c r="O73" s="365" t="s">
        <v>530</v>
      </c>
      <c r="P73" s="365" t="s">
        <v>533</v>
      </c>
      <c r="Q73" s="194"/>
      <c r="R73" s="194" t="s">
        <v>464</v>
      </c>
      <c r="S73" s="194" t="s">
        <v>890</v>
      </c>
      <c r="T73" s="300" t="s">
        <v>281</v>
      </c>
      <c r="U73" s="312" t="s">
        <v>281</v>
      </c>
      <c r="V73" s="597">
        <f t="shared" si="10"/>
        <v>39407</v>
      </c>
    </row>
    <row r="74" spans="1:22" s="598" customFormat="1" ht="14.25" thickTop="1" thickBot="1">
      <c r="A74" s="399">
        <v>67</v>
      </c>
      <c r="B74" s="381" t="s">
        <v>899</v>
      </c>
      <c r="C74" s="191" t="s">
        <v>649</v>
      </c>
      <c r="D74" s="192">
        <v>39227</v>
      </c>
      <c r="E74" s="244">
        <v>28933</v>
      </c>
      <c r="F74" s="191" t="s">
        <v>897</v>
      </c>
      <c r="G74" s="191" t="s">
        <v>898</v>
      </c>
      <c r="H74" s="446">
        <v>2500</v>
      </c>
      <c r="I74" s="446">
        <v>1500</v>
      </c>
      <c r="J74" s="446">
        <v>500</v>
      </c>
      <c r="K74" s="194"/>
      <c r="L74" s="640">
        <f t="shared" si="11"/>
        <v>4500</v>
      </c>
      <c r="M74" s="196" t="s">
        <v>929</v>
      </c>
      <c r="N74" s="621"/>
      <c r="O74" s="365" t="s">
        <v>530</v>
      </c>
      <c r="P74" s="365" t="s">
        <v>533</v>
      </c>
      <c r="Q74" s="194"/>
      <c r="R74" s="194" t="s">
        <v>269</v>
      </c>
      <c r="S74" s="194" t="s">
        <v>331</v>
      </c>
      <c r="T74" s="300" t="s">
        <v>269</v>
      </c>
      <c r="U74" s="312"/>
      <c r="V74" s="597">
        <f t="shared" si="10"/>
        <v>38977</v>
      </c>
    </row>
    <row r="75" spans="1:22" s="598" customFormat="1" ht="14.25" thickTop="1" thickBot="1">
      <c r="A75" s="511">
        <v>68</v>
      </c>
      <c r="B75" s="110" t="s">
        <v>901</v>
      </c>
      <c r="C75" s="110" t="s">
        <v>837</v>
      </c>
      <c r="D75" s="111">
        <v>38797</v>
      </c>
      <c r="E75" s="111">
        <v>29245</v>
      </c>
      <c r="F75" s="110" t="s">
        <v>897</v>
      </c>
      <c r="G75" s="110" t="s">
        <v>898</v>
      </c>
      <c r="H75" s="251">
        <v>1800</v>
      </c>
      <c r="I75" s="251">
        <v>1200</v>
      </c>
      <c r="J75" s="251">
        <v>300</v>
      </c>
      <c r="K75" s="217"/>
      <c r="L75" s="251">
        <f t="shared" si="11"/>
        <v>3300</v>
      </c>
      <c r="M75" s="110" t="s">
        <v>929</v>
      </c>
      <c r="N75" s="601"/>
      <c r="O75" s="205" t="s">
        <v>533</v>
      </c>
      <c r="P75" s="205" t="s">
        <v>531</v>
      </c>
      <c r="Q75" s="217"/>
      <c r="R75" s="217" t="s">
        <v>269</v>
      </c>
      <c r="S75" s="217" t="s">
        <v>331</v>
      </c>
      <c r="T75" s="217" t="s">
        <v>269</v>
      </c>
      <c r="U75" s="311"/>
      <c r="V75" s="597">
        <f t="shared" si="10"/>
        <v>39040</v>
      </c>
    </row>
    <row r="76" spans="1:22" s="598" customFormat="1" ht="14.25" thickTop="1" thickBot="1">
      <c r="A76" s="399">
        <v>69</v>
      </c>
      <c r="B76" s="110" t="s">
        <v>906</v>
      </c>
      <c r="C76" s="110" t="s">
        <v>837</v>
      </c>
      <c r="D76" s="111">
        <v>38860</v>
      </c>
      <c r="E76" s="111">
        <v>32808</v>
      </c>
      <c r="F76" s="110" t="s">
        <v>897</v>
      </c>
      <c r="G76" s="110" t="s">
        <v>898</v>
      </c>
      <c r="H76" s="251">
        <v>1800</v>
      </c>
      <c r="I76" s="251">
        <v>1200</v>
      </c>
      <c r="J76" s="251">
        <v>300</v>
      </c>
      <c r="K76" s="217"/>
      <c r="L76" s="251">
        <f t="shared" si="11"/>
        <v>3300</v>
      </c>
      <c r="M76" s="110" t="s">
        <v>702</v>
      </c>
      <c r="N76" s="601"/>
      <c r="O76" s="205" t="s">
        <v>533</v>
      </c>
      <c r="P76" s="205" t="s">
        <v>533</v>
      </c>
      <c r="Q76" s="217"/>
      <c r="R76" s="217" t="s">
        <v>333</v>
      </c>
      <c r="S76" s="217" t="s">
        <v>74</v>
      </c>
      <c r="T76" s="217" t="s">
        <v>334</v>
      </c>
      <c r="U76" s="311"/>
      <c r="V76" s="597">
        <f t="shared" si="10"/>
        <v>39426</v>
      </c>
    </row>
    <row r="77" spans="1:22" s="598" customFormat="1" ht="14.25" thickTop="1" thickBot="1">
      <c r="A77" s="399">
        <v>70</v>
      </c>
      <c r="B77" s="110" t="s">
        <v>907</v>
      </c>
      <c r="C77" s="110" t="s">
        <v>837</v>
      </c>
      <c r="D77" s="111">
        <v>39246</v>
      </c>
      <c r="E77" s="111">
        <v>31884</v>
      </c>
      <c r="F77" s="110" t="s">
        <v>897</v>
      </c>
      <c r="G77" s="110" t="s">
        <v>898</v>
      </c>
      <c r="H77" s="251">
        <v>1800</v>
      </c>
      <c r="I77" s="251">
        <v>1200</v>
      </c>
      <c r="J77" s="251">
        <v>300</v>
      </c>
      <c r="K77" s="217"/>
      <c r="L77" s="251">
        <f t="shared" si="11"/>
        <v>3300</v>
      </c>
      <c r="M77" s="110" t="s">
        <v>1104</v>
      </c>
      <c r="N77" s="601"/>
      <c r="O77" s="205" t="s">
        <v>533</v>
      </c>
      <c r="P77" s="205" t="s">
        <v>531</v>
      </c>
      <c r="Q77" s="217"/>
      <c r="R77" s="217" t="s">
        <v>335</v>
      </c>
      <c r="S77" s="217" t="s">
        <v>336</v>
      </c>
      <c r="T77" s="217" t="s">
        <v>335</v>
      </c>
      <c r="U77" s="311"/>
      <c r="V77" s="597">
        <f t="shared" si="10"/>
        <v>39658</v>
      </c>
    </row>
    <row r="78" spans="1:22" s="598" customFormat="1" ht="14.25" thickTop="1" thickBot="1">
      <c r="A78" s="511">
        <v>71</v>
      </c>
      <c r="B78" s="110" t="s">
        <v>255</v>
      </c>
      <c r="C78" s="110" t="s">
        <v>837</v>
      </c>
      <c r="D78" s="111">
        <v>39478</v>
      </c>
      <c r="E78" s="111">
        <v>30790</v>
      </c>
      <c r="F78" s="110" t="s">
        <v>897</v>
      </c>
      <c r="G78" s="110" t="s">
        <v>898</v>
      </c>
      <c r="H78" s="251">
        <v>1800</v>
      </c>
      <c r="I78" s="251">
        <v>1200</v>
      </c>
      <c r="J78" s="251">
        <v>300</v>
      </c>
      <c r="K78" s="217"/>
      <c r="L78" s="251">
        <f t="shared" si="11"/>
        <v>3300</v>
      </c>
      <c r="M78" s="110" t="s">
        <v>526</v>
      </c>
      <c r="N78" s="488"/>
      <c r="O78" s="205" t="s">
        <v>533</v>
      </c>
      <c r="P78" s="205" t="s">
        <v>531</v>
      </c>
      <c r="Q78" s="217"/>
      <c r="R78" s="217" t="s">
        <v>575</v>
      </c>
      <c r="S78" s="217" t="s">
        <v>401</v>
      </c>
      <c r="T78" s="217" t="s">
        <v>574</v>
      </c>
      <c r="U78" s="311" t="s">
        <v>575</v>
      </c>
      <c r="V78" s="597">
        <f t="shared" si="10"/>
        <v>39254</v>
      </c>
    </row>
    <row r="79" spans="1:22" s="598" customFormat="1" ht="14.25" thickTop="1" thickBot="1">
      <c r="A79" s="399">
        <v>72</v>
      </c>
      <c r="B79" s="110" t="s">
        <v>503</v>
      </c>
      <c r="C79" s="110" t="s">
        <v>837</v>
      </c>
      <c r="D79" s="111">
        <v>39074</v>
      </c>
      <c r="E79" s="111">
        <v>30696</v>
      </c>
      <c r="F79" s="110" t="s">
        <v>897</v>
      </c>
      <c r="G79" s="110" t="s">
        <v>898</v>
      </c>
      <c r="H79" s="251">
        <v>1800</v>
      </c>
      <c r="I79" s="251">
        <v>1200</v>
      </c>
      <c r="J79" s="251">
        <v>300</v>
      </c>
      <c r="K79" s="217"/>
      <c r="L79" s="251">
        <f t="shared" si="11"/>
        <v>3300</v>
      </c>
      <c r="M79" s="110" t="s">
        <v>631</v>
      </c>
      <c r="N79" s="488"/>
      <c r="O79" s="205" t="s">
        <v>530</v>
      </c>
      <c r="P79" s="205" t="s">
        <v>531</v>
      </c>
      <c r="Q79" s="217"/>
      <c r="R79" s="217" t="s">
        <v>573</v>
      </c>
      <c r="S79" s="217" t="s">
        <v>571</v>
      </c>
      <c r="T79" s="217" t="s">
        <v>572</v>
      </c>
      <c r="U79" s="311" t="s">
        <v>573</v>
      </c>
      <c r="V79" s="597">
        <f t="shared" si="10"/>
        <v>39524</v>
      </c>
    </row>
    <row r="80" spans="1:22" s="598" customFormat="1" ht="14.25" thickTop="1" thickBot="1">
      <c r="A80" s="399">
        <v>73</v>
      </c>
      <c r="B80" s="123" t="s">
        <v>905</v>
      </c>
      <c r="C80" s="123" t="s">
        <v>837</v>
      </c>
      <c r="D80" s="124">
        <v>39344</v>
      </c>
      <c r="E80" s="124">
        <v>28914</v>
      </c>
      <c r="F80" s="123" t="s">
        <v>897</v>
      </c>
      <c r="G80" s="123" t="s">
        <v>898</v>
      </c>
      <c r="H80" s="502">
        <v>1800</v>
      </c>
      <c r="I80" s="502">
        <v>1200</v>
      </c>
      <c r="J80" s="502">
        <v>300</v>
      </c>
      <c r="K80" s="218"/>
      <c r="L80" s="502">
        <f t="shared" si="11"/>
        <v>3300</v>
      </c>
      <c r="M80" s="123" t="s">
        <v>22</v>
      </c>
      <c r="N80" s="615"/>
      <c r="O80" s="474" t="s">
        <v>530</v>
      </c>
      <c r="P80" s="474" t="s">
        <v>533</v>
      </c>
      <c r="Q80" s="218"/>
      <c r="R80" s="218" t="s">
        <v>484</v>
      </c>
      <c r="S80" s="218" t="s">
        <v>864</v>
      </c>
      <c r="T80" s="218" t="s">
        <v>485</v>
      </c>
      <c r="U80" s="503" t="s">
        <v>484</v>
      </c>
      <c r="V80" s="597"/>
    </row>
    <row r="81" spans="1:22" s="598" customFormat="1" ht="14.25" thickTop="1" thickBot="1">
      <c r="A81" s="413"/>
      <c r="B81" s="656" t="s">
        <v>686</v>
      </c>
      <c r="C81" s="656"/>
      <c r="D81" s="656"/>
      <c r="E81" s="656"/>
      <c r="F81" s="656"/>
      <c r="G81" s="656"/>
      <c r="H81" s="348">
        <f>SUM(H73:H80)</f>
        <v>16300</v>
      </c>
      <c r="I81" s="348">
        <f>SUM(I73:I80)</f>
        <v>10500</v>
      </c>
      <c r="J81" s="348">
        <f>SUM(J73:J80)</f>
        <v>3000</v>
      </c>
      <c r="K81" s="348"/>
      <c r="L81" s="348">
        <f t="shared" ref="L81:L102" si="12">SUM(H81:K81)</f>
        <v>29800</v>
      </c>
      <c r="M81" s="330"/>
      <c r="N81" s="331"/>
      <c r="O81" s="359"/>
      <c r="P81" s="359"/>
      <c r="Q81" s="329"/>
      <c r="R81" s="329"/>
      <c r="S81" s="329"/>
      <c r="T81" s="329"/>
      <c r="U81" s="329"/>
      <c r="V81" s="597">
        <f t="shared" ref="V81:V86" si="13">180+D82</f>
        <v>38977</v>
      </c>
    </row>
    <row r="82" spans="1:22" s="598" customFormat="1" ht="14.25" thickTop="1" thickBot="1">
      <c r="A82" s="517">
        <v>74</v>
      </c>
      <c r="B82" s="191" t="s">
        <v>930</v>
      </c>
      <c r="C82" s="191" t="s">
        <v>896</v>
      </c>
      <c r="D82" s="192">
        <v>38797</v>
      </c>
      <c r="E82" s="244">
        <v>30051</v>
      </c>
      <c r="F82" s="191" t="s">
        <v>897</v>
      </c>
      <c r="G82" s="191" t="s">
        <v>909</v>
      </c>
      <c r="H82" s="446">
        <v>3000</v>
      </c>
      <c r="I82" s="446">
        <v>1800</v>
      </c>
      <c r="J82" s="446">
        <v>700</v>
      </c>
      <c r="K82" s="194"/>
      <c r="L82" s="446">
        <f t="shared" si="12"/>
        <v>5500</v>
      </c>
      <c r="M82" s="191" t="s">
        <v>1104</v>
      </c>
      <c r="N82" s="622"/>
      <c r="O82" s="193" t="s">
        <v>533</v>
      </c>
      <c r="P82" s="193" t="s">
        <v>531</v>
      </c>
      <c r="Q82" s="194"/>
      <c r="R82" s="194" t="s">
        <v>271</v>
      </c>
      <c r="S82" s="194" t="s">
        <v>904</v>
      </c>
      <c r="T82" s="194" t="s">
        <v>268</v>
      </c>
      <c r="U82" s="468" t="s">
        <v>330</v>
      </c>
      <c r="V82" s="597">
        <f t="shared" si="13"/>
        <v>39012</v>
      </c>
    </row>
    <row r="83" spans="1:22" s="598" customFormat="1" ht="14.25" thickTop="1" thickBot="1">
      <c r="A83" s="517">
        <v>75</v>
      </c>
      <c r="B83" s="191" t="s">
        <v>916</v>
      </c>
      <c r="C83" s="191" t="s">
        <v>1006</v>
      </c>
      <c r="D83" s="192">
        <v>38832</v>
      </c>
      <c r="E83" s="244">
        <v>29568</v>
      </c>
      <c r="F83" s="191" t="s">
        <v>897</v>
      </c>
      <c r="G83" s="191" t="s">
        <v>909</v>
      </c>
      <c r="H83" s="446">
        <v>2200</v>
      </c>
      <c r="I83" s="446">
        <v>1200</v>
      </c>
      <c r="J83" s="446">
        <v>500</v>
      </c>
      <c r="K83" s="194"/>
      <c r="L83" s="446">
        <f t="shared" si="12"/>
        <v>3900</v>
      </c>
      <c r="M83" s="191" t="s">
        <v>929</v>
      </c>
      <c r="N83" s="618"/>
      <c r="O83" s="193" t="s">
        <v>530</v>
      </c>
      <c r="P83" s="193" t="s">
        <v>531</v>
      </c>
      <c r="Q83" s="194"/>
      <c r="R83" s="194" t="s">
        <v>468</v>
      </c>
      <c r="S83" s="194" t="s">
        <v>890</v>
      </c>
      <c r="T83" s="194" t="s">
        <v>281</v>
      </c>
      <c r="U83" s="468" t="s">
        <v>281</v>
      </c>
      <c r="V83" s="597">
        <f t="shared" si="13"/>
        <v>38448</v>
      </c>
    </row>
    <row r="84" spans="1:22" s="598" customFormat="1" ht="14.25" thickTop="1" thickBot="1">
      <c r="A84" s="508">
        <v>76</v>
      </c>
      <c r="B84" s="179" t="s">
        <v>912</v>
      </c>
      <c r="C84" s="179" t="s">
        <v>837</v>
      </c>
      <c r="D84" s="180">
        <v>38268</v>
      </c>
      <c r="E84" s="180">
        <v>27934</v>
      </c>
      <c r="F84" s="179" t="s">
        <v>897</v>
      </c>
      <c r="G84" s="179" t="s">
        <v>909</v>
      </c>
      <c r="H84" s="505">
        <v>1800</v>
      </c>
      <c r="I84" s="505">
        <v>1200</v>
      </c>
      <c r="J84" s="505">
        <v>300</v>
      </c>
      <c r="K84" s="215"/>
      <c r="L84" s="505">
        <f t="shared" si="12"/>
        <v>3300</v>
      </c>
      <c r="M84" s="179" t="s">
        <v>1097</v>
      </c>
      <c r="N84" s="620"/>
      <c r="O84" s="509" t="s">
        <v>530</v>
      </c>
      <c r="P84" s="509" t="s">
        <v>533</v>
      </c>
      <c r="Q84" s="215"/>
      <c r="R84" s="215" t="s">
        <v>465</v>
      </c>
      <c r="S84" s="215" t="s">
        <v>913</v>
      </c>
      <c r="T84" s="215" t="s">
        <v>466</v>
      </c>
      <c r="U84" s="510" t="s">
        <v>467</v>
      </c>
      <c r="V84" s="597">
        <f t="shared" si="13"/>
        <v>39748</v>
      </c>
    </row>
    <row r="85" spans="1:22" s="598" customFormat="1" ht="14.25" thickTop="1" thickBot="1">
      <c r="A85" s="517">
        <v>77</v>
      </c>
      <c r="B85" s="110" t="s">
        <v>582</v>
      </c>
      <c r="C85" s="110" t="s">
        <v>837</v>
      </c>
      <c r="D85" s="111">
        <v>39568</v>
      </c>
      <c r="E85" s="111">
        <v>32006</v>
      </c>
      <c r="F85" s="110" t="s">
        <v>897</v>
      </c>
      <c r="G85" s="110" t="s">
        <v>909</v>
      </c>
      <c r="H85" s="251">
        <v>1800</v>
      </c>
      <c r="I85" s="251">
        <v>1200</v>
      </c>
      <c r="J85" s="251">
        <v>300</v>
      </c>
      <c r="K85" s="217"/>
      <c r="L85" s="251">
        <f t="shared" si="12"/>
        <v>3300</v>
      </c>
      <c r="M85" s="110" t="s">
        <v>526</v>
      </c>
      <c r="N85" s="601"/>
      <c r="O85" s="205" t="s">
        <v>530</v>
      </c>
      <c r="P85" s="205" t="s">
        <v>531</v>
      </c>
      <c r="Q85" s="217"/>
      <c r="R85" s="217" t="s">
        <v>714</v>
      </c>
      <c r="S85" s="217" t="s">
        <v>926</v>
      </c>
      <c r="T85" s="217" t="s">
        <v>714</v>
      </c>
      <c r="U85" s="311" t="s">
        <v>714</v>
      </c>
      <c r="V85" s="597">
        <f t="shared" si="13"/>
        <v>39818</v>
      </c>
    </row>
    <row r="86" spans="1:22" s="598" customFormat="1" ht="14.25" thickTop="1" thickBot="1">
      <c r="A86" s="517">
        <v>78</v>
      </c>
      <c r="B86" s="110" t="s">
        <v>662</v>
      </c>
      <c r="C86" s="110" t="s">
        <v>837</v>
      </c>
      <c r="D86" s="111">
        <v>39638</v>
      </c>
      <c r="E86" s="111">
        <v>29924</v>
      </c>
      <c r="F86" s="110" t="s">
        <v>897</v>
      </c>
      <c r="G86" s="110" t="s">
        <v>909</v>
      </c>
      <c r="H86" s="251">
        <v>1800</v>
      </c>
      <c r="I86" s="251">
        <v>1200</v>
      </c>
      <c r="J86" s="251">
        <v>300</v>
      </c>
      <c r="K86" s="217"/>
      <c r="L86" s="251">
        <f t="shared" si="12"/>
        <v>3300</v>
      </c>
      <c r="M86" s="110" t="s">
        <v>22</v>
      </c>
      <c r="N86" s="601"/>
      <c r="O86" s="205" t="s">
        <v>533</v>
      </c>
      <c r="P86" s="205" t="s">
        <v>531</v>
      </c>
      <c r="Q86" s="217"/>
      <c r="R86" s="217"/>
      <c r="S86" s="217"/>
      <c r="T86" s="217"/>
      <c r="U86" s="311"/>
      <c r="V86" s="597">
        <f t="shared" si="13"/>
        <v>39280</v>
      </c>
    </row>
    <row r="87" spans="1:22" s="598" customFormat="1" ht="51" customHeight="1" thickTop="1" thickBot="1">
      <c r="A87" s="508">
        <v>79</v>
      </c>
      <c r="B87" s="123" t="s">
        <v>923</v>
      </c>
      <c r="C87" s="123" t="s">
        <v>837</v>
      </c>
      <c r="D87" s="124">
        <v>39100</v>
      </c>
      <c r="E87" s="124">
        <v>30334</v>
      </c>
      <c r="F87" s="123" t="s">
        <v>897</v>
      </c>
      <c r="G87" s="123" t="s">
        <v>909</v>
      </c>
      <c r="H87" s="502">
        <v>1800</v>
      </c>
      <c r="I87" s="502">
        <v>1200</v>
      </c>
      <c r="J87" s="502">
        <v>300</v>
      </c>
      <c r="K87" s="218"/>
      <c r="L87" s="502">
        <f t="shared" si="12"/>
        <v>3300</v>
      </c>
      <c r="M87" s="123" t="s">
        <v>924</v>
      </c>
      <c r="N87" s="636" t="s">
        <v>782</v>
      </c>
      <c r="O87" s="623" t="s">
        <v>533</v>
      </c>
      <c r="P87" s="623" t="s">
        <v>531</v>
      </c>
      <c r="Q87" s="218"/>
      <c r="R87" s="218" t="s">
        <v>286</v>
      </c>
      <c r="S87" s="218" t="s">
        <v>287</v>
      </c>
      <c r="T87" s="218" t="s">
        <v>288</v>
      </c>
      <c r="U87" s="503" t="s">
        <v>289</v>
      </c>
      <c r="V87" s="597">
        <f>180+D88</f>
        <v>39879</v>
      </c>
    </row>
    <row r="88" spans="1:22" s="598" customFormat="1" ht="27" thickTop="1" thickBot="1">
      <c r="A88" s="517">
        <v>80</v>
      </c>
      <c r="B88" s="506" t="s">
        <v>744</v>
      </c>
      <c r="C88" s="506" t="s">
        <v>837</v>
      </c>
      <c r="D88" s="321">
        <v>39699</v>
      </c>
      <c r="E88" s="321">
        <v>29952</v>
      </c>
      <c r="F88" s="506" t="s">
        <v>897</v>
      </c>
      <c r="G88" s="506" t="s">
        <v>909</v>
      </c>
      <c r="H88" s="231">
        <v>1800</v>
      </c>
      <c r="I88" s="231">
        <v>1200</v>
      </c>
      <c r="J88" s="231">
        <v>300</v>
      </c>
      <c r="K88" s="387"/>
      <c r="L88" s="231">
        <f t="shared" si="12"/>
        <v>3300</v>
      </c>
      <c r="M88" s="506" t="s">
        <v>705</v>
      </c>
      <c r="N88" s="635" t="s">
        <v>759</v>
      </c>
      <c r="O88" s="577" t="s">
        <v>530</v>
      </c>
      <c r="P88" s="577" t="s">
        <v>531</v>
      </c>
      <c r="Q88" s="387"/>
      <c r="R88" s="387" t="s">
        <v>915</v>
      </c>
      <c r="S88" s="387" t="s">
        <v>915</v>
      </c>
      <c r="T88" s="387" t="s">
        <v>915</v>
      </c>
      <c r="U88" s="354" t="s">
        <v>915</v>
      </c>
      <c r="V88" s="597"/>
    </row>
    <row r="89" spans="1:22" s="598" customFormat="1" ht="14.25" thickTop="1" thickBot="1">
      <c r="A89" s="413"/>
      <c r="B89" s="659" t="s">
        <v>693</v>
      </c>
      <c r="C89" s="660"/>
      <c r="D89" s="660"/>
      <c r="E89" s="660"/>
      <c r="F89" s="660"/>
      <c r="G89" s="666"/>
      <c r="H89" s="348">
        <f>SUM(H82:H88)</f>
        <v>14200</v>
      </c>
      <c r="I89" s="348">
        <f>SUM(I82:I88)</f>
        <v>9000</v>
      </c>
      <c r="J89" s="348">
        <f>SUM(J82:J88)</f>
        <v>2700</v>
      </c>
      <c r="K89" s="348"/>
      <c r="L89" s="348">
        <f t="shared" si="12"/>
        <v>25900</v>
      </c>
      <c r="M89" s="330"/>
      <c r="N89" s="331"/>
      <c r="O89" s="359"/>
      <c r="P89" s="359"/>
      <c r="Q89" s="329"/>
      <c r="R89" s="329"/>
      <c r="S89" s="329"/>
      <c r="T89" s="329"/>
      <c r="U89" s="329"/>
      <c r="V89" s="597">
        <f>90+D90</f>
        <v>39785</v>
      </c>
    </row>
    <row r="90" spans="1:22" s="598" customFormat="1" ht="14.25" thickTop="1" thickBot="1">
      <c r="A90" s="517">
        <v>81</v>
      </c>
      <c r="B90" s="191" t="s">
        <v>762</v>
      </c>
      <c r="C90" s="191" t="s">
        <v>896</v>
      </c>
      <c r="D90" s="192">
        <v>39695</v>
      </c>
      <c r="E90" s="244">
        <v>26771</v>
      </c>
      <c r="F90" s="191" t="s">
        <v>897</v>
      </c>
      <c r="G90" s="191" t="s">
        <v>748</v>
      </c>
      <c r="H90" s="446">
        <v>300</v>
      </c>
      <c r="I90" s="446">
        <v>175</v>
      </c>
      <c r="J90" s="446">
        <v>75</v>
      </c>
      <c r="K90" s="194"/>
      <c r="L90" s="446">
        <f t="shared" si="12"/>
        <v>550</v>
      </c>
      <c r="M90" s="191" t="s">
        <v>763</v>
      </c>
      <c r="N90" s="622"/>
      <c r="O90" s="193" t="s">
        <v>533</v>
      </c>
      <c r="P90" s="193" t="s">
        <v>533</v>
      </c>
      <c r="Q90" s="194"/>
      <c r="R90" s="194" t="s">
        <v>78</v>
      </c>
      <c r="S90" s="194" t="s">
        <v>78</v>
      </c>
      <c r="T90" s="194" t="s">
        <v>78</v>
      </c>
      <c r="U90" s="468" t="s">
        <v>78</v>
      </c>
      <c r="V90" s="597" t="s">
        <v>78</v>
      </c>
    </row>
    <row r="91" spans="1:22" s="598" customFormat="1" ht="39.75" thickTop="1" thickBot="1">
      <c r="A91" s="517">
        <v>82</v>
      </c>
      <c r="B91" s="191" t="s">
        <v>944</v>
      </c>
      <c r="C91" s="191" t="s">
        <v>1006</v>
      </c>
      <c r="D91" s="192">
        <v>38269</v>
      </c>
      <c r="E91" s="244">
        <v>29524</v>
      </c>
      <c r="F91" s="191" t="s">
        <v>897</v>
      </c>
      <c r="G91" s="191" t="s">
        <v>748</v>
      </c>
      <c r="H91" s="446">
        <v>200</v>
      </c>
      <c r="I91" s="446">
        <v>150</v>
      </c>
      <c r="J91" s="446">
        <v>30</v>
      </c>
      <c r="K91" s="194"/>
      <c r="L91" s="446">
        <f>SUM(H91:K91)</f>
        <v>380</v>
      </c>
      <c r="M91" s="191" t="s">
        <v>1082</v>
      </c>
      <c r="N91" s="637" t="s">
        <v>802</v>
      </c>
      <c r="O91" s="193" t="s">
        <v>533</v>
      </c>
      <c r="P91" s="193" t="s">
        <v>533</v>
      </c>
      <c r="Q91" s="194"/>
      <c r="R91" s="194" t="s">
        <v>473</v>
      </c>
      <c r="S91" s="194" t="s">
        <v>325</v>
      </c>
      <c r="T91" s="194" t="s">
        <v>326</v>
      </c>
      <c r="U91" s="468" t="s">
        <v>326</v>
      </c>
      <c r="V91" s="597">
        <f>90+D92</f>
        <v>39785</v>
      </c>
    </row>
    <row r="92" spans="1:22" s="598" customFormat="1" ht="14.25" thickTop="1" thickBot="1">
      <c r="A92" s="511">
        <v>83</v>
      </c>
      <c r="B92" s="110" t="s">
        <v>760</v>
      </c>
      <c r="C92" s="110" t="s">
        <v>837</v>
      </c>
      <c r="D92" s="111">
        <v>39695</v>
      </c>
      <c r="E92" s="111">
        <v>26313</v>
      </c>
      <c r="F92" s="110" t="s">
        <v>897</v>
      </c>
      <c r="G92" s="110" t="s">
        <v>748</v>
      </c>
      <c r="H92" s="251">
        <v>180</v>
      </c>
      <c r="I92" s="251">
        <v>100</v>
      </c>
      <c r="J92" s="251">
        <v>20</v>
      </c>
      <c r="K92" s="217"/>
      <c r="L92" s="251">
        <f t="shared" si="12"/>
        <v>300</v>
      </c>
      <c r="M92" s="110" t="s">
        <v>929</v>
      </c>
      <c r="N92" s="601"/>
      <c r="O92" s="205" t="s">
        <v>530</v>
      </c>
      <c r="P92" s="205" t="s">
        <v>533</v>
      </c>
      <c r="Q92" s="217"/>
      <c r="R92" s="217" t="s">
        <v>281</v>
      </c>
      <c r="S92" s="217" t="s">
        <v>890</v>
      </c>
      <c r="T92" s="217" t="s">
        <v>281</v>
      </c>
      <c r="U92" s="311" t="s">
        <v>281</v>
      </c>
      <c r="V92" s="597">
        <f>90+D93</f>
        <v>39785</v>
      </c>
    </row>
    <row r="93" spans="1:22" s="598" customFormat="1" ht="14.25" thickTop="1" thickBot="1">
      <c r="A93" s="517">
        <v>84</v>
      </c>
      <c r="B93" s="110" t="s">
        <v>761</v>
      </c>
      <c r="C93" s="110" t="s">
        <v>837</v>
      </c>
      <c r="D93" s="111">
        <v>39695</v>
      </c>
      <c r="E93" s="111">
        <v>30189</v>
      </c>
      <c r="F93" s="110" t="s">
        <v>897</v>
      </c>
      <c r="G93" s="110" t="s">
        <v>748</v>
      </c>
      <c r="H93" s="251">
        <v>180</v>
      </c>
      <c r="I93" s="251">
        <v>100</v>
      </c>
      <c r="J93" s="251">
        <v>20</v>
      </c>
      <c r="K93" s="217"/>
      <c r="L93" s="251">
        <f t="shared" si="12"/>
        <v>300</v>
      </c>
      <c r="M93" s="110" t="s">
        <v>903</v>
      </c>
      <c r="N93" s="601"/>
      <c r="O93" s="205" t="s">
        <v>533</v>
      </c>
      <c r="P93" s="205" t="s">
        <v>533</v>
      </c>
      <c r="Q93" s="217"/>
      <c r="R93" s="217" t="s">
        <v>377</v>
      </c>
      <c r="S93" s="217" t="s">
        <v>1147</v>
      </c>
      <c r="T93" s="217" t="s">
        <v>377</v>
      </c>
      <c r="U93" s="217" t="s">
        <v>377</v>
      </c>
      <c r="V93" s="597">
        <f>90+D94</f>
        <v>39785</v>
      </c>
    </row>
    <row r="94" spans="1:22" s="598" customFormat="1" ht="14.25" thickTop="1" thickBot="1">
      <c r="A94" s="517">
        <v>85</v>
      </c>
      <c r="B94" s="110" t="s">
        <v>764</v>
      </c>
      <c r="C94" s="110" t="s">
        <v>837</v>
      </c>
      <c r="D94" s="111">
        <v>39695</v>
      </c>
      <c r="E94" s="111">
        <v>27056</v>
      </c>
      <c r="F94" s="110" t="s">
        <v>897</v>
      </c>
      <c r="G94" s="110" t="s">
        <v>748</v>
      </c>
      <c r="H94" s="251">
        <v>180</v>
      </c>
      <c r="I94" s="251">
        <v>100</v>
      </c>
      <c r="J94" s="251">
        <v>20</v>
      </c>
      <c r="K94" s="217"/>
      <c r="L94" s="251">
        <f t="shared" si="12"/>
        <v>300</v>
      </c>
      <c r="M94" s="110" t="s">
        <v>929</v>
      </c>
      <c r="N94" s="601"/>
      <c r="O94" s="205" t="s">
        <v>530</v>
      </c>
      <c r="P94" s="205" t="s">
        <v>533</v>
      </c>
      <c r="Q94" s="217"/>
      <c r="R94" s="217" t="s">
        <v>281</v>
      </c>
      <c r="S94" s="217" t="s">
        <v>890</v>
      </c>
      <c r="T94" s="217" t="s">
        <v>281</v>
      </c>
      <c r="U94" s="311" t="s">
        <v>281</v>
      </c>
      <c r="V94" s="597"/>
    </row>
    <row r="95" spans="1:22" s="598" customFormat="1" ht="14.25" thickTop="1" thickBot="1">
      <c r="A95" s="413"/>
      <c r="B95" s="659" t="s">
        <v>752</v>
      </c>
      <c r="C95" s="660"/>
      <c r="D95" s="660"/>
      <c r="E95" s="660"/>
      <c r="F95" s="660"/>
      <c r="G95" s="666"/>
      <c r="H95" s="348">
        <f>SUM(H90:H94)</f>
        <v>1040</v>
      </c>
      <c r="I95" s="348">
        <f>SUM(I90:I94)</f>
        <v>625</v>
      </c>
      <c r="J95" s="348">
        <f>SUM(J90:J94)</f>
        <v>165</v>
      </c>
      <c r="K95" s="348"/>
      <c r="L95" s="348">
        <f t="shared" si="12"/>
        <v>1830</v>
      </c>
      <c r="M95" s="330"/>
      <c r="N95" s="331"/>
      <c r="O95" s="359"/>
      <c r="P95" s="359"/>
      <c r="Q95" s="329"/>
      <c r="R95" s="329"/>
      <c r="S95" s="329"/>
      <c r="T95" s="329"/>
      <c r="U95" s="329"/>
      <c r="V95" s="597">
        <f t="shared" ref="V95:V100" si="14">90+D96</f>
        <v>39234</v>
      </c>
    </row>
    <row r="96" spans="1:22" s="598" customFormat="1" ht="14.25" thickTop="1" thickBot="1">
      <c r="A96" s="517">
        <v>86</v>
      </c>
      <c r="B96" s="191" t="s">
        <v>984</v>
      </c>
      <c r="C96" s="191" t="s">
        <v>896</v>
      </c>
      <c r="D96" s="192">
        <v>39144</v>
      </c>
      <c r="E96" s="244">
        <v>28903</v>
      </c>
      <c r="F96" s="191" t="s">
        <v>897</v>
      </c>
      <c r="G96" s="191" t="s">
        <v>985</v>
      </c>
      <c r="H96" s="446">
        <v>400</v>
      </c>
      <c r="I96" s="446">
        <v>0</v>
      </c>
      <c r="J96" s="446">
        <v>150</v>
      </c>
      <c r="K96" s="245"/>
      <c r="L96" s="446">
        <f t="shared" si="12"/>
        <v>550</v>
      </c>
      <c r="M96" s="191" t="s">
        <v>707</v>
      </c>
      <c r="N96" s="618"/>
      <c r="O96" s="193" t="s">
        <v>533</v>
      </c>
      <c r="P96" s="193" t="s">
        <v>533</v>
      </c>
      <c r="Q96" s="194"/>
      <c r="R96" s="194" t="s">
        <v>983</v>
      </c>
      <c r="S96" s="194" t="s">
        <v>983</v>
      </c>
      <c r="T96" s="194" t="s">
        <v>314</v>
      </c>
      <c r="U96" s="468" t="s">
        <v>1089</v>
      </c>
      <c r="V96" s="597">
        <f t="shared" si="14"/>
        <v>39218</v>
      </c>
    </row>
    <row r="97" spans="1:22" s="598" customFormat="1" ht="14.25" thickTop="1" thickBot="1">
      <c r="A97" s="517">
        <v>87</v>
      </c>
      <c r="B97" s="191" t="s">
        <v>988</v>
      </c>
      <c r="C97" s="191" t="s">
        <v>1006</v>
      </c>
      <c r="D97" s="192">
        <v>39128</v>
      </c>
      <c r="E97" s="244">
        <v>30191</v>
      </c>
      <c r="F97" s="191" t="s">
        <v>897</v>
      </c>
      <c r="G97" s="191" t="s">
        <v>985</v>
      </c>
      <c r="H97" s="446">
        <v>200</v>
      </c>
      <c r="I97" s="446">
        <v>120</v>
      </c>
      <c r="J97" s="446">
        <v>30</v>
      </c>
      <c r="K97" s="245"/>
      <c r="L97" s="446">
        <f t="shared" si="12"/>
        <v>350</v>
      </c>
      <c r="M97" s="191" t="s">
        <v>22</v>
      </c>
      <c r="N97" s="618"/>
      <c r="O97" s="193" t="s">
        <v>530</v>
      </c>
      <c r="P97" s="193" t="s">
        <v>533</v>
      </c>
      <c r="Q97" s="194"/>
      <c r="R97" s="194" t="s">
        <v>318</v>
      </c>
      <c r="S97" s="194" t="s">
        <v>864</v>
      </c>
      <c r="T97" s="194" t="s">
        <v>485</v>
      </c>
      <c r="U97" s="468" t="s">
        <v>318</v>
      </c>
      <c r="V97" s="597">
        <f t="shared" si="14"/>
        <v>39427</v>
      </c>
    </row>
    <row r="98" spans="1:22" s="598" customFormat="1" ht="14.25" thickTop="1" thickBot="1">
      <c r="A98" s="520">
        <v>88</v>
      </c>
      <c r="B98" s="179" t="s">
        <v>990</v>
      </c>
      <c r="C98" s="179" t="s">
        <v>837</v>
      </c>
      <c r="D98" s="180">
        <v>39337</v>
      </c>
      <c r="E98" s="180">
        <v>28966</v>
      </c>
      <c r="F98" s="179" t="s">
        <v>897</v>
      </c>
      <c r="G98" s="520" t="s">
        <v>985</v>
      </c>
      <c r="H98" s="521">
        <v>180</v>
      </c>
      <c r="I98" s="521">
        <v>95</v>
      </c>
      <c r="J98" s="521">
        <v>25</v>
      </c>
      <c r="K98" s="215"/>
      <c r="L98" s="505">
        <f t="shared" si="12"/>
        <v>300</v>
      </c>
      <c r="M98" s="179" t="s">
        <v>707</v>
      </c>
      <c r="N98" s="620"/>
      <c r="O98" s="509" t="s">
        <v>530</v>
      </c>
      <c r="P98" s="509" t="s">
        <v>533</v>
      </c>
      <c r="Q98" s="215"/>
      <c r="R98" s="215" t="s">
        <v>983</v>
      </c>
      <c r="S98" s="215" t="s">
        <v>983</v>
      </c>
      <c r="T98" s="215" t="s">
        <v>314</v>
      </c>
      <c r="U98" s="510" t="s">
        <v>1089</v>
      </c>
      <c r="V98" s="597">
        <f t="shared" si="14"/>
        <v>39670</v>
      </c>
    </row>
    <row r="99" spans="1:22" s="598" customFormat="1" ht="14.25" thickTop="1" thickBot="1">
      <c r="A99" s="517">
        <v>89</v>
      </c>
      <c r="B99" s="110" t="s">
        <v>625</v>
      </c>
      <c r="C99" s="110" t="s">
        <v>837</v>
      </c>
      <c r="D99" s="111">
        <v>39580</v>
      </c>
      <c r="E99" s="111">
        <v>30717</v>
      </c>
      <c r="F99" s="110" t="s">
        <v>897</v>
      </c>
      <c r="G99" s="393" t="s">
        <v>985</v>
      </c>
      <c r="H99" s="429">
        <v>180</v>
      </c>
      <c r="I99" s="429">
        <v>95</v>
      </c>
      <c r="J99" s="429">
        <v>25</v>
      </c>
      <c r="K99" s="217"/>
      <c r="L99" s="251">
        <f t="shared" si="12"/>
        <v>300</v>
      </c>
      <c r="M99" s="110" t="s">
        <v>707</v>
      </c>
      <c r="N99" s="601"/>
      <c r="O99" s="205" t="s">
        <v>530</v>
      </c>
      <c r="P99" s="205" t="s">
        <v>533</v>
      </c>
      <c r="Q99" s="217"/>
      <c r="R99" s="217" t="s">
        <v>983</v>
      </c>
      <c r="S99" s="217" t="s">
        <v>983</v>
      </c>
      <c r="T99" s="217" t="s">
        <v>314</v>
      </c>
      <c r="U99" s="311" t="s">
        <v>1089</v>
      </c>
      <c r="V99" s="597">
        <f t="shared" si="14"/>
        <v>39722</v>
      </c>
    </row>
    <row r="100" spans="1:22" s="598" customFormat="1" ht="14.25" thickTop="1" thickBot="1">
      <c r="A100" s="517">
        <v>90</v>
      </c>
      <c r="B100" s="110" t="s">
        <v>640</v>
      </c>
      <c r="C100" s="110" t="s">
        <v>837</v>
      </c>
      <c r="D100" s="111">
        <v>39632</v>
      </c>
      <c r="E100" s="111">
        <v>31955</v>
      </c>
      <c r="F100" s="110" t="s">
        <v>897</v>
      </c>
      <c r="G100" s="393" t="s">
        <v>985</v>
      </c>
      <c r="H100" s="429">
        <v>180</v>
      </c>
      <c r="I100" s="429">
        <v>95</v>
      </c>
      <c r="J100" s="429">
        <v>25</v>
      </c>
      <c r="K100" s="217"/>
      <c r="L100" s="251">
        <f t="shared" si="12"/>
        <v>300</v>
      </c>
      <c r="M100" s="110" t="s">
        <v>707</v>
      </c>
      <c r="N100" s="601"/>
      <c r="O100" s="205" t="s">
        <v>530</v>
      </c>
      <c r="P100" s="205" t="s">
        <v>531</v>
      </c>
      <c r="Q100" s="217"/>
      <c r="R100" s="217" t="s">
        <v>78</v>
      </c>
      <c r="S100" s="217" t="s">
        <v>78</v>
      </c>
      <c r="T100" s="217" t="s">
        <v>78</v>
      </c>
      <c r="U100" s="311" t="s">
        <v>78</v>
      </c>
      <c r="V100" s="597">
        <f t="shared" si="14"/>
        <v>39741</v>
      </c>
    </row>
    <row r="101" spans="1:22" s="598" customFormat="1" ht="14.25" thickTop="1" thickBot="1">
      <c r="A101" s="520">
        <v>91</v>
      </c>
      <c r="B101" s="123" t="s">
        <v>658</v>
      </c>
      <c r="C101" s="123" t="s">
        <v>837</v>
      </c>
      <c r="D101" s="124">
        <v>39651</v>
      </c>
      <c r="E101" s="124">
        <v>28678</v>
      </c>
      <c r="F101" s="123" t="s">
        <v>897</v>
      </c>
      <c r="G101" s="473" t="s">
        <v>985</v>
      </c>
      <c r="H101" s="436">
        <v>180</v>
      </c>
      <c r="I101" s="436">
        <v>95</v>
      </c>
      <c r="J101" s="436">
        <v>25</v>
      </c>
      <c r="K101" s="218"/>
      <c r="L101" s="502">
        <f t="shared" si="12"/>
        <v>300</v>
      </c>
      <c r="M101" s="123" t="s">
        <v>1104</v>
      </c>
      <c r="N101" s="615"/>
      <c r="O101" s="474" t="s">
        <v>533</v>
      </c>
      <c r="P101" s="474" t="s">
        <v>531</v>
      </c>
      <c r="Q101" s="218"/>
      <c r="R101" s="218" t="s">
        <v>330</v>
      </c>
      <c r="S101" s="218" t="s">
        <v>904</v>
      </c>
      <c r="T101" s="218" t="s">
        <v>330</v>
      </c>
      <c r="U101" s="503" t="s">
        <v>330</v>
      </c>
      <c r="V101" s="597"/>
    </row>
    <row r="102" spans="1:22" s="598" customFormat="1" ht="14.25" thickTop="1" thickBot="1">
      <c r="A102" s="413"/>
      <c r="B102" s="656" t="s">
        <v>687</v>
      </c>
      <c r="C102" s="656"/>
      <c r="D102" s="656"/>
      <c r="E102" s="656"/>
      <c r="F102" s="656"/>
      <c r="G102" s="656"/>
      <c r="H102" s="348">
        <f>SUM(H96:H101)</f>
        <v>1320</v>
      </c>
      <c r="I102" s="348">
        <f>SUM(I96:I101)</f>
        <v>500</v>
      </c>
      <c r="J102" s="348">
        <f>SUM(J96:J101)</f>
        <v>280</v>
      </c>
      <c r="K102" s="348"/>
      <c r="L102" s="348">
        <f t="shared" si="12"/>
        <v>2100</v>
      </c>
      <c r="M102" s="330"/>
      <c r="N102" s="331"/>
      <c r="O102" s="359"/>
      <c r="P102" s="359"/>
      <c r="Q102" s="329"/>
      <c r="R102" s="329"/>
      <c r="S102" s="329"/>
      <c r="T102" s="329"/>
      <c r="U102" s="329"/>
      <c r="V102" s="597">
        <f>90+D103</f>
        <v>39369</v>
      </c>
    </row>
    <row r="103" spans="1:22" s="598" customFormat="1" ht="27" thickTop="1" thickBot="1">
      <c r="A103" s="453">
        <v>92</v>
      </c>
      <c r="B103" s="454" t="s">
        <v>969</v>
      </c>
      <c r="C103" s="455" t="s">
        <v>896</v>
      </c>
      <c r="D103" s="456">
        <v>39279</v>
      </c>
      <c r="E103" s="476">
        <v>30687</v>
      </c>
      <c r="F103" s="455" t="s">
        <v>897</v>
      </c>
      <c r="G103" s="455" t="s">
        <v>975</v>
      </c>
      <c r="H103" s="457">
        <v>270</v>
      </c>
      <c r="I103" s="457">
        <v>145</v>
      </c>
      <c r="J103" s="457">
        <v>60</v>
      </c>
      <c r="K103" s="458"/>
      <c r="L103" s="441">
        <f t="shared" ref="L103:L115" si="15">SUM(H103:K103)</f>
        <v>475</v>
      </c>
      <c r="M103" s="522" t="s">
        <v>1104</v>
      </c>
      <c r="N103" s="638" t="s">
        <v>783</v>
      </c>
      <c r="O103" s="365" t="s">
        <v>533</v>
      </c>
      <c r="P103" s="365" t="s">
        <v>531</v>
      </c>
      <c r="Q103" s="458"/>
      <c r="R103" s="458" t="s">
        <v>417</v>
      </c>
      <c r="S103" s="458" t="s">
        <v>904</v>
      </c>
      <c r="T103" s="461" t="s">
        <v>418</v>
      </c>
      <c r="U103" s="462" t="s">
        <v>268</v>
      </c>
      <c r="V103" s="597">
        <f>90+D104</f>
        <v>38758</v>
      </c>
    </row>
    <row r="104" spans="1:22" s="598" customFormat="1" ht="13.5" thickTop="1">
      <c r="A104" s="508">
        <v>93</v>
      </c>
      <c r="B104" s="179" t="s">
        <v>978</v>
      </c>
      <c r="C104" s="179" t="s">
        <v>837</v>
      </c>
      <c r="D104" s="180">
        <v>38668</v>
      </c>
      <c r="E104" s="180">
        <v>26831</v>
      </c>
      <c r="F104" s="179" t="s">
        <v>897</v>
      </c>
      <c r="G104" s="520" t="s">
        <v>975</v>
      </c>
      <c r="H104" s="521">
        <v>150</v>
      </c>
      <c r="I104" s="521">
        <v>75</v>
      </c>
      <c r="J104" s="521">
        <v>25</v>
      </c>
      <c r="K104" s="215"/>
      <c r="L104" s="509">
        <f t="shared" si="15"/>
        <v>250</v>
      </c>
      <c r="M104" s="179" t="s">
        <v>703</v>
      </c>
      <c r="N104" s="620"/>
      <c r="O104" s="509" t="s">
        <v>533</v>
      </c>
      <c r="P104" s="509" t="s">
        <v>533</v>
      </c>
      <c r="Q104" s="215"/>
      <c r="R104" s="215" t="s">
        <v>411</v>
      </c>
      <c r="S104" s="215" t="s">
        <v>73</v>
      </c>
      <c r="T104" s="215" t="s">
        <v>441</v>
      </c>
      <c r="U104" s="510" t="s">
        <v>411</v>
      </c>
      <c r="V104" s="597">
        <f>90+D105</f>
        <v>38130</v>
      </c>
    </row>
    <row r="105" spans="1:22" s="598" customFormat="1">
      <c r="A105" s="511">
        <v>94</v>
      </c>
      <c r="B105" s="110" t="s">
        <v>980</v>
      </c>
      <c r="C105" s="110" t="s">
        <v>837</v>
      </c>
      <c r="D105" s="111">
        <v>38040</v>
      </c>
      <c r="E105" s="111">
        <v>27395</v>
      </c>
      <c r="F105" s="110" t="s">
        <v>897</v>
      </c>
      <c r="G105" s="393" t="s">
        <v>975</v>
      </c>
      <c r="H105" s="429">
        <v>150</v>
      </c>
      <c r="I105" s="429">
        <v>75</v>
      </c>
      <c r="J105" s="429">
        <v>25</v>
      </c>
      <c r="K105" s="217"/>
      <c r="L105" s="205">
        <f t="shared" si="15"/>
        <v>250</v>
      </c>
      <c r="M105" s="110" t="s">
        <v>1082</v>
      </c>
      <c r="N105" s="601"/>
      <c r="O105" s="205" t="s">
        <v>530</v>
      </c>
      <c r="P105" s="205" t="s">
        <v>533</v>
      </c>
      <c r="Q105" s="217"/>
      <c r="R105" s="217" t="s">
        <v>442</v>
      </c>
      <c r="S105" s="217" t="s">
        <v>871</v>
      </c>
      <c r="T105" s="217" t="s">
        <v>443</v>
      </c>
      <c r="U105" s="311" t="s">
        <v>442</v>
      </c>
      <c r="V105" s="597">
        <f>90+D106</f>
        <v>39318</v>
      </c>
    </row>
    <row r="106" spans="1:22" s="598" customFormat="1" ht="13.5" thickBot="1">
      <c r="A106" s="496">
        <v>95</v>
      </c>
      <c r="B106" s="123" t="s">
        <v>977</v>
      </c>
      <c r="C106" s="123" t="s">
        <v>837</v>
      </c>
      <c r="D106" s="124">
        <v>39228</v>
      </c>
      <c r="E106" s="124">
        <v>30693</v>
      </c>
      <c r="F106" s="123" t="s">
        <v>897</v>
      </c>
      <c r="G106" s="473" t="s">
        <v>975</v>
      </c>
      <c r="H106" s="436">
        <v>150</v>
      </c>
      <c r="I106" s="436">
        <v>75</v>
      </c>
      <c r="J106" s="436">
        <v>25</v>
      </c>
      <c r="K106" s="218"/>
      <c r="L106" s="474">
        <f t="shared" si="15"/>
        <v>250</v>
      </c>
      <c r="M106" s="123" t="s">
        <v>22</v>
      </c>
      <c r="N106" s="615"/>
      <c r="O106" s="474" t="s">
        <v>530</v>
      </c>
      <c r="P106" s="474" t="s">
        <v>533</v>
      </c>
      <c r="Q106" s="218"/>
      <c r="R106" s="218" t="s">
        <v>318</v>
      </c>
      <c r="S106" s="218" t="s">
        <v>864</v>
      </c>
      <c r="T106" s="218" t="s">
        <v>485</v>
      </c>
      <c r="U106" s="503" t="s">
        <v>318</v>
      </c>
      <c r="V106" s="597"/>
    </row>
    <row r="107" spans="1:22" s="598" customFormat="1" ht="14.25" thickTop="1" thickBot="1">
      <c r="A107" s="413"/>
      <c r="B107" s="656" t="s">
        <v>688</v>
      </c>
      <c r="C107" s="656"/>
      <c r="D107" s="656"/>
      <c r="E107" s="656"/>
      <c r="F107" s="656"/>
      <c r="G107" s="656"/>
      <c r="H107" s="348">
        <f>SUM(H103:H106)</f>
        <v>720</v>
      </c>
      <c r="I107" s="348">
        <f>SUM(I103:I106)</f>
        <v>370</v>
      </c>
      <c r="J107" s="348">
        <f>SUM(J103:J106)</f>
        <v>135</v>
      </c>
      <c r="K107" s="348"/>
      <c r="L107" s="348">
        <f>SUM(H107:K107)</f>
        <v>1225</v>
      </c>
      <c r="M107" s="330"/>
      <c r="N107" s="331"/>
      <c r="O107" s="359"/>
      <c r="P107" s="359"/>
      <c r="Q107" s="329"/>
      <c r="R107" s="329"/>
      <c r="S107" s="329"/>
      <c r="T107" s="329"/>
      <c r="U107" s="329"/>
      <c r="V107" s="597">
        <f t="shared" ref="V107:V114" si="16">90+D108</f>
        <v>39424</v>
      </c>
    </row>
    <row r="108" spans="1:22" s="598" customFormat="1" ht="27" thickTop="1" thickBot="1">
      <c r="A108" s="465">
        <v>96</v>
      </c>
      <c r="B108" s="191" t="s">
        <v>974</v>
      </c>
      <c r="C108" s="191" t="s">
        <v>896</v>
      </c>
      <c r="D108" s="192">
        <v>39334</v>
      </c>
      <c r="E108" s="244">
        <v>27439</v>
      </c>
      <c r="F108" s="191" t="s">
        <v>897</v>
      </c>
      <c r="G108" s="546" t="s">
        <v>970</v>
      </c>
      <c r="H108" s="446">
        <v>270</v>
      </c>
      <c r="I108" s="446">
        <v>145</v>
      </c>
      <c r="J108" s="446">
        <v>60</v>
      </c>
      <c r="K108" s="245">
        <v>50</v>
      </c>
      <c r="L108" s="446">
        <f t="shared" si="15"/>
        <v>525</v>
      </c>
      <c r="M108" s="191" t="s">
        <v>708</v>
      </c>
      <c r="N108" s="637" t="s">
        <v>784</v>
      </c>
      <c r="O108" s="193" t="s">
        <v>530</v>
      </c>
      <c r="P108" s="193" t="s">
        <v>533</v>
      </c>
      <c r="Q108" s="194"/>
      <c r="R108" s="194" t="s">
        <v>439</v>
      </c>
      <c r="S108" s="194" t="s">
        <v>976</v>
      </c>
      <c r="T108" s="194" t="s">
        <v>440</v>
      </c>
      <c r="U108" s="468" t="s">
        <v>439</v>
      </c>
      <c r="V108" s="597">
        <f t="shared" si="16"/>
        <v>38783</v>
      </c>
    </row>
    <row r="109" spans="1:22" s="598" customFormat="1" ht="14.25" thickTop="1" thickBot="1">
      <c r="A109" s="560">
        <v>96</v>
      </c>
      <c r="B109" s="333" t="s">
        <v>971</v>
      </c>
      <c r="C109" s="333" t="s">
        <v>1006</v>
      </c>
      <c r="D109" s="334">
        <v>38693</v>
      </c>
      <c r="E109" s="476">
        <v>29127</v>
      </c>
      <c r="F109" s="333" t="s">
        <v>897</v>
      </c>
      <c r="G109" s="561" t="s">
        <v>970</v>
      </c>
      <c r="H109" s="562">
        <v>170</v>
      </c>
      <c r="I109" s="562">
        <v>90</v>
      </c>
      <c r="J109" s="562">
        <v>40</v>
      </c>
      <c r="K109" s="336"/>
      <c r="L109" s="446">
        <f t="shared" si="15"/>
        <v>300</v>
      </c>
      <c r="M109" s="333" t="s">
        <v>929</v>
      </c>
      <c r="N109" s="624"/>
      <c r="O109" s="563" t="s">
        <v>530</v>
      </c>
      <c r="P109" s="563" t="s">
        <v>587</v>
      </c>
      <c r="Q109" s="336"/>
      <c r="R109" s="336" t="s">
        <v>422</v>
      </c>
      <c r="S109" s="336" t="s">
        <v>890</v>
      </c>
      <c r="T109" s="336" t="s">
        <v>424</v>
      </c>
      <c r="U109" s="565" t="s">
        <v>281</v>
      </c>
      <c r="V109" s="597">
        <f t="shared" si="16"/>
        <v>38518</v>
      </c>
    </row>
    <row r="110" spans="1:22" s="598" customFormat="1" ht="13.5" thickTop="1">
      <c r="A110" s="508">
        <v>97</v>
      </c>
      <c r="B110" s="179" t="s">
        <v>972</v>
      </c>
      <c r="C110" s="179" t="s">
        <v>837</v>
      </c>
      <c r="D110" s="180">
        <v>38428</v>
      </c>
      <c r="E110" s="180">
        <v>26923</v>
      </c>
      <c r="F110" s="179" t="s">
        <v>897</v>
      </c>
      <c r="G110" s="179" t="s">
        <v>970</v>
      </c>
      <c r="H110" s="521">
        <v>150</v>
      </c>
      <c r="I110" s="521">
        <v>75</v>
      </c>
      <c r="J110" s="521">
        <v>25</v>
      </c>
      <c r="K110" s="215"/>
      <c r="L110" s="505">
        <f t="shared" si="15"/>
        <v>250</v>
      </c>
      <c r="M110" s="179" t="s">
        <v>1082</v>
      </c>
      <c r="N110" s="620"/>
      <c r="O110" s="509" t="s">
        <v>530</v>
      </c>
      <c r="P110" s="509" t="s">
        <v>533</v>
      </c>
      <c r="Q110" s="215"/>
      <c r="R110" s="215" t="s">
        <v>419</v>
      </c>
      <c r="S110" s="215" t="s">
        <v>420</v>
      </c>
      <c r="T110" s="215" t="s">
        <v>421</v>
      </c>
      <c r="U110" s="510" t="s">
        <v>411</v>
      </c>
      <c r="V110" s="597">
        <f t="shared" si="16"/>
        <v>39262</v>
      </c>
    </row>
    <row r="111" spans="1:22" s="598" customFormat="1">
      <c r="A111" s="511">
        <v>98</v>
      </c>
      <c r="B111" s="110" t="s">
        <v>973</v>
      </c>
      <c r="C111" s="110" t="s">
        <v>837</v>
      </c>
      <c r="D111" s="111">
        <v>39172</v>
      </c>
      <c r="E111" s="111">
        <v>31241</v>
      </c>
      <c r="F111" s="110" t="s">
        <v>897</v>
      </c>
      <c r="G111" s="110" t="s">
        <v>970</v>
      </c>
      <c r="H111" s="429">
        <v>150</v>
      </c>
      <c r="I111" s="429">
        <v>75</v>
      </c>
      <c r="J111" s="429">
        <v>25</v>
      </c>
      <c r="K111" s="217"/>
      <c r="L111" s="251">
        <f t="shared" si="15"/>
        <v>250</v>
      </c>
      <c r="M111" s="110" t="s">
        <v>22</v>
      </c>
      <c r="N111" s="601"/>
      <c r="O111" s="205" t="s">
        <v>530</v>
      </c>
      <c r="P111" s="205" t="s">
        <v>533</v>
      </c>
      <c r="Q111" s="217"/>
      <c r="R111" s="217" t="s">
        <v>425</v>
      </c>
      <c r="S111" s="217" t="s">
        <v>864</v>
      </c>
      <c r="T111" s="217" t="s">
        <v>426</v>
      </c>
      <c r="U111" s="311" t="s">
        <v>427</v>
      </c>
      <c r="V111" s="597">
        <f t="shared" si="16"/>
        <v>39600</v>
      </c>
    </row>
    <row r="112" spans="1:22" s="598" customFormat="1">
      <c r="A112" s="511">
        <v>99</v>
      </c>
      <c r="B112" s="110" t="s">
        <v>520</v>
      </c>
      <c r="C112" s="110" t="s">
        <v>837</v>
      </c>
      <c r="D112" s="111">
        <v>39510</v>
      </c>
      <c r="E112" s="111">
        <v>30565</v>
      </c>
      <c r="F112" s="110" t="s">
        <v>897</v>
      </c>
      <c r="G112" s="110" t="s">
        <v>970</v>
      </c>
      <c r="H112" s="429">
        <v>150</v>
      </c>
      <c r="I112" s="429">
        <v>75</v>
      </c>
      <c r="J112" s="429">
        <v>25</v>
      </c>
      <c r="K112" s="217"/>
      <c r="L112" s="251">
        <f t="shared" si="15"/>
        <v>250</v>
      </c>
      <c r="M112" s="110" t="s">
        <v>521</v>
      </c>
      <c r="N112" s="601"/>
      <c r="O112" s="205" t="s">
        <v>530</v>
      </c>
      <c r="P112" s="205" t="s">
        <v>531</v>
      </c>
      <c r="Q112" s="523">
        <v>40238</v>
      </c>
      <c r="R112" s="217"/>
      <c r="S112" s="217" t="s">
        <v>715</v>
      </c>
      <c r="T112" s="217"/>
      <c r="U112" s="311" t="s">
        <v>715</v>
      </c>
      <c r="V112" s="597">
        <f>90+D113</f>
        <v>39576</v>
      </c>
    </row>
    <row r="113" spans="1:22" s="598" customFormat="1" ht="25.5">
      <c r="A113" s="511">
        <v>100</v>
      </c>
      <c r="B113" s="110" t="s">
        <v>518</v>
      </c>
      <c r="C113" s="110" t="s">
        <v>837</v>
      </c>
      <c r="D113" s="111">
        <v>39486</v>
      </c>
      <c r="E113" s="111">
        <v>28979</v>
      </c>
      <c r="F113" s="110" t="s">
        <v>897</v>
      </c>
      <c r="G113" s="110" t="s">
        <v>970</v>
      </c>
      <c r="H113" s="429">
        <v>150</v>
      </c>
      <c r="I113" s="429">
        <v>75</v>
      </c>
      <c r="J113" s="429">
        <v>25</v>
      </c>
      <c r="K113" s="217"/>
      <c r="L113" s="251">
        <f>SUM(H113:K113)</f>
        <v>250</v>
      </c>
      <c r="M113" s="110" t="s">
        <v>22</v>
      </c>
      <c r="N113" s="638" t="s">
        <v>776</v>
      </c>
      <c r="O113" s="205" t="s">
        <v>530</v>
      </c>
      <c r="P113" s="205" t="s">
        <v>533</v>
      </c>
      <c r="Q113" s="217"/>
      <c r="R113" s="217" t="s">
        <v>318</v>
      </c>
      <c r="S113" s="217" t="s">
        <v>864</v>
      </c>
      <c r="T113" s="217" t="s">
        <v>485</v>
      </c>
      <c r="U113" s="311" t="s">
        <v>318</v>
      </c>
      <c r="V113" s="597">
        <f>90+D114</f>
        <v>39804</v>
      </c>
    </row>
    <row r="114" spans="1:22" s="598" customFormat="1">
      <c r="A114" s="511">
        <v>101</v>
      </c>
      <c r="B114" s="598" t="s">
        <v>775</v>
      </c>
      <c r="C114" s="110" t="s">
        <v>837</v>
      </c>
      <c r="D114" s="111">
        <v>39714</v>
      </c>
      <c r="E114" s="111"/>
      <c r="F114" s="110" t="s">
        <v>897</v>
      </c>
      <c r="G114" s="110" t="s">
        <v>970</v>
      </c>
      <c r="H114" s="429">
        <v>150</v>
      </c>
      <c r="I114" s="429">
        <v>75</v>
      </c>
      <c r="J114" s="429">
        <v>25</v>
      </c>
      <c r="K114" s="217"/>
      <c r="L114" s="251">
        <f>SUM(H114:K114)</f>
        <v>250</v>
      </c>
      <c r="M114" s="110" t="s">
        <v>929</v>
      </c>
      <c r="N114" s="601"/>
      <c r="O114" s="205" t="s">
        <v>530</v>
      </c>
      <c r="P114" s="205"/>
      <c r="Q114" s="523"/>
      <c r="R114" s="217"/>
      <c r="S114" s="217"/>
      <c r="T114" s="217"/>
      <c r="U114" s="311"/>
      <c r="V114" s="597">
        <f t="shared" si="16"/>
        <v>38730</v>
      </c>
    </row>
    <row r="115" spans="1:22" s="598" customFormat="1" ht="13.5" thickBot="1">
      <c r="A115" s="496">
        <v>102</v>
      </c>
      <c r="B115" s="123" t="s">
        <v>966</v>
      </c>
      <c r="C115" s="123" t="s">
        <v>967</v>
      </c>
      <c r="D115" s="124">
        <v>38640</v>
      </c>
      <c r="E115" s="124">
        <v>25321</v>
      </c>
      <c r="F115" s="123" t="s">
        <v>897</v>
      </c>
      <c r="G115" s="123" t="s">
        <v>968</v>
      </c>
      <c r="H115" s="436">
        <v>290</v>
      </c>
      <c r="I115" s="436">
        <v>120</v>
      </c>
      <c r="J115" s="436">
        <v>40</v>
      </c>
      <c r="K115" s="218">
        <v>75</v>
      </c>
      <c r="L115" s="502">
        <f t="shared" si="15"/>
        <v>525</v>
      </c>
      <c r="M115" s="123" t="s">
        <v>22</v>
      </c>
      <c r="N115" s="497"/>
      <c r="O115" s="474" t="s">
        <v>533</v>
      </c>
      <c r="P115" s="474" t="s">
        <v>533</v>
      </c>
      <c r="Q115" s="218"/>
      <c r="R115" s="218" t="s">
        <v>470</v>
      </c>
      <c r="S115" s="218" t="s">
        <v>864</v>
      </c>
      <c r="T115" s="218" t="s">
        <v>471</v>
      </c>
      <c r="U115" s="503" t="s">
        <v>470</v>
      </c>
      <c r="V115" s="597"/>
    </row>
    <row r="116" spans="1:22" s="598" customFormat="1" ht="14.25" thickTop="1" thickBot="1">
      <c r="A116" s="413"/>
      <c r="B116" s="656" t="s">
        <v>689</v>
      </c>
      <c r="C116" s="656"/>
      <c r="D116" s="656"/>
      <c r="E116" s="656"/>
      <c r="F116" s="656"/>
      <c r="G116" s="656"/>
      <c r="H116" s="348">
        <f>SUM(H108:H115)</f>
        <v>1480</v>
      </c>
      <c r="I116" s="348">
        <f>SUM(I108:I115)</f>
        <v>730</v>
      </c>
      <c r="J116" s="348">
        <f>SUM(J108:J115)</f>
        <v>265</v>
      </c>
      <c r="K116" s="348">
        <f>SUM(K108:K115)</f>
        <v>125</v>
      </c>
      <c r="L116" s="348">
        <f>SUM(H116:K116)</f>
        <v>2600</v>
      </c>
      <c r="M116" s="330"/>
      <c r="N116" s="331"/>
      <c r="O116" s="359"/>
      <c r="P116" s="359"/>
      <c r="Q116" s="329"/>
      <c r="R116" s="329"/>
      <c r="S116" s="329"/>
      <c r="T116" s="329"/>
      <c r="U116" s="329"/>
      <c r="V116" s="597">
        <f>180+D117</f>
        <v>37182</v>
      </c>
    </row>
    <row r="117" spans="1:22" s="598" customFormat="1" ht="27" thickTop="1" thickBot="1">
      <c r="A117" s="517">
        <v>103</v>
      </c>
      <c r="B117" s="191" t="s">
        <v>745</v>
      </c>
      <c r="C117" s="191" t="s">
        <v>896</v>
      </c>
      <c r="D117" s="192">
        <v>37002</v>
      </c>
      <c r="E117" s="244">
        <v>28076</v>
      </c>
      <c r="F117" s="191" t="s">
        <v>1004</v>
      </c>
      <c r="G117" s="191" t="s">
        <v>931</v>
      </c>
      <c r="H117" s="446">
        <v>4400</v>
      </c>
      <c r="I117" s="446">
        <v>2500</v>
      </c>
      <c r="J117" s="446">
        <v>700</v>
      </c>
      <c r="K117" s="194"/>
      <c r="L117" s="446">
        <f>SUM(H117:K117)</f>
        <v>7600</v>
      </c>
      <c r="M117" s="191" t="s">
        <v>929</v>
      </c>
      <c r="N117" s="637" t="s">
        <v>753</v>
      </c>
      <c r="O117" s="193" t="s">
        <v>530</v>
      </c>
      <c r="P117" s="193"/>
      <c r="Q117" s="194"/>
      <c r="R117" s="194" t="s">
        <v>313</v>
      </c>
      <c r="S117" s="194" t="s">
        <v>890</v>
      </c>
      <c r="T117" s="194" t="s">
        <v>359</v>
      </c>
      <c r="U117" s="468" t="s">
        <v>281</v>
      </c>
      <c r="V117" s="597">
        <f>180+D118</f>
        <v>38673</v>
      </c>
    </row>
    <row r="118" spans="1:22" s="598" customFormat="1" ht="39.75" thickTop="1" thickBot="1">
      <c r="A118" s="517">
        <v>104</v>
      </c>
      <c r="B118" s="191" t="s">
        <v>254</v>
      </c>
      <c r="C118" s="191" t="s">
        <v>896</v>
      </c>
      <c r="D118" s="192">
        <v>38493</v>
      </c>
      <c r="E118" s="244">
        <v>29356</v>
      </c>
      <c r="F118" s="191" t="s">
        <v>1004</v>
      </c>
      <c r="G118" s="191" t="s">
        <v>931</v>
      </c>
      <c r="H118" s="446">
        <v>4200</v>
      </c>
      <c r="I118" s="446">
        <v>2100</v>
      </c>
      <c r="J118" s="446">
        <v>700</v>
      </c>
      <c r="K118" s="194"/>
      <c r="L118" s="446">
        <f>SUM(H118:K118)</f>
        <v>7000</v>
      </c>
      <c r="M118" s="191" t="s">
        <v>903</v>
      </c>
      <c r="N118" s="637" t="s">
        <v>808</v>
      </c>
      <c r="O118" s="193" t="s">
        <v>533</v>
      </c>
      <c r="P118" s="193" t="s">
        <v>531</v>
      </c>
      <c r="Q118" s="194"/>
      <c r="R118" s="194" t="s">
        <v>377</v>
      </c>
      <c r="S118" s="194" t="s">
        <v>1147</v>
      </c>
      <c r="T118" s="194" t="s">
        <v>378</v>
      </c>
      <c r="U118" s="468" t="s">
        <v>377</v>
      </c>
      <c r="V118" s="597">
        <f t="shared" ref="V118:V124" si="17">180+D119</f>
        <v>38914</v>
      </c>
    </row>
    <row r="119" spans="1:22" s="598" customFormat="1" ht="14.25" thickTop="1" thickBot="1">
      <c r="A119" s="517">
        <v>105</v>
      </c>
      <c r="B119" s="191" t="s">
        <v>1005</v>
      </c>
      <c r="C119" s="191" t="s">
        <v>1006</v>
      </c>
      <c r="D119" s="192">
        <v>38734</v>
      </c>
      <c r="E119" s="244">
        <v>27908</v>
      </c>
      <c r="F119" s="191" t="s">
        <v>1004</v>
      </c>
      <c r="G119" s="191" t="s">
        <v>931</v>
      </c>
      <c r="H119" s="446">
        <v>2200</v>
      </c>
      <c r="I119" s="446">
        <v>1200</v>
      </c>
      <c r="J119" s="446">
        <v>500</v>
      </c>
      <c r="K119" s="194"/>
      <c r="L119" s="446">
        <f t="shared" ref="L119:L125" si="18">SUM(H119:K119)</f>
        <v>3900</v>
      </c>
      <c r="M119" s="191" t="s">
        <v>705</v>
      </c>
      <c r="N119" s="618"/>
      <c r="O119" s="193" t="s">
        <v>533</v>
      </c>
      <c r="P119" s="193" t="s">
        <v>531</v>
      </c>
      <c r="Q119" s="194"/>
      <c r="R119" s="194" t="s">
        <v>351</v>
      </c>
      <c r="S119" s="194" t="s">
        <v>904</v>
      </c>
      <c r="T119" s="194" t="s">
        <v>352</v>
      </c>
      <c r="U119" s="468" t="s">
        <v>330</v>
      </c>
      <c r="V119" s="597">
        <f t="shared" si="17"/>
        <v>39232</v>
      </c>
    </row>
    <row r="120" spans="1:22" s="598" customFormat="1" ht="13.5" thickTop="1">
      <c r="A120" s="508">
        <v>106</v>
      </c>
      <c r="B120" s="179" t="s">
        <v>1007</v>
      </c>
      <c r="C120" s="179" t="s">
        <v>837</v>
      </c>
      <c r="D120" s="180">
        <v>39052</v>
      </c>
      <c r="E120" s="180">
        <v>26971</v>
      </c>
      <c r="F120" s="179" t="s">
        <v>1004</v>
      </c>
      <c r="G120" s="179" t="s">
        <v>931</v>
      </c>
      <c r="H120" s="505">
        <v>1800</v>
      </c>
      <c r="I120" s="505">
        <v>1200</v>
      </c>
      <c r="J120" s="505">
        <v>300</v>
      </c>
      <c r="K120" s="215"/>
      <c r="L120" s="505">
        <f t="shared" si="18"/>
        <v>3300</v>
      </c>
      <c r="M120" s="179" t="s">
        <v>929</v>
      </c>
      <c r="N120" s="524"/>
      <c r="O120" s="509" t="s">
        <v>533</v>
      </c>
      <c r="P120" s="509" t="s">
        <v>531</v>
      </c>
      <c r="Q120" s="215"/>
      <c r="R120" s="215" t="s">
        <v>313</v>
      </c>
      <c r="S120" s="215" t="s">
        <v>890</v>
      </c>
      <c r="T120" s="215" t="s">
        <v>353</v>
      </c>
      <c r="U120" s="510" t="s">
        <v>281</v>
      </c>
      <c r="V120" s="597">
        <f>180+D141</f>
        <v>39300</v>
      </c>
    </row>
    <row r="121" spans="1:22" s="598" customFormat="1">
      <c r="A121" s="511">
        <v>108</v>
      </c>
      <c r="B121" s="110" t="s">
        <v>1018</v>
      </c>
      <c r="C121" s="110" t="s">
        <v>837</v>
      </c>
      <c r="D121" s="111">
        <v>39262</v>
      </c>
      <c r="E121" s="111">
        <v>29057</v>
      </c>
      <c r="F121" s="110" t="s">
        <v>1004</v>
      </c>
      <c r="G121" s="110" t="s">
        <v>931</v>
      </c>
      <c r="H121" s="251">
        <v>1800</v>
      </c>
      <c r="I121" s="251">
        <v>1200</v>
      </c>
      <c r="J121" s="251">
        <v>300</v>
      </c>
      <c r="K121" s="217"/>
      <c r="L121" s="251">
        <f t="shared" si="18"/>
        <v>3300</v>
      </c>
      <c r="M121" s="110" t="s">
        <v>929</v>
      </c>
      <c r="N121" s="488"/>
      <c r="O121" s="205" t="s">
        <v>530</v>
      </c>
      <c r="P121" s="205" t="s">
        <v>533</v>
      </c>
      <c r="Q121" s="217"/>
      <c r="R121" s="217" t="s">
        <v>366</v>
      </c>
      <c r="S121" s="217" t="s">
        <v>890</v>
      </c>
      <c r="T121" s="217" t="s">
        <v>359</v>
      </c>
      <c r="U121" s="311" t="s">
        <v>281</v>
      </c>
      <c r="V121" s="597">
        <f t="shared" si="17"/>
        <v>39471</v>
      </c>
    </row>
    <row r="122" spans="1:22" s="598" customFormat="1">
      <c r="A122" s="511">
        <v>109</v>
      </c>
      <c r="B122" s="110" t="s">
        <v>1011</v>
      </c>
      <c r="C122" s="110" t="s">
        <v>837</v>
      </c>
      <c r="D122" s="111">
        <v>39291</v>
      </c>
      <c r="E122" s="111">
        <v>30019</v>
      </c>
      <c r="F122" s="110" t="s">
        <v>1004</v>
      </c>
      <c r="G122" s="110" t="s">
        <v>931</v>
      </c>
      <c r="H122" s="251">
        <v>1800</v>
      </c>
      <c r="I122" s="251">
        <v>1200</v>
      </c>
      <c r="J122" s="251">
        <v>300</v>
      </c>
      <c r="K122" s="217"/>
      <c r="L122" s="251">
        <f t="shared" si="18"/>
        <v>3300</v>
      </c>
      <c r="M122" s="110" t="s">
        <v>22</v>
      </c>
      <c r="N122" s="488"/>
      <c r="O122" s="205" t="s">
        <v>533</v>
      </c>
      <c r="P122" s="205" t="s">
        <v>531</v>
      </c>
      <c r="Q122" s="217"/>
      <c r="R122" s="217" t="s">
        <v>405</v>
      </c>
      <c r="S122" s="217" t="s">
        <v>864</v>
      </c>
      <c r="T122" s="217" t="s">
        <v>483</v>
      </c>
      <c r="U122" s="311" t="s">
        <v>405</v>
      </c>
      <c r="V122" s="597">
        <f t="shared" si="17"/>
        <v>39553</v>
      </c>
    </row>
    <row r="123" spans="1:22" s="598" customFormat="1" ht="41.25" customHeight="1">
      <c r="A123" s="511">
        <v>110</v>
      </c>
      <c r="B123" s="110" t="s">
        <v>1010</v>
      </c>
      <c r="C123" s="110" t="s">
        <v>837</v>
      </c>
      <c r="D123" s="111">
        <v>39373</v>
      </c>
      <c r="E123" s="111">
        <v>30294</v>
      </c>
      <c r="F123" s="110" t="s">
        <v>1004</v>
      </c>
      <c r="G123" s="110" t="s">
        <v>931</v>
      </c>
      <c r="H123" s="251">
        <v>1800</v>
      </c>
      <c r="I123" s="251">
        <v>1200</v>
      </c>
      <c r="J123" s="251">
        <v>300</v>
      </c>
      <c r="K123" s="217"/>
      <c r="L123" s="251">
        <f t="shared" si="18"/>
        <v>3300</v>
      </c>
      <c r="M123" s="110" t="s">
        <v>1095</v>
      </c>
      <c r="N123" s="488"/>
      <c r="O123" s="205" t="s">
        <v>530</v>
      </c>
      <c r="P123" s="205" t="s">
        <v>531</v>
      </c>
      <c r="Q123" s="217"/>
      <c r="R123" s="217" t="s">
        <v>355</v>
      </c>
      <c r="S123" s="217" t="s">
        <v>946</v>
      </c>
      <c r="T123" s="217" t="s">
        <v>355</v>
      </c>
      <c r="U123" s="311"/>
      <c r="V123" s="597">
        <f t="shared" si="17"/>
        <v>39171</v>
      </c>
    </row>
    <row r="124" spans="1:22" s="598" customFormat="1">
      <c r="A124" s="511">
        <v>111</v>
      </c>
      <c r="B124" s="110" t="s">
        <v>1107</v>
      </c>
      <c r="C124" s="110" t="s">
        <v>1084</v>
      </c>
      <c r="D124" s="111">
        <v>38991</v>
      </c>
      <c r="E124" s="111">
        <v>28268</v>
      </c>
      <c r="F124" s="110" t="s">
        <v>1004</v>
      </c>
      <c r="G124" s="110" t="s">
        <v>931</v>
      </c>
      <c r="H124" s="525">
        <v>1500</v>
      </c>
      <c r="I124" s="525">
        <v>700</v>
      </c>
      <c r="J124" s="251">
        <v>300</v>
      </c>
      <c r="K124" s="217"/>
      <c r="L124" s="251">
        <f t="shared" si="18"/>
        <v>2500</v>
      </c>
      <c r="M124" s="110" t="s">
        <v>1082</v>
      </c>
      <c r="N124" s="488"/>
      <c r="O124" s="205" t="s">
        <v>533</v>
      </c>
      <c r="P124" s="205" t="s">
        <v>531</v>
      </c>
      <c r="Q124" s="217"/>
      <c r="R124" s="217" t="s">
        <v>412</v>
      </c>
      <c r="S124" s="217" t="s">
        <v>871</v>
      </c>
      <c r="T124" s="217" t="s">
        <v>412</v>
      </c>
      <c r="U124" s="311" t="s">
        <v>412</v>
      </c>
      <c r="V124" s="597">
        <f t="shared" si="17"/>
        <v>39327</v>
      </c>
    </row>
    <row r="125" spans="1:22" s="598" customFormat="1">
      <c r="A125" s="511">
        <v>112</v>
      </c>
      <c r="B125" s="110" t="s">
        <v>1015</v>
      </c>
      <c r="C125" s="110" t="s">
        <v>837</v>
      </c>
      <c r="D125" s="111">
        <v>39147</v>
      </c>
      <c r="E125" s="111">
        <v>30212</v>
      </c>
      <c r="F125" s="110" t="s">
        <v>1004</v>
      </c>
      <c r="G125" s="110" t="s">
        <v>931</v>
      </c>
      <c r="H125" s="525">
        <v>1800</v>
      </c>
      <c r="I125" s="525">
        <v>1200</v>
      </c>
      <c r="J125" s="251">
        <v>300</v>
      </c>
      <c r="K125" s="217"/>
      <c r="L125" s="251">
        <f t="shared" si="18"/>
        <v>3300</v>
      </c>
      <c r="M125" s="110" t="s">
        <v>934</v>
      </c>
      <c r="N125" s="488"/>
      <c r="O125" s="205" t="s">
        <v>533</v>
      </c>
      <c r="P125" s="205" t="s">
        <v>531</v>
      </c>
      <c r="Q125" s="217"/>
      <c r="R125" s="217" t="s">
        <v>356</v>
      </c>
      <c r="S125" s="217" t="s">
        <v>400</v>
      </c>
      <c r="T125" s="217" t="s">
        <v>357</v>
      </c>
      <c r="U125" s="311" t="s">
        <v>413</v>
      </c>
      <c r="V125" s="597">
        <f>180+D126</f>
        <v>39327</v>
      </c>
    </row>
    <row r="126" spans="1:22" s="598" customFormat="1" ht="38.25">
      <c r="A126" s="511">
        <v>113</v>
      </c>
      <c r="B126" s="110" t="s">
        <v>1075</v>
      </c>
      <c r="C126" s="110" t="s">
        <v>837</v>
      </c>
      <c r="D126" s="111">
        <v>39147</v>
      </c>
      <c r="E126" s="111">
        <v>29654</v>
      </c>
      <c r="F126" s="110" t="s">
        <v>1004</v>
      </c>
      <c r="G126" s="110" t="s">
        <v>931</v>
      </c>
      <c r="H126" s="251">
        <v>1800</v>
      </c>
      <c r="I126" s="251">
        <v>1200</v>
      </c>
      <c r="J126" s="251">
        <v>300</v>
      </c>
      <c r="K126" s="217"/>
      <c r="L126" s="251">
        <f t="shared" ref="L126:L149" si="19">SUM(H126:K126)</f>
        <v>3300</v>
      </c>
      <c r="M126" s="110" t="s">
        <v>934</v>
      </c>
      <c r="N126" s="634" t="s">
        <v>785</v>
      </c>
      <c r="O126" s="430" t="s">
        <v>533</v>
      </c>
      <c r="P126" s="430" t="s">
        <v>531</v>
      </c>
      <c r="Q126" s="217"/>
      <c r="R126" s="217" t="s">
        <v>413</v>
      </c>
      <c r="S126" s="217" t="s">
        <v>400</v>
      </c>
      <c r="T126" s="217" t="s">
        <v>459</v>
      </c>
      <c r="U126" s="311" t="s">
        <v>413</v>
      </c>
      <c r="V126" s="597">
        <f>180+D127</f>
        <v>39884</v>
      </c>
    </row>
    <row r="127" spans="1:22" s="598" customFormat="1" ht="25.5">
      <c r="A127" s="511">
        <v>114</v>
      </c>
      <c r="B127" s="110" t="s">
        <v>746</v>
      </c>
      <c r="C127" s="110" t="s">
        <v>837</v>
      </c>
      <c r="D127" s="111">
        <v>39704</v>
      </c>
      <c r="E127" s="111">
        <v>28250</v>
      </c>
      <c r="F127" s="110" t="s">
        <v>1004</v>
      </c>
      <c r="G127" s="110" t="s">
        <v>931</v>
      </c>
      <c r="H127" s="251">
        <v>1800</v>
      </c>
      <c r="I127" s="251">
        <v>1200</v>
      </c>
      <c r="J127" s="251">
        <v>300</v>
      </c>
      <c r="K127" s="217"/>
      <c r="L127" s="251">
        <f t="shared" si="19"/>
        <v>3300</v>
      </c>
      <c r="M127" s="110" t="s">
        <v>1095</v>
      </c>
      <c r="N127" s="634" t="s">
        <v>747</v>
      </c>
      <c r="O127" s="430" t="s">
        <v>530</v>
      </c>
      <c r="P127" s="430" t="s">
        <v>533</v>
      </c>
      <c r="Q127" s="217"/>
      <c r="R127" s="217" t="s">
        <v>946</v>
      </c>
      <c r="S127" s="217" t="s">
        <v>946</v>
      </c>
      <c r="T127" s="217" t="s">
        <v>946</v>
      </c>
      <c r="U127" s="311" t="s">
        <v>946</v>
      </c>
      <c r="V127" s="597">
        <f>180+D128</f>
        <v>39426</v>
      </c>
    </row>
    <row r="128" spans="1:22" s="598" customFormat="1" ht="26.25" thickBot="1">
      <c r="A128" s="511">
        <v>115</v>
      </c>
      <c r="B128" s="110" t="s">
        <v>1009</v>
      </c>
      <c r="C128" s="110" t="s">
        <v>837</v>
      </c>
      <c r="D128" s="111">
        <v>39246</v>
      </c>
      <c r="E128" s="111">
        <v>29854</v>
      </c>
      <c r="F128" s="110" t="s">
        <v>1004</v>
      </c>
      <c r="G128" s="110" t="s">
        <v>931</v>
      </c>
      <c r="H128" s="251">
        <v>1800</v>
      </c>
      <c r="I128" s="251">
        <v>1200</v>
      </c>
      <c r="J128" s="251">
        <v>300</v>
      </c>
      <c r="K128" s="217"/>
      <c r="L128" s="251">
        <f t="shared" si="19"/>
        <v>3300</v>
      </c>
      <c r="M128" s="110" t="s">
        <v>929</v>
      </c>
      <c r="N128" s="634" t="s">
        <v>786</v>
      </c>
      <c r="O128" s="430" t="s">
        <v>530</v>
      </c>
      <c r="P128" s="430" t="s">
        <v>531</v>
      </c>
      <c r="Q128" s="217"/>
      <c r="R128" s="217" t="s">
        <v>354</v>
      </c>
      <c r="S128" s="217" t="s">
        <v>890</v>
      </c>
      <c r="T128" s="217" t="s">
        <v>353</v>
      </c>
      <c r="U128" s="311" t="s">
        <v>281</v>
      </c>
      <c r="V128" s="597"/>
    </row>
    <row r="129" spans="1:22" s="598" customFormat="1" ht="14.25" thickTop="1" thickBot="1">
      <c r="A129" s="413"/>
      <c r="B129" s="656" t="s">
        <v>690</v>
      </c>
      <c r="C129" s="656"/>
      <c r="D129" s="656"/>
      <c r="E129" s="656"/>
      <c r="F129" s="656"/>
      <c r="G129" s="656"/>
      <c r="H129" s="348">
        <f>SUM(H117:H128)</f>
        <v>26700</v>
      </c>
      <c r="I129" s="348">
        <f>SUM(I117:I128)</f>
        <v>16100</v>
      </c>
      <c r="J129" s="348">
        <f>SUM(J117:J128)</f>
        <v>4600</v>
      </c>
      <c r="K129" s="348"/>
      <c r="L129" s="348">
        <f t="shared" si="19"/>
        <v>47400</v>
      </c>
      <c r="M129" s="330"/>
      <c r="N129" s="331"/>
      <c r="O129" s="359"/>
      <c r="P129" s="359"/>
      <c r="Q129" s="329"/>
      <c r="R129" s="329"/>
      <c r="S129" s="329"/>
      <c r="T129" s="329"/>
      <c r="U129" s="329"/>
      <c r="V129" s="597">
        <f t="shared" ref="V129:V139" si="20">180+D130</f>
        <v>38668</v>
      </c>
    </row>
    <row r="130" spans="1:22" s="598" customFormat="1" ht="14.25" thickTop="1" thickBot="1">
      <c r="A130" s="465">
        <v>116</v>
      </c>
      <c r="B130" s="191" t="s">
        <v>1012</v>
      </c>
      <c r="C130" s="191" t="s">
        <v>896</v>
      </c>
      <c r="D130" s="192">
        <v>38488</v>
      </c>
      <c r="E130" s="244">
        <v>26337</v>
      </c>
      <c r="F130" s="191" t="s">
        <v>1004</v>
      </c>
      <c r="G130" s="191" t="s">
        <v>1013</v>
      </c>
      <c r="H130" s="446">
        <v>4700</v>
      </c>
      <c r="I130" s="446">
        <v>2100</v>
      </c>
      <c r="J130" s="446">
        <v>700</v>
      </c>
      <c r="K130" s="194"/>
      <c r="L130" s="446">
        <f t="shared" si="19"/>
        <v>7500</v>
      </c>
      <c r="M130" s="191" t="s">
        <v>929</v>
      </c>
      <c r="N130" s="467"/>
      <c r="O130" s="193" t="s">
        <v>533</v>
      </c>
      <c r="P130" s="193" t="s">
        <v>531</v>
      </c>
      <c r="Q130" s="194"/>
      <c r="R130" s="194" t="s">
        <v>358</v>
      </c>
      <c r="S130" s="194" t="s">
        <v>890</v>
      </c>
      <c r="T130" s="194" t="s">
        <v>359</v>
      </c>
      <c r="U130" s="468" t="s">
        <v>281</v>
      </c>
      <c r="V130" s="597">
        <f t="shared" si="20"/>
        <v>38411</v>
      </c>
    </row>
    <row r="131" spans="1:22" s="598" customFormat="1" ht="14.25" thickTop="1" thickBot="1">
      <c r="A131" s="465">
        <v>117</v>
      </c>
      <c r="B131" s="191" t="s">
        <v>675</v>
      </c>
      <c r="C131" s="191" t="s">
        <v>1006</v>
      </c>
      <c r="D131" s="192">
        <v>38231</v>
      </c>
      <c r="E131" s="244">
        <v>28479</v>
      </c>
      <c r="F131" s="191" t="s">
        <v>1004</v>
      </c>
      <c r="G131" s="191" t="s">
        <v>1013</v>
      </c>
      <c r="H131" s="446">
        <v>2200</v>
      </c>
      <c r="I131" s="446">
        <v>1200</v>
      </c>
      <c r="J131" s="446">
        <v>500</v>
      </c>
      <c r="K131" s="194"/>
      <c r="L131" s="446">
        <f t="shared" si="19"/>
        <v>3900</v>
      </c>
      <c r="M131" s="191" t="s">
        <v>929</v>
      </c>
      <c r="N131" s="467"/>
      <c r="O131" s="193" t="s">
        <v>530</v>
      </c>
      <c r="P131" s="193" t="s">
        <v>533</v>
      </c>
      <c r="Q131" s="194"/>
      <c r="R131" s="194" t="s">
        <v>680</v>
      </c>
      <c r="S131" s="194" t="s">
        <v>890</v>
      </c>
      <c r="T131" s="194" t="s">
        <v>353</v>
      </c>
      <c r="U131" s="468" t="s">
        <v>281</v>
      </c>
      <c r="V131" s="597">
        <f t="shared" si="20"/>
        <v>39327</v>
      </c>
    </row>
    <row r="132" spans="1:22" s="598" customFormat="1" ht="13.5" thickTop="1">
      <c r="A132" s="508">
        <v>118</v>
      </c>
      <c r="B132" s="179" t="s">
        <v>1016</v>
      </c>
      <c r="C132" s="179" t="s">
        <v>837</v>
      </c>
      <c r="D132" s="180">
        <v>39147</v>
      </c>
      <c r="E132" s="180">
        <v>30187</v>
      </c>
      <c r="F132" s="179" t="s">
        <v>1004</v>
      </c>
      <c r="G132" s="179" t="s">
        <v>1013</v>
      </c>
      <c r="H132" s="505">
        <v>1800</v>
      </c>
      <c r="I132" s="526">
        <v>1200</v>
      </c>
      <c r="J132" s="505">
        <v>300</v>
      </c>
      <c r="K132" s="215"/>
      <c r="L132" s="505">
        <f t="shared" si="19"/>
        <v>3300</v>
      </c>
      <c r="M132" s="179" t="s">
        <v>934</v>
      </c>
      <c r="N132" s="524"/>
      <c r="O132" s="509" t="s">
        <v>530</v>
      </c>
      <c r="P132" s="509" t="s">
        <v>531</v>
      </c>
      <c r="Q132" s="215"/>
      <c r="R132" s="215" t="s">
        <v>363</v>
      </c>
      <c r="S132" s="215" t="s">
        <v>400</v>
      </c>
      <c r="T132" s="215" t="s">
        <v>364</v>
      </c>
      <c r="U132" s="510" t="s">
        <v>409</v>
      </c>
      <c r="V132" s="597">
        <f t="shared" si="20"/>
        <v>39457</v>
      </c>
    </row>
    <row r="133" spans="1:22" s="598" customFormat="1">
      <c r="A133" s="511">
        <v>119</v>
      </c>
      <c r="B133" s="110" t="s">
        <v>1022</v>
      </c>
      <c r="C133" s="110" t="s">
        <v>837</v>
      </c>
      <c r="D133" s="111">
        <v>39277</v>
      </c>
      <c r="E133" s="111">
        <v>30396</v>
      </c>
      <c r="F133" s="110" t="s">
        <v>1004</v>
      </c>
      <c r="G133" s="110" t="s">
        <v>1013</v>
      </c>
      <c r="H133" s="251">
        <v>1800</v>
      </c>
      <c r="I133" s="251">
        <v>1200</v>
      </c>
      <c r="J133" s="251">
        <v>300</v>
      </c>
      <c r="K133" s="217"/>
      <c r="L133" s="251">
        <f t="shared" si="19"/>
        <v>3300</v>
      </c>
      <c r="M133" s="110" t="s">
        <v>700</v>
      </c>
      <c r="N133" s="488"/>
      <c r="O133" s="205" t="s">
        <v>530</v>
      </c>
      <c r="P133" s="205" t="s">
        <v>531</v>
      </c>
      <c r="Q133" s="217"/>
      <c r="R133" s="217" t="s">
        <v>481</v>
      </c>
      <c r="S133" s="217" t="s">
        <v>1023</v>
      </c>
      <c r="T133" s="217" t="s">
        <v>482</v>
      </c>
      <c r="U133" s="311" t="s">
        <v>410</v>
      </c>
      <c r="V133" s="597">
        <f t="shared" si="20"/>
        <v>39457</v>
      </c>
    </row>
    <row r="134" spans="1:22" s="598" customFormat="1">
      <c r="A134" s="511">
        <v>120</v>
      </c>
      <c r="B134" s="110" t="s">
        <v>1026</v>
      </c>
      <c r="C134" s="110" t="s">
        <v>837</v>
      </c>
      <c r="D134" s="111">
        <v>39277</v>
      </c>
      <c r="E134" s="111">
        <v>29015</v>
      </c>
      <c r="F134" s="110" t="s">
        <v>1004</v>
      </c>
      <c r="G134" s="110" t="s">
        <v>1013</v>
      </c>
      <c r="H134" s="251">
        <v>1800</v>
      </c>
      <c r="I134" s="251">
        <v>1200</v>
      </c>
      <c r="J134" s="251">
        <v>300</v>
      </c>
      <c r="K134" s="217"/>
      <c r="L134" s="251">
        <f t="shared" si="19"/>
        <v>3300</v>
      </c>
      <c r="M134" s="110" t="s">
        <v>1095</v>
      </c>
      <c r="N134" s="488"/>
      <c r="O134" s="205" t="s">
        <v>530</v>
      </c>
      <c r="P134" s="205" t="s">
        <v>531</v>
      </c>
      <c r="Q134" s="217"/>
      <c r="R134" s="217" t="s">
        <v>367</v>
      </c>
      <c r="S134" s="217" t="s">
        <v>946</v>
      </c>
      <c r="T134" s="217" t="s">
        <v>368</v>
      </c>
      <c r="U134" s="311" t="s">
        <v>403</v>
      </c>
      <c r="V134" s="597">
        <f t="shared" si="20"/>
        <v>39458</v>
      </c>
    </row>
    <row r="135" spans="1:22" s="598" customFormat="1">
      <c r="A135" s="511">
        <v>121</v>
      </c>
      <c r="B135" s="110" t="s">
        <v>1024</v>
      </c>
      <c r="C135" s="110" t="s">
        <v>837</v>
      </c>
      <c r="D135" s="111">
        <v>39278</v>
      </c>
      <c r="E135" s="111">
        <v>29066</v>
      </c>
      <c r="F135" s="110" t="s">
        <v>1004</v>
      </c>
      <c r="G135" s="110" t="s">
        <v>1013</v>
      </c>
      <c r="H135" s="251">
        <v>1800</v>
      </c>
      <c r="I135" s="251">
        <v>1200</v>
      </c>
      <c r="J135" s="251">
        <v>300</v>
      </c>
      <c r="K135" s="217"/>
      <c r="L135" s="251">
        <f t="shared" si="19"/>
        <v>3300</v>
      </c>
      <c r="M135" s="110" t="s">
        <v>1096</v>
      </c>
      <c r="N135" s="488"/>
      <c r="O135" s="205" t="s">
        <v>530</v>
      </c>
      <c r="P135" s="205" t="s">
        <v>531</v>
      </c>
      <c r="Q135" s="217"/>
      <c r="R135" s="217" t="s">
        <v>369</v>
      </c>
      <c r="S135" s="217" t="s">
        <v>987</v>
      </c>
      <c r="T135" s="217" t="s">
        <v>370</v>
      </c>
      <c r="U135" s="311" t="s">
        <v>371</v>
      </c>
      <c r="V135" s="597">
        <f t="shared" si="20"/>
        <v>39470</v>
      </c>
    </row>
    <row r="136" spans="1:22" s="598" customFormat="1">
      <c r="A136" s="511">
        <v>122</v>
      </c>
      <c r="B136" s="110" t="s">
        <v>1025</v>
      </c>
      <c r="C136" s="110" t="s">
        <v>837</v>
      </c>
      <c r="D136" s="111">
        <v>39290</v>
      </c>
      <c r="E136" s="111">
        <v>32225</v>
      </c>
      <c r="F136" s="110" t="s">
        <v>1004</v>
      </c>
      <c r="G136" s="110" t="s">
        <v>1013</v>
      </c>
      <c r="H136" s="251">
        <v>1800</v>
      </c>
      <c r="I136" s="251">
        <v>1200</v>
      </c>
      <c r="J136" s="251">
        <v>300</v>
      </c>
      <c r="K136" s="217"/>
      <c r="L136" s="251">
        <f t="shared" si="19"/>
        <v>3300</v>
      </c>
      <c r="M136" s="110" t="s">
        <v>1104</v>
      </c>
      <c r="N136" s="488"/>
      <c r="O136" s="205" t="s">
        <v>533</v>
      </c>
      <c r="P136" s="205" t="s">
        <v>531</v>
      </c>
      <c r="Q136" s="217"/>
      <c r="R136" s="217" t="s">
        <v>372</v>
      </c>
      <c r="S136" s="217" t="s">
        <v>904</v>
      </c>
      <c r="T136" s="217" t="s">
        <v>373</v>
      </c>
      <c r="U136" s="311" t="s">
        <v>406</v>
      </c>
      <c r="V136" s="597">
        <f t="shared" si="20"/>
        <v>39426</v>
      </c>
    </row>
    <row r="137" spans="1:22" s="598" customFormat="1">
      <c r="A137" s="511">
        <v>123</v>
      </c>
      <c r="B137" s="110" t="s">
        <v>1019</v>
      </c>
      <c r="C137" s="110" t="s">
        <v>1084</v>
      </c>
      <c r="D137" s="111">
        <v>39246</v>
      </c>
      <c r="E137" s="111">
        <v>31468</v>
      </c>
      <c r="F137" s="110" t="s">
        <v>1004</v>
      </c>
      <c r="G137" s="110" t="s">
        <v>1013</v>
      </c>
      <c r="H137" s="251">
        <v>1500</v>
      </c>
      <c r="I137" s="251">
        <v>700</v>
      </c>
      <c r="J137" s="251">
        <v>300</v>
      </c>
      <c r="K137" s="217"/>
      <c r="L137" s="251">
        <f t="shared" si="19"/>
        <v>2500</v>
      </c>
      <c r="M137" s="110" t="s">
        <v>1021</v>
      </c>
      <c r="N137" s="488"/>
      <c r="O137" s="205" t="s">
        <v>533</v>
      </c>
      <c r="P137" s="205" t="s">
        <v>531</v>
      </c>
      <c r="Q137" s="217"/>
      <c r="R137" s="217" t="s">
        <v>375</v>
      </c>
      <c r="S137" s="217" t="s">
        <v>1021</v>
      </c>
      <c r="T137" s="217" t="s">
        <v>376</v>
      </c>
      <c r="U137" s="311" t="s">
        <v>375</v>
      </c>
      <c r="V137" s="597">
        <f t="shared" si="20"/>
        <v>39841</v>
      </c>
    </row>
    <row r="138" spans="1:22" s="598" customFormat="1" ht="38.25">
      <c r="A138" s="511">
        <v>124</v>
      </c>
      <c r="B138" s="110" t="s">
        <v>668</v>
      </c>
      <c r="C138" s="110" t="s">
        <v>837</v>
      </c>
      <c r="D138" s="111">
        <v>39661</v>
      </c>
      <c r="E138" s="111">
        <v>31213</v>
      </c>
      <c r="F138" s="110" t="s">
        <v>1004</v>
      </c>
      <c r="G138" s="110" t="s">
        <v>1013</v>
      </c>
      <c r="H138" s="251">
        <v>1800</v>
      </c>
      <c r="I138" s="251">
        <v>1200</v>
      </c>
      <c r="J138" s="251">
        <v>300</v>
      </c>
      <c r="K138" s="217"/>
      <c r="L138" s="251">
        <f t="shared" si="19"/>
        <v>3300</v>
      </c>
      <c r="M138" s="110" t="s">
        <v>702</v>
      </c>
      <c r="N138" s="634" t="s">
        <v>771</v>
      </c>
      <c r="O138" s="430" t="s">
        <v>533</v>
      </c>
      <c r="P138" s="430" t="s">
        <v>531</v>
      </c>
      <c r="Q138" s="217"/>
      <c r="R138" s="217" t="s">
        <v>698</v>
      </c>
      <c r="S138" s="217" t="s">
        <v>74</v>
      </c>
      <c r="T138" s="217" t="s">
        <v>698</v>
      </c>
      <c r="U138" s="311" t="s">
        <v>698</v>
      </c>
      <c r="V138" s="597">
        <f t="shared" si="20"/>
        <v>39850</v>
      </c>
    </row>
    <row r="139" spans="1:22" s="598" customFormat="1" ht="38.25">
      <c r="A139" s="511">
        <v>125</v>
      </c>
      <c r="B139" s="110" t="s">
        <v>672</v>
      </c>
      <c r="C139" s="110" t="s">
        <v>837</v>
      </c>
      <c r="D139" s="111">
        <v>39670</v>
      </c>
      <c r="E139" s="111">
        <v>29724</v>
      </c>
      <c r="F139" s="110" t="s">
        <v>1004</v>
      </c>
      <c r="G139" s="110" t="s">
        <v>1013</v>
      </c>
      <c r="H139" s="251">
        <v>1800</v>
      </c>
      <c r="I139" s="251">
        <v>1200</v>
      </c>
      <c r="J139" s="251">
        <v>300</v>
      </c>
      <c r="K139" s="217"/>
      <c r="L139" s="251">
        <f t="shared" si="19"/>
        <v>3300</v>
      </c>
      <c r="M139" s="110" t="s">
        <v>702</v>
      </c>
      <c r="N139" s="634" t="s">
        <v>771</v>
      </c>
      <c r="O139" s="430" t="s">
        <v>533</v>
      </c>
      <c r="P139" s="430" t="s">
        <v>533</v>
      </c>
      <c r="Q139" s="217"/>
      <c r="R139" s="217" t="s">
        <v>699</v>
      </c>
      <c r="S139" s="217" t="s">
        <v>74</v>
      </c>
      <c r="T139" s="217" t="s">
        <v>698</v>
      </c>
      <c r="U139" s="311" t="s">
        <v>699</v>
      </c>
      <c r="V139" s="597">
        <f t="shared" si="20"/>
        <v>39883</v>
      </c>
    </row>
    <row r="140" spans="1:22" s="598" customFormat="1" ht="38.25">
      <c r="A140" s="511">
        <v>126</v>
      </c>
      <c r="B140" s="110" t="s">
        <v>742</v>
      </c>
      <c r="C140" s="110" t="s">
        <v>837</v>
      </c>
      <c r="D140" s="111">
        <v>39703</v>
      </c>
      <c r="E140" s="111">
        <v>30685</v>
      </c>
      <c r="F140" s="110" t="s">
        <v>1004</v>
      </c>
      <c r="G140" s="110" t="s">
        <v>1013</v>
      </c>
      <c r="H140" s="251">
        <v>1800</v>
      </c>
      <c r="I140" s="251" t="s">
        <v>933</v>
      </c>
      <c r="J140" s="251" t="s">
        <v>933</v>
      </c>
      <c r="K140" s="217"/>
      <c r="L140" s="251">
        <f t="shared" si="19"/>
        <v>1800</v>
      </c>
      <c r="M140" s="110" t="s">
        <v>929</v>
      </c>
      <c r="N140" s="634" t="s">
        <v>771</v>
      </c>
      <c r="O140" s="430" t="s">
        <v>530</v>
      </c>
      <c r="P140" s="430" t="s">
        <v>531</v>
      </c>
      <c r="Q140" s="217"/>
      <c r="R140" s="217" t="s">
        <v>281</v>
      </c>
      <c r="S140" s="217" t="s">
        <v>890</v>
      </c>
      <c r="T140" s="217" t="s">
        <v>281</v>
      </c>
      <c r="U140" s="311" t="s">
        <v>281</v>
      </c>
      <c r="V140" s="597">
        <f>180+D142</f>
        <v>39841</v>
      </c>
    </row>
    <row r="141" spans="1:22" s="598" customFormat="1">
      <c r="A141" s="511">
        <v>107</v>
      </c>
      <c r="B141" s="110" t="s">
        <v>1008</v>
      </c>
      <c r="C141" s="110" t="s">
        <v>837</v>
      </c>
      <c r="D141" s="111">
        <v>39120</v>
      </c>
      <c r="E141" s="111">
        <v>29921</v>
      </c>
      <c r="F141" s="110" t="s">
        <v>1004</v>
      </c>
      <c r="G141" s="110" t="s">
        <v>1013</v>
      </c>
      <c r="H141" s="251">
        <v>1800</v>
      </c>
      <c r="I141" s="251">
        <v>1200</v>
      </c>
      <c r="J141" s="251">
        <v>300</v>
      </c>
      <c r="K141" s="217"/>
      <c r="L141" s="251">
        <f>SUM(H141:K141)</f>
        <v>3300</v>
      </c>
      <c r="M141" s="110" t="s">
        <v>929</v>
      </c>
      <c r="N141" s="488" t="s">
        <v>815</v>
      </c>
      <c r="O141" s="205" t="s">
        <v>530</v>
      </c>
      <c r="P141" s="205" t="s">
        <v>533</v>
      </c>
      <c r="Q141" s="217"/>
      <c r="R141" s="217" t="s">
        <v>269</v>
      </c>
      <c r="S141" s="217" t="s">
        <v>890</v>
      </c>
      <c r="T141" s="217" t="s">
        <v>353</v>
      </c>
      <c r="U141" s="311" t="s">
        <v>281</v>
      </c>
      <c r="V141" s="597">
        <f>180+D121</f>
        <v>39442</v>
      </c>
    </row>
    <row r="142" spans="1:22" s="598" customFormat="1" ht="39" thickBot="1">
      <c r="A142" s="402">
        <v>127</v>
      </c>
      <c r="B142" s="349" t="s">
        <v>795</v>
      </c>
      <c r="C142" s="91" t="s">
        <v>837</v>
      </c>
      <c r="D142" s="92">
        <v>39661</v>
      </c>
      <c r="E142" s="317"/>
      <c r="F142" s="91" t="s">
        <v>1004</v>
      </c>
      <c r="G142" s="91" t="s">
        <v>1013</v>
      </c>
      <c r="H142" s="445">
        <v>1800</v>
      </c>
      <c r="I142" s="445">
        <v>1200</v>
      </c>
      <c r="J142" s="445">
        <v>300</v>
      </c>
      <c r="K142" s="229"/>
      <c r="L142" s="639">
        <f t="shared" si="19"/>
        <v>3300</v>
      </c>
      <c r="M142" s="91" t="s">
        <v>702</v>
      </c>
      <c r="N142" s="634" t="s">
        <v>811</v>
      </c>
      <c r="O142" s="447" t="s">
        <v>530</v>
      </c>
      <c r="P142" s="447" t="s">
        <v>533</v>
      </c>
      <c r="Q142" s="229"/>
      <c r="R142" s="229" t="s">
        <v>413</v>
      </c>
      <c r="S142" s="229" t="s">
        <v>400</v>
      </c>
      <c r="T142" s="299" t="s">
        <v>413</v>
      </c>
      <c r="U142" s="318" t="s">
        <v>413</v>
      </c>
      <c r="V142" s="597"/>
    </row>
    <row r="143" spans="1:22" s="598" customFormat="1" ht="14.25" thickTop="1" thickBot="1">
      <c r="A143" s="413"/>
      <c r="B143" s="656" t="s">
        <v>691</v>
      </c>
      <c r="C143" s="656"/>
      <c r="D143" s="656"/>
      <c r="E143" s="656"/>
      <c r="F143" s="656"/>
      <c r="G143" s="656"/>
      <c r="H143" s="348">
        <f>SUM(H130:H140)</f>
        <v>22800</v>
      </c>
      <c r="I143" s="348">
        <f>SUM(I130:I140)</f>
        <v>12400</v>
      </c>
      <c r="J143" s="348">
        <f>SUM(J130:J140)</f>
        <v>3600</v>
      </c>
      <c r="K143" s="348"/>
      <c r="L143" s="348">
        <f t="shared" si="19"/>
        <v>38800</v>
      </c>
      <c r="M143" s="330"/>
      <c r="N143" s="331"/>
      <c r="O143" s="359"/>
      <c r="P143" s="359"/>
      <c r="Q143" s="329"/>
      <c r="R143" s="329"/>
      <c r="S143" s="329"/>
      <c r="T143" s="329"/>
      <c r="U143" s="329"/>
      <c r="V143" s="597">
        <f>180+D144</f>
        <v>39550</v>
      </c>
    </row>
    <row r="144" spans="1:22" s="598" customFormat="1" ht="27" thickTop="1" thickBot="1">
      <c r="A144" s="517">
        <v>128</v>
      </c>
      <c r="B144" s="191" t="s">
        <v>1037</v>
      </c>
      <c r="C144" s="191" t="s">
        <v>896</v>
      </c>
      <c r="D144" s="192">
        <v>39370</v>
      </c>
      <c r="E144" s="244">
        <v>30006</v>
      </c>
      <c r="F144" s="191" t="s">
        <v>1004</v>
      </c>
      <c r="G144" s="191" t="s">
        <v>941</v>
      </c>
      <c r="H144" s="446">
        <v>3000</v>
      </c>
      <c r="I144" s="446">
        <v>2000</v>
      </c>
      <c r="J144" s="446">
        <v>500</v>
      </c>
      <c r="K144" s="194"/>
      <c r="L144" s="446">
        <f t="shared" si="19"/>
        <v>5500</v>
      </c>
      <c r="M144" s="191" t="s">
        <v>705</v>
      </c>
      <c r="N144" s="634" t="s">
        <v>809</v>
      </c>
      <c r="O144" s="193" t="s">
        <v>533</v>
      </c>
      <c r="P144" s="193" t="s">
        <v>533</v>
      </c>
      <c r="Q144" s="194"/>
      <c r="R144" s="194" t="s">
        <v>327</v>
      </c>
      <c r="S144" s="194" t="s">
        <v>915</v>
      </c>
      <c r="T144" s="194" t="s">
        <v>383</v>
      </c>
      <c r="U144" s="468" t="s">
        <v>283</v>
      </c>
      <c r="V144" s="597">
        <f>180+D145</f>
        <v>39439</v>
      </c>
    </row>
    <row r="145" spans="1:22" s="598" customFormat="1" ht="14.25" thickTop="1" thickBot="1">
      <c r="A145" s="396">
        <v>129</v>
      </c>
      <c r="B145" s="78" t="s">
        <v>1041</v>
      </c>
      <c r="C145" s="78" t="s">
        <v>837</v>
      </c>
      <c r="D145" s="79">
        <v>39259</v>
      </c>
      <c r="E145" s="321">
        <v>27537</v>
      </c>
      <c r="F145" s="78" t="s">
        <v>1004</v>
      </c>
      <c r="G145" s="78" t="s">
        <v>941</v>
      </c>
      <c r="H145" s="231">
        <v>1800</v>
      </c>
      <c r="I145" s="231">
        <v>1200</v>
      </c>
      <c r="J145" s="231">
        <v>300</v>
      </c>
      <c r="K145" s="227"/>
      <c r="L145" s="640">
        <f t="shared" si="19"/>
        <v>3300</v>
      </c>
      <c r="M145" s="78" t="s">
        <v>929</v>
      </c>
      <c r="N145" s="88"/>
      <c r="O145" s="466" t="s">
        <v>530</v>
      </c>
      <c r="P145" s="466" t="s">
        <v>531</v>
      </c>
      <c r="Q145" s="227"/>
      <c r="R145" s="227" t="s">
        <v>380</v>
      </c>
      <c r="S145" s="227" t="s">
        <v>890</v>
      </c>
      <c r="T145" s="297" t="s">
        <v>381</v>
      </c>
      <c r="U145" s="354" t="s">
        <v>380</v>
      </c>
      <c r="V145" s="597">
        <f>180+D146</f>
        <v>39537</v>
      </c>
    </row>
    <row r="146" spans="1:22" s="598" customFormat="1" ht="14.25" thickTop="1" thickBot="1">
      <c r="A146" s="393">
        <v>130</v>
      </c>
      <c r="B146" s="16" t="s">
        <v>1039</v>
      </c>
      <c r="C146" s="16" t="s">
        <v>837</v>
      </c>
      <c r="D146" s="17">
        <v>39357</v>
      </c>
      <c r="E146" s="111">
        <v>30970</v>
      </c>
      <c r="F146" s="16" t="s">
        <v>1004</v>
      </c>
      <c r="G146" s="16" t="s">
        <v>941</v>
      </c>
      <c r="H146" s="251">
        <v>1800</v>
      </c>
      <c r="I146" s="251">
        <v>1200</v>
      </c>
      <c r="J146" s="251">
        <v>300</v>
      </c>
      <c r="K146" s="24"/>
      <c r="L146" s="640">
        <f t="shared" si="19"/>
        <v>3300</v>
      </c>
      <c r="M146" s="16" t="s">
        <v>705</v>
      </c>
      <c r="N146" s="135"/>
      <c r="O146" s="368" t="s">
        <v>530</v>
      </c>
      <c r="P146" s="368" t="s">
        <v>531</v>
      </c>
      <c r="Q146" s="24"/>
      <c r="R146" s="24" t="s">
        <v>382</v>
      </c>
      <c r="S146" s="24" t="s">
        <v>915</v>
      </c>
      <c r="T146" s="301" t="s">
        <v>383</v>
      </c>
      <c r="U146" s="311" t="s">
        <v>283</v>
      </c>
      <c r="V146" s="597">
        <f>180+D147</f>
        <v>39841</v>
      </c>
    </row>
    <row r="147" spans="1:22" s="598" customFormat="1" ht="14.25" thickTop="1" thickBot="1">
      <c r="A147" s="393">
        <v>131</v>
      </c>
      <c r="B147" s="16" t="s">
        <v>665</v>
      </c>
      <c r="C147" s="16" t="s">
        <v>837</v>
      </c>
      <c r="D147" s="17">
        <v>39661</v>
      </c>
      <c r="E147" s="111">
        <v>30867</v>
      </c>
      <c r="F147" s="16" t="s">
        <v>1004</v>
      </c>
      <c r="G147" s="16" t="s">
        <v>941</v>
      </c>
      <c r="H147" s="251">
        <v>1800</v>
      </c>
      <c r="I147" s="251">
        <v>1200</v>
      </c>
      <c r="J147" s="251">
        <v>300</v>
      </c>
      <c r="K147" s="24"/>
      <c r="L147" s="640">
        <f t="shared" si="19"/>
        <v>3300</v>
      </c>
      <c r="M147" s="16" t="s">
        <v>702</v>
      </c>
      <c r="N147" s="135"/>
      <c r="O147" s="368" t="s">
        <v>533</v>
      </c>
      <c r="P147" s="368" t="s">
        <v>531</v>
      </c>
      <c r="Q147" s="24"/>
      <c r="R147" s="24" t="s">
        <v>671</v>
      </c>
      <c r="S147" s="24" t="s">
        <v>74</v>
      </c>
      <c r="T147" s="301" t="s">
        <v>671</v>
      </c>
      <c r="U147" s="311" t="s">
        <v>74</v>
      </c>
      <c r="V147" s="597">
        <f>180+D148</f>
        <v>39890</v>
      </c>
    </row>
    <row r="148" spans="1:22" s="598" customFormat="1" ht="14.25" thickTop="1" thickBot="1">
      <c r="A148" s="393">
        <v>132</v>
      </c>
      <c r="B148" s="16" t="s">
        <v>774</v>
      </c>
      <c r="C148" s="16" t="s">
        <v>837</v>
      </c>
      <c r="D148" s="17">
        <v>39710</v>
      </c>
      <c r="E148" s="111"/>
      <c r="F148" s="16" t="s">
        <v>1004</v>
      </c>
      <c r="G148" s="16" t="s">
        <v>941</v>
      </c>
      <c r="H148" s="251">
        <v>1800</v>
      </c>
      <c r="I148" s="251">
        <v>1200</v>
      </c>
      <c r="J148" s="251">
        <v>300</v>
      </c>
      <c r="K148" s="24"/>
      <c r="L148" s="640">
        <f t="shared" si="19"/>
        <v>3300</v>
      </c>
      <c r="M148" s="16"/>
      <c r="N148" s="135"/>
      <c r="O148" s="368" t="s">
        <v>533</v>
      </c>
      <c r="P148" s="368"/>
      <c r="Q148" s="24"/>
      <c r="R148" s="24"/>
      <c r="S148" s="24"/>
      <c r="T148" s="301"/>
      <c r="U148" s="311"/>
      <c r="V148" s="597"/>
    </row>
    <row r="149" spans="1:22" s="598" customFormat="1" ht="14.25" thickTop="1" thickBot="1">
      <c r="A149" s="413"/>
      <c r="B149" s="656" t="s">
        <v>552</v>
      </c>
      <c r="C149" s="656"/>
      <c r="D149" s="656"/>
      <c r="E149" s="656"/>
      <c r="F149" s="656"/>
      <c r="G149" s="656"/>
      <c r="H149" s="348">
        <f>SUM(H144:H148)</f>
        <v>10200</v>
      </c>
      <c r="I149" s="348">
        <f>SUM(I144:I148)</f>
        <v>6800</v>
      </c>
      <c r="J149" s="348">
        <f>SUM(J144:J148)</f>
        <v>1700</v>
      </c>
      <c r="K149" s="348"/>
      <c r="L149" s="348">
        <f t="shared" si="19"/>
        <v>18700</v>
      </c>
      <c r="M149" s="330"/>
      <c r="N149" s="331"/>
      <c r="O149" s="359"/>
      <c r="P149" s="359"/>
      <c r="Q149" s="329"/>
      <c r="R149" s="329"/>
      <c r="S149" s="329"/>
      <c r="T149" s="329"/>
      <c r="U149" s="329"/>
      <c r="V149" s="597">
        <f>180+D150</f>
        <v>38668</v>
      </c>
    </row>
    <row r="150" spans="1:22" s="598" customFormat="1" ht="14.25" thickTop="1" thickBot="1">
      <c r="A150" s="465">
        <v>133</v>
      </c>
      <c r="B150" s="191" t="s">
        <v>1028</v>
      </c>
      <c r="C150" s="191" t="s">
        <v>896</v>
      </c>
      <c r="D150" s="192">
        <v>38488</v>
      </c>
      <c r="E150" s="244">
        <v>28126</v>
      </c>
      <c r="F150" s="191" t="s">
        <v>1004</v>
      </c>
      <c r="G150" s="191" t="s">
        <v>909</v>
      </c>
      <c r="H150" s="446">
        <v>3500</v>
      </c>
      <c r="I150" s="446">
        <v>1800</v>
      </c>
      <c r="J150" s="446">
        <v>700</v>
      </c>
      <c r="K150" s="194"/>
      <c r="L150" s="446">
        <f>SUM(H150:K150)</f>
        <v>6000</v>
      </c>
      <c r="M150" s="191" t="s">
        <v>1095</v>
      </c>
      <c r="N150" s="467"/>
      <c r="O150" s="193" t="s">
        <v>530</v>
      </c>
      <c r="P150" s="193" t="s">
        <v>533</v>
      </c>
      <c r="Q150" s="194"/>
      <c r="R150" s="194" t="s">
        <v>387</v>
      </c>
      <c r="S150" s="194" t="s">
        <v>946</v>
      </c>
      <c r="T150" s="194" t="s">
        <v>388</v>
      </c>
      <c r="U150" s="468" t="s">
        <v>389</v>
      </c>
      <c r="V150" s="597">
        <f>180+D151</f>
        <v>38857</v>
      </c>
    </row>
    <row r="151" spans="1:22" s="598" customFormat="1" ht="14.25" thickTop="1" thickBot="1">
      <c r="A151" s="465">
        <v>134</v>
      </c>
      <c r="B151" s="191" t="s">
        <v>1029</v>
      </c>
      <c r="C151" s="191" t="s">
        <v>1006</v>
      </c>
      <c r="D151" s="192">
        <v>38677</v>
      </c>
      <c r="E151" s="244">
        <v>28560</v>
      </c>
      <c r="F151" s="191" t="s">
        <v>1004</v>
      </c>
      <c r="G151" s="191" t="s">
        <v>909</v>
      </c>
      <c r="H151" s="446">
        <v>2200</v>
      </c>
      <c r="I151" s="446">
        <v>1200</v>
      </c>
      <c r="J151" s="446">
        <v>500</v>
      </c>
      <c r="K151" s="194"/>
      <c r="L151" s="446">
        <f>SUM(H151:K151)</f>
        <v>3900</v>
      </c>
      <c r="M151" s="191" t="s">
        <v>929</v>
      </c>
      <c r="N151" s="618"/>
      <c r="O151" s="193" t="s">
        <v>533</v>
      </c>
      <c r="P151" s="193" t="s">
        <v>533</v>
      </c>
      <c r="Q151" s="194"/>
      <c r="R151" s="194" t="s">
        <v>390</v>
      </c>
      <c r="S151" s="194" t="s">
        <v>890</v>
      </c>
      <c r="T151" s="194" t="s">
        <v>391</v>
      </c>
      <c r="U151" s="468" t="s">
        <v>392</v>
      </c>
      <c r="V151" s="597">
        <f>180+D153</f>
        <v>39402</v>
      </c>
    </row>
    <row r="152" spans="1:22" ht="13.5" thickTop="1"/>
    <row r="153" spans="1:22" s="598" customFormat="1" ht="13.5" thickBot="1">
      <c r="A153" s="396">
        <v>135</v>
      </c>
      <c r="B153" s="78" t="s">
        <v>1032</v>
      </c>
      <c r="C153" s="78" t="s">
        <v>837</v>
      </c>
      <c r="D153" s="79">
        <v>39222</v>
      </c>
      <c r="E153" s="321">
        <v>29250</v>
      </c>
      <c r="F153" s="78" t="s">
        <v>1004</v>
      </c>
      <c r="G153" s="78" t="s">
        <v>909</v>
      </c>
      <c r="H153" s="231">
        <v>1800</v>
      </c>
      <c r="I153" s="231">
        <v>1200</v>
      </c>
      <c r="J153" s="231">
        <v>300</v>
      </c>
      <c r="K153" s="227"/>
      <c r="L153" s="640">
        <f t="shared" ref="L153:L159" si="21">SUM(H153:K153)</f>
        <v>3300</v>
      </c>
      <c r="M153" s="78" t="s">
        <v>22</v>
      </c>
      <c r="N153" s="88"/>
      <c r="O153" s="466" t="s">
        <v>533</v>
      </c>
      <c r="P153" s="466" t="s">
        <v>531</v>
      </c>
      <c r="Q153" s="227"/>
      <c r="R153" s="227" t="s">
        <v>318</v>
      </c>
      <c r="S153" s="227" t="s">
        <v>864</v>
      </c>
      <c r="T153" s="297" t="s">
        <v>485</v>
      </c>
      <c r="U153" s="354" t="s">
        <v>318</v>
      </c>
      <c r="V153" s="597">
        <f t="shared" ref="V153:V158" si="22">180+D154</f>
        <v>39650</v>
      </c>
    </row>
    <row r="154" spans="1:22" s="598" customFormat="1" ht="13.5" thickTop="1">
      <c r="A154" s="402">
        <v>136</v>
      </c>
      <c r="B154" s="349" t="s">
        <v>1031</v>
      </c>
      <c r="C154" s="91" t="s">
        <v>837</v>
      </c>
      <c r="D154" s="92">
        <v>39470</v>
      </c>
      <c r="E154" s="317">
        <v>29472</v>
      </c>
      <c r="F154" s="91" t="s">
        <v>1004</v>
      </c>
      <c r="G154" s="91" t="s">
        <v>909</v>
      </c>
      <c r="H154" s="445">
        <v>1800</v>
      </c>
      <c r="I154" s="445">
        <v>1200</v>
      </c>
      <c r="J154" s="445">
        <v>300</v>
      </c>
      <c r="K154" s="229"/>
      <c r="L154" s="639">
        <f t="shared" si="21"/>
        <v>3300</v>
      </c>
      <c r="M154" s="91" t="s">
        <v>929</v>
      </c>
      <c r="N154" s="101"/>
      <c r="O154" s="447" t="s">
        <v>530</v>
      </c>
      <c r="P154" s="447" t="s">
        <v>531</v>
      </c>
      <c r="Q154" s="229"/>
      <c r="R154" s="229"/>
      <c r="S154" s="229" t="s">
        <v>890</v>
      </c>
      <c r="T154" s="299"/>
      <c r="U154" s="318" t="s">
        <v>281</v>
      </c>
      <c r="V154" s="597">
        <f t="shared" si="22"/>
        <v>39566</v>
      </c>
    </row>
    <row r="155" spans="1:22" s="598" customFormat="1">
      <c r="A155" s="402">
        <v>137</v>
      </c>
      <c r="B155" s="349" t="s">
        <v>1091</v>
      </c>
      <c r="C155" s="91" t="s">
        <v>837</v>
      </c>
      <c r="D155" s="92">
        <v>39386</v>
      </c>
      <c r="E155" s="317">
        <v>29469</v>
      </c>
      <c r="F155" s="91" t="s">
        <v>1004</v>
      </c>
      <c r="G155" s="91" t="s">
        <v>1109</v>
      </c>
      <c r="H155" s="445">
        <v>1800</v>
      </c>
      <c r="I155" s="445">
        <v>1200</v>
      </c>
      <c r="J155" s="445">
        <v>300</v>
      </c>
      <c r="K155" s="229"/>
      <c r="L155" s="639">
        <f t="shared" si="21"/>
        <v>3300</v>
      </c>
      <c r="M155" s="91" t="s">
        <v>1104</v>
      </c>
      <c r="N155" s="101"/>
      <c r="O155" s="447" t="s">
        <v>533</v>
      </c>
      <c r="P155" s="447" t="s">
        <v>531</v>
      </c>
      <c r="Q155" s="229"/>
      <c r="R155" s="229" t="s">
        <v>271</v>
      </c>
      <c r="S155" s="229" t="s">
        <v>904</v>
      </c>
      <c r="T155" s="299" t="s">
        <v>398</v>
      </c>
      <c r="U155" s="318" t="s">
        <v>399</v>
      </c>
      <c r="V155" s="597">
        <f t="shared" si="22"/>
        <v>39739</v>
      </c>
    </row>
    <row r="156" spans="1:22" s="598" customFormat="1">
      <c r="A156" s="402">
        <v>138</v>
      </c>
      <c r="B156" s="349" t="s">
        <v>515</v>
      </c>
      <c r="C156" s="91" t="s">
        <v>837</v>
      </c>
      <c r="D156" s="92">
        <v>39559</v>
      </c>
      <c r="E156" s="317">
        <v>30276</v>
      </c>
      <c r="F156" s="91" t="s">
        <v>1004</v>
      </c>
      <c r="G156" s="91" t="s">
        <v>909</v>
      </c>
      <c r="H156" s="445">
        <v>1800</v>
      </c>
      <c r="I156" s="445">
        <v>1200</v>
      </c>
      <c r="J156" s="445">
        <v>300</v>
      </c>
      <c r="K156" s="229"/>
      <c r="L156" s="639">
        <f t="shared" si="21"/>
        <v>3300</v>
      </c>
      <c r="M156" s="91" t="s">
        <v>1096</v>
      </c>
      <c r="N156" s="101"/>
      <c r="O156" s="447" t="s">
        <v>530</v>
      </c>
      <c r="P156" s="447" t="s">
        <v>533</v>
      </c>
      <c r="Q156" s="229"/>
      <c r="R156" s="229" t="s">
        <v>987</v>
      </c>
      <c r="S156" s="229" t="s">
        <v>987</v>
      </c>
      <c r="T156" s="299" t="s">
        <v>987</v>
      </c>
      <c r="U156" s="318" t="s">
        <v>987</v>
      </c>
      <c r="V156" s="597">
        <f t="shared" si="22"/>
        <v>39810</v>
      </c>
    </row>
    <row r="157" spans="1:22" s="598" customFormat="1">
      <c r="A157" s="402">
        <v>139</v>
      </c>
      <c r="B157" s="349" t="s">
        <v>590</v>
      </c>
      <c r="C157" s="91" t="s">
        <v>837</v>
      </c>
      <c r="D157" s="92">
        <v>39630</v>
      </c>
      <c r="E157" s="317"/>
      <c r="F157" s="91" t="s">
        <v>1004</v>
      </c>
      <c r="G157" s="91" t="s">
        <v>909</v>
      </c>
      <c r="H157" s="445">
        <v>1800</v>
      </c>
      <c r="I157" s="445">
        <v>1200</v>
      </c>
      <c r="J157" s="445">
        <v>300</v>
      </c>
      <c r="K157" s="229"/>
      <c r="L157" s="639">
        <f t="shared" si="21"/>
        <v>3300</v>
      </c>
      <c r="M157" s="91" t="s">
        <v>929</v>
      </c>
      <c r="N157" s="101"/>
      <c r="O157" s="447" t="s">
        <v>533</v>
      </c>
      <c r="P157" s="447" t="s">
        <v>533</v>
      </c>
      <c r="Q157" s="229"/>
      <c r="R157" s="229" t="s">
        <v>987</v>
      </c>
      <c r="S157" s="229" t="s">
        <v>987</v>
      </c>
      <c r="T157" s="299" t="s">
        <v>987</v>
      </c>
      <c r="U157" s="318" t="s">
        <v>987</v>
      </c>
      <c r="V157" s="597">
        <f t="shared" si="22"/>
        <v>39879</v>
      </c>
    </row>
    <row r="158" spans="1:22" s="598" customFormat="1">
      <c r="A158" s="402">
        <v>140</v>
      </c>
      <c r="B158" s="349" t="s">
        <v>743</v>
      </c>
      <c r="C158" s="91" t="s">
        <v>837</v>
      </c>
      <c r="D158" s="92">
        <v>39699</v>
      </c>
      <c r="E158" s="317">
        <v>27912</v>
      </c>
      <c r="F158" s="91" t="s">
        <v>1004</v>
      </c>
      <c r="G158" s="91" t="s">
        <v>909</v>
      </c>
      <c r="H158" s="445">
        <v>1800</v>
      </c>
      <c r="I158" s="445">
        <v>1200</v>
      </c>
      <c r="J158" s="445">
        <v>300</v>
      </c>
      <c r="K158" s="229"/>
      <c r="L158" s="639">
        <f t="shared" si="21"/>
        <v>3300</v>
      </c>
      <c r="M158" s="91" t="s">
        <v>934</v>
      </c>
      <c r="N158" s="101"/>
      <c r="O158" s="447" t="s">
        <v>530</v>
      </c>
      <c r="P158" s="447" t="s">
        <v>533</v>
      </c>
      <c r="Q158" s="229"/>
      <c r="R158" s="229" t="s">
        <v>413</v>
      </c>
      <c r="S158" s="229" t="s">
        <v>400</v>
      </c>
      <c r="T158" s="299" t="s">
        <v>413</v>
      </c>
      <c r="U158" s="318" t="s">
        <v>413</v>
      </c>
      <c r="V158" s="597">
        <f t="shared" si="22"/>
        <v>39776</v>
      </c>
    </row>
    <row r="159" spans="1:22" s="598" customFormat="1" ht="38.25">
      <c r="A159" s="402">
        <v>141</v>
      </c>
      <c r="B159" s="349" t="s">
        <v>794</v>
      </c>
      <c r="C159" s="91" t="s">
        <v>837</v>
      </c>
      <c r="D159" s="92">
        <v>39596</v>
      </c>
      <c r="E159" s="317"/>
      <c r="F159" s="91" t="s">
        <v>1004</v>
      </c>
      <c r="G159" s="91" t="s">
        <v>909</v>
      </c>
      <c r="H159" s="445">
        <v>1800</v>
      </c>
      <c r="I159" s="445">
        <v>1000</v>
      </c>
      <c r="J159" s="445">
        <v>200</v>
      </c>
      <c r="K159" s="229"/>
      <c r="L159" s="639">
        <f t="shared" si="21"/>
        <v>3000</v>
      </c>
      <c r="M159" s="91" t="s">
        <v>934</v>
      </c>
      <c r="N159" s="634" t="s">
        <v>810</v>
      </c>
      <c r="O159" s="447" t="s">
        <v>530</v>
      </c>
      <c r="P159" s="447" t="s">
        <v>533</v>
      </c>
      <c r="Q159" s="229"/>
      <c r="R159" s="229" t="s">
        <v>413</v>
      </c>
      <c r="S159" s="229" t="s">
        <v>400</v>
      </c>
      <c r="T159" s="299" t="s">
        <v>413</v>
      </c>
      <c r="U159" s="318" t="s">
        <v>413</v>
      </c>
      <c r="V159" s="597">
        <f>180+D159</f>
        <v>39776</v>
      </c>
    </row>
    <row r="160" spans="1:22" ht="13.5" thickBot="1"/>
    <row r="161" spans="1:22" s="598" customFormat="1" ht="14.25" thickTop="1" thickBot="1">
      <c r="A161" s="413"/>
      <c r="B161" s="659" t="s">
        <v>692</v>
      </c>
      <c r="C161" s="660"/>
      <c r="D161" s="660"/>
      <c r="E161" s="660"/>
      <c r="F161" s="660"/>
      <c r="G161" s="666"/>
      <c r="H161" s="348">
        <f>SUM(H150:H159)</f>
        <v>18300</v>
      </c>
      <c r="I161" s="348">
        <f>SUM(I150:I159)</f>
        <v>11200</v>
      </c>
      <c r="J161" s="348">
        <f>SUM(J150:J159)</f>
        <v>3200</v>
      </c>
      <c r="K161" s="348"/>
      <c r="L161" s="348">
        <f t="shared" ref="L161:L166" si="23">SUM(H161:K161)</f>
        <v>32700</v>
      </c>
      <c r="M161" s="330"/>
      <c r="N161" s="331"/>
      <c r="O161" s="359"/>
      <c r="P161" s="359"/>
      <c r="Q161" s="329"/>
      <c r="R161" s="329"/>
      <c r="S161" s="329"/>
      <c r="T161" s="329"/>
      <c r="U161" s="329"/>
      <c r="V161" s="597">
        <f>90+D162</f>
        <v>39279</v>
      </c>
    </row>
    <row r="162" spans="1:22" s="598" customFormat="1" ht="14.25" thickTop="1" thickBot="1">
      <c r="A162" s="399">
        <v>142</v>
      </c>
      <c r="B162" s="380" t="s">
        <v>1042</v>
      </c>
      <c r="C162" s="319" t="s">
        <v>896</v>
      </c>
      <c r="D162" s="320">
        <v>39189</v>
      </c>
      <c r="E162" s="625">
        <v>29813</v>
      </c>
      <c r="F162" s="319" t="s">
        <v>1004</v>
      </c>
      <c r="G162" s="319" t="s">
        <v>985</v>
      </c>
      <c r="H162" s="444">
        <v>280</v>
      </c>
      <c r="I162" s="444">
        <v>150</v>
      </c>
      <c r="J162" s="444">
        <v>70</v>
      </c>
      <c r="K162" s="323"/>
      <c r="L162" s="640">
        <f t="shared" si="23"/>
        <v>500</v>
      </c>
      <c r="M162" s="325" t="s">
        <v>1082</v>
      </c>
      <c r="N162" s="326"/>
      <c r="O162" s="365" t="s">
        <v>533</v>
      </c>
      <c r="P162" s="365" t="s">
        <v>531</v>
      </c>
      <c r="Q162" s="323"/>
      <c r="R162" s="323" t="s">
        <v>474</v>
      </c>
      <c r="S162" s="323" t="s">
        <v>871</v>
      </c>
      <c r="T162" s="327" t="s">
        <v>475</v>
      </c>
      <c r="U162" s="328" t="s">
        <v>478</v>
      </c>
      <c r="V162" s="597">
        <f>90+D163</f>
        <v>39220</v>
      </c>
    </row>
    <row r="163" spans="1:22" s="598" customFormat="1" ht="14.25" thickTop="1" thickBot="1">
      <c r="A163" s="399">
        <v>143</v>
      </c>
      <c r="B163" s="380" t="s">
        <v>1043</v>
      </c>
      <c r="C163" s="319" t="s">
        <v>649</v>
      </c>
      <c r="D163" s="320">
        <v>39130</v>
      </c>
      <c r="E163" s="625">
        <v>28797</v>
      </c>
      <c r="F163" s="319" t="s">
        <v>1004</v>
      </c>
      <c r="G163" s="319" t="s">
        <v>985</v>
      </c>
      <c r="H163" s="444">
        <v>220</v>
      </c>
      <c r="I163" s="444">
        <v>150</v>
      </c>
      <c r="J163" s="444">
        <v>50</v>
      </c>
      <c r="K163" s="323"/>
      <c r="L163" s="640">
        <f t="shared" si="23"/>
        <v>420</v>
      </c>
      <c r="M163" s="325" t="s">
        <v>929</v>
      </c>
      <c r="N163" s="326"/>
      <c r="O163" s="365" t="s">
        <v>530</v>
      </c>
      <c r="P163" s="365" t="s">
        <v>533</v>
      </c>
      <c r="Q163" s="323"/>
      <c r="R163" s="323" t="s">
        <v>313</v>
      </c>
      <c r="S163" s="323" t="s">
        <v>890</v>
      </c>
      <c r="T163" s="327" t="s">
        <v>393</v>
      </c>
      <c r="U163" s="328"/>
      <c r="V163" s="597">
        <f>90+D164</f>
        <v>39219</v>
      </c>
    </row>
    <row r="164" spans="1:22" s="598" customFormat="1" ht="13.5" thickTop="1">
      <c r="A164" s="402">
        <v>144</v>
      </c>
      <c r="B164" s="349" t="s">
        <v>1044</v>
      </c>
      <c r="C164" s="91" t="s">
        <v>837</v>
      </c>
      <c r="D164" s="92">
        <v>39129</v>
      </c>
      <c r="E164" s="317">
        <v>31498</v>
      </c>
      <c r="F164" s="91" t="s">
        <v>1004</v>
      </c>
      <c r="G164" s="91" t="s">
        <v>985</v>
      </c>
      <c r="H164" s="445">
        <v>180</v>
      </c>
      <c r="I164" s="445">
        <v>50</v>
      </c>
      <c r="J164" s="445">
        <v>70</v>
      </c>
      <c r="K164" s="229"/>
      <c r="L164" s="639">
        <f t="shared" si="23"/>
        <v>300</v>
      </c>
      <c r="M164" s="91" t="s">
        <v>707</v>
      </c>
      <c r="N164" s="101"/>
      <c r="O164" s="447" t="s">
        <v>533</v>
      </c>
      <c r="P164" s="447" t="s">
        <v>531</v>
      </c>
      <c r="Q164" s="229"/>
      <c r="R164" s="229" t="s">
        <v>78</v>
      </c>
      <c r="S164" s="229" t="s">
        <v>983</v>
      </c>
      <c r="T164" s="299" t="s">
        <v>78</v>
      </c>
      <c r="U164" s="318" t="s">
        <v>78</v>
      </c>
      <c r="V164" s="597">
        <f>90+D165</f>
        <v>39419</v>
      </c>
    </row>
    <row r="165" spans="1:22" s="598" customFormat="1">
      <c r="A165" s="402">
        <v>145</v>
      </c>
      <c r="B165" s="349" t="s">
        <v>1045</v>
      </c>
      <c r="C165" s="91" t="s">
        <v>837</v>
      </c>
      <c r="D165" s="92">
        <v>39329</v>
      </c>
      <c r="E165" s="317">
        <v>31482</v>
      </c>
      <c r="F165" s="91" t="s">
        <v>1004</v>
      </c>
      <c r="G165" s="91" t="s">
        <v>985</v>
      </c>
      <c r="H165" s="445">
        <v>180</v>
      </c>
      <c r="I165" s="445">
        <v>50</v>
      </c>
      <c r="J165" s="445">
        <v>70</v>
      </c>
      <c r="K165" s="229"/>
      <c r="L165" s="639">
        <f t="shared" si="23"/>
        <v>300</v>
      </c>
      <c r="M165" s="91" t="s">
        <v>707</v>
      </c>
      <c r="N165" s="101"/>
      <c r="O165" s="447" t="s">
        <v>533</v>
      </c>
      <c r="P165" s="447" t="s">
        <v>531</v>
      </c>
      <c r="Q165" s="229"/>
      <c r="R165" s="229" t="s">
        <v>78</v>
      </c>
      <c r="S165" s="229" t="s">
        <v>983</v>
      </c>
      <c r="T165" s="299" t="s">
        <v>78</v>
      </c>
      <c r="U165" s="318" t="s">
        <v>78</v>
      </c>
      <c r="V165" s="597">
        <f>90+D166</f>
        <v>39713</v>
      </c>
    </row>
    <row r="166" spans="1:22" s="598" customFormat="1" ht="13.5" thickBot="1">
      <c r="A166" s="402">
        <v>146</v>
      </c>
      <c r="B166" s="349" t="s">
        <v>664</v>
      </c>
      <c r="C166" s="91" t="s">
        <v>837</v>
      </c>
      <c r="D166" s="92">
        <v>39623</v>
      </c>
      <c r="E166" s="317">
        <v>29027</v>
      </c>
      <c r="F166" s="91" t="s">
        <v>1004</v>
      </c>
      <c r="G166" s="91" t="s">
        <v>985</v>
      </c>
      <c r="H166" s="445">
        <v>180</v>
      </c>
      <c r="I166" s="445">
        <v>50</v>
      </c>
      <c r="J166" s="445">
        <v>70</v>
      </c>
      <c r="K166" s="229"/>
      <c r="L166" s="639">
        <f t="shared" si="23"/>
        <v>300</v>
      </c>
      <c r="M166" s="91" t="s">
        <v>707</v>
      </c>
      <c r="N166" s="101"/>
      <c r="O166" s="447" t="s">
        <v>530</v>
      </c>
      <c r="P166" s="447" t="s">
        <v>533</v>
      </c>
      <c r="Q166" s="229"/>
      <c r="R166" s="229" t="s">
        <v>78</v>
      </c>
      <c r="S166" s="229" t="s">
        <v>78</v>
      </c>
      <c r="T166" s="299" t="s">
        <v>78</v>
      </c>
      <c r="U166" s="318" t="s">
        <v>78</v>
      </c>
      <c r="V166" s="597"/>
    </row>
    <row r="167" spans="1:22" s="598" customFormat="1" ht="14.25" thickTop="1" thickBot="1">
      <c r="A167" s="413"/>
      <c r="B167" s="656" t="s">
        <v>694</v>
      </c>
      <c r="C167" s="656"/>
      <c r="D167" s="656"/>
      <c r="E167" s="656"/>
      <c r="F167" s="656"/>
      <c r="G167" s="656"/>
      <c r="H167" s="348">
        <f>SUM(H162:H166)</f>
        <v>1040</v>
      </c>
      <c r="I167" s="348">
        <f>SUM(I162:I166)</f>
        <v>450</v>
      </c>
      <c r="J167" s="348">
        <f>SUM(J162:J166)</f>
        <v>330</v>
      </c>
      <c r="K167" s="348"/>
      <c r="L167" s="348">
        <f>SUM(L162:L166)</f>
        <v>1820</v>
      </c>
      <c r="M167" s="330"/>
      <c r="N167" s="331"/>
      <c r="O167" s="359"/>
      <c r="P167" s="359"/>
      <c r="Q167" s="329"/>
      <c r="R167" s="329"/>
      <c r="S167" s="329"/>
      <c r="T167" s="329"/>
      <c r="U167" s="329"/>
      <c r="V167" s="597">
        <f>180+D168</f>
        <v>38513</v>
      </c>
    </row>
    <row r="168" spans="1:22" s="598" customFormat="1" ht="14.25" thickTop="1" thickBot="1">
      <c r="A168" s="465">
        <v>147</v>
      </c>
      <c r="B168" s="191" t="s">
        <v>992</v>
      </c>
      <c r="C168" s="191" t="s">
        <v>896</v>
      </c>
      <c r="D168" s="192">
        <v>38333</v>
      </c>
      <c r="E168" s="244">
        <v>27840</v>
      </c>
      <c r="F168" s="191" t="s">
        <v>993</v>
      </c>
      <c r="G168" s="191" t="s">
        <v>941</v>
      </c>
      <c r="H168" s="446">
        <v>2200</v>
      </c>
      <c r="I168" s="446">
        <v>1500</v>
      </c>
      <c r="J168" s="446">
        <v>700</v>
      </c>
      <c r="K168" s="194"/>
      <c r="L168" s="446">
        <f t="shared" ref="L168:L176" si="24">SUM(H168:K168)</f>
        <v>4400</v>
      </c>
      <c r="M168" s="191" t="s">
        <v>929</v>
      </c>
      <c r="N168" s="467"/>
      <c r="O168" s="193" t="s">
        <v>530</v>
      </c>
      <c r="P168" s="193" t="s">
        <v>533</v>
      </c>
      <c r="Q168" s="194"/>
      <c r="R168" s="194" t="s">
        <v>340</v>
      </c>
      <c r="S168" s="194" t="s">
        <v>890</v>
      </c>
      <c r="T168" s="194" t="s">
        <v>341</v>
      </c>
      <c r="U168" s="468" t="s">
        <v>342</v>
      </c>
      <c r="V168" s="597">
        <f>180+D169</f>
        <v>39368</v>
      </c>
    </row>
    <row r="169" spans="1:22" s="598" customFormat="1" ht="13.5" thickTop="1">
      <c r="A169" s="508">
        <v>148</v>
      </c>
      <c r="B169" s="179" t="s">
        <v>995</v>
      </c>
      <c r="C169" s="179" t="s">
        <v>837</v>
      </c>
      <c r="D169" s="180">
        <v>39188</v>
      </c>
      <c r="E169" s="180">
        <v>30763</v>
      </c>
      <c r="F169" s="179" t="s">
        <v>993</v>
      </c>
      <c r="G169" s="179" t="s">
        <v>941</v>
      </c>
      <c r="H169" s="505">
        <v>1800</v>
      </c>
      <c r="I169" s="505">
        <v>1200</v>
      </c>
      <c r="J169" s="505">
        <v>300</v>
      </c>
      <c r="K169" s="215"/>
      <c r="L169" s="505">
        <f t="shared" si="24"/>
        <v>3300</v>
      </c>
      <c r="M169" s="179" t="s">
        <v>929</v>
      </c>
      <c r="N169" s="524"/>
      <c r="O169" s="509" t="s">
        <v>530</v>
      </c>
      <c r="P169" s="509" t="s">
        <v>531</v>
      </c>
      <c r="Q169" s="215"/>
      <c r="R169" s="215" t="s">
        <v>343</v>
      </c>
      <c r="S169" s="215" t="s">
        <v>890</v>
      </c>
      <c r="T169" s="215" t="s">
        <v>344</v>
      </c>
      <c r="U169" s="510" t="s">
        <v>343</v>
      </c>
      <c r="V169" s="597">
        <f>180+D170</f>
        <v>39559</v>
      </c>
    </row>
    <row r="170" spans="1:22" s="598" customFormat="1">
      <c r="A170" s="511">
        <v>149</v>
      </c>
      <c r="B170" s="110" t="s">
        <v>1092</v>
      </c>
      <c r="C170" s="110" t="s">
        <v>837</v>
      </c>
      <c r="D170" s="111">
        <v>39379</v>
      </c>
      <c r="E170" s="111">
        <v>29233</v>
      </c>
      <c r="F170" s="110" t="s">
        <v>993</v>
      </c>
      <c r="G170" s="110" t="s">
        <v>941</v>
      </c>
      <c r="H170" s="251">
        <v>1800</v>
      </c>
      <c r="I170" s="251">
        <v>1200</v>
      </c>
      <c r="J170" s="251">
        <v>300</v>
      </c>
      <c r="K170" s="626"/>
      <c r="L170" s="251">
        <f t="shared" si="24"/>
        <v>3300</v>
      </c>
      <c r="M170" s="110" t="s">
        <v>1095</v>
      </c>
      <c r="N170" s="488"/>
      <c r="O170" s="205" t="s">
        <v>530</v>
      </c>
      <c r="P170" s="205" t="s">
        <v>531</v>
      </c>
      <c r="Q170" s="626"/>
      <c r="R170" s="626" t="s">
        <v>347</v>
      </c>
      <c r="S170" s="626" t="s">
        <v>946</v>
      </c>
      <c r="T170" s="626" t="s">
        <v>348</v>
      </c>
      <c r="U170" s="627" t="s">
        <v>403</v>
      </c>
      <c r="V170" s="597">
        <f>180+D171</f>
        <v>39635</v>
      </c>
    </row>
    <row r="171" spans="1:22" s="598" customFormat="1" ht="13.5" thickBot="1">
      <c r="A171" s="511">
        <v>150</v>
      </c>
      <c r="B171" s="110" t="s">
        <v>486</v>
      </c>
      <c r="C171" s="110" t="s">
        <v>837</v>
      </c>
      <c r="D171" s="111">
        <v>39455</v>
      </c>
      <c r="E171" s="111">
        <v>29921</v>
      </c>
      <c r="F171" s="110" t="s">
        <v>993</v>
      </c>
      <c r="G171" s="110" t="s">
        <v>941</v>
      </c>
      <c r="H171" s="251">
        <v>1800</v>
      </c>
      <c r="I171" s="251">
        <v>1200</v>
      </c>
      <c r="J171" s="251">
        <v>300</v>
      </c>
      <c r="K171" s="626"/>
      <c r="L171" s="251">
        <f t="shared" si="24"/>
        <v>3300</v>
      </c>
      <c r="M171" s="110" t="s">
        <v>929</v>
      </c>
      <c r="N171" s="488"/>
      <c r="O171" s="205" t="s">
        <v>530</v>
      </c>
      <c r="P171" s="205" t="s">
        <v>531</v>
      </c>
      <c r="Q171" s="626"/>
      <c r="R171" s="626" t="s">
        <v>576</v>
      </c>
      <c r="S171" s="626" t="s">
        <v>890</v>
      </c>
      <c r="T171" s="626" t="s">
        <v>577</v>
      </c>
      <c r="U171" s="627" t="s">
        <v>281</v>
      </c>
      <c r="V171" s="597"/>
    </row>
    <row r="172" spans="1:22" s="598" customFormat="1" ht="14.25" thickTop="1" thickBot="1">
      <c r="A172" s="413"/>
      <c r="B172" s="656" t="s">
        <v>555</v>
      </c>
      <c r="C172" s="656"/>
      <c r="D172" s="656"/>
      <c r="E172" s="656"/>
      <c r="F172" s="656"/>
      <c r="G172" s="656"/>
      <c r="H172" s="348">
        <f>SUM(H168:H171)</f>
        <v>7600</v>
      </c>
      <c r="I172" s="348">
        <f>SUM(I168:I171)</f>
        <v>5100</v>
      </c>
      <c r="J172" s="348">
        <f>SUM(J168:J171)</f>
        <v>1600</v>
      </c>
      <c r="K172" s="348"/>
      <c r="L172" s="348">
        <f>SUM(H172:K172)</f>
        <v>14300</v>
      </c>
      <c r="M172" s="330"/>
      <c r="N172" s="331"/>
      <c r="O172" s="359"/>
      <c r="P172" s="359"/>
      <c r="Q172" s="329"/>
      <c r="R172" s="329"/>
      <c r="S172" s="329"/>
      <c r="T172" s="329"/>
      <c r="U172" s="329"/>
      <c r="V172" s="597">
        <f>90+D173</f>
        <v>39772</v>
      </c>
    </row>
    <row r="173" spans="1:22" s="598" customFormat="1" ht="27" thickTop="1" thickBot="1">
      <c r="A173" s="465">
        <v>151</v>
      </c>
      <c r="B173" s="191" t="s">
        <v>751</v>
      </c>
      <c r="C173" s="191" t="s">
        <v>896</v>
      </c>
      <c r="D173" s="192">
        <v>39682</v>
      </c>
      <c r="E173" s="244">
        <v>27283</v>
      </c>
      <c r="F173" s="191" t="s">
        <v>993</v>
      </c>
      <c r="G173" s="191" t="s">
        <v>748</v>
      </c>
      <c r="H173" s="446">
        <v>220</v>
      </c>
      <c r="I173" s="446">
        <v>150</v>
      </c>
      <c r="J173" s="446">
        <v>70</v>
      </c>
      <c r="K173" s="194"/>
      <c r="L173" s="446">
        <f t="shared" si="24"/>
        <v>440</v>
      </c>
      <c r="M173" s="191" t="s">
        <v>929</v>
      </c>
      <c r="N173" s="629" t="s">
        <v>790</v>
      </c>
      <c r="O173" s="193" t="s">
        <v>530</v>
      </c>
      <c r="P173" s="193" t="s">
        <v>531</v>
      </c>
      <c r="Q173" s="194"/>
      <c r="R173" s="194" t="s">
        <v>281</v>
      </c>
      <c r="S173" s="194" t="s">
        <v>890</v>
      </c>
      <c r="T173" s="194" t="s">
        <v>281</v>
      </c>
      <c r="U173" s="468" t="s">
        <v>281</v>
      </c>
      <c r="V173" s="597">
        <f>90+D174</f>
        <v>39785</v>
      </c>
    </row>
    <row r="174" spans="1:22" s="598" customFormat="1" ht="13.5" thickTop="1">
      <c r="A174" s="511">
        <v>152</v>
      </c>
      <c r="B174" s="110" t="s">
        <v>767</v>
      </c>
      <c r="C174" s="110" t="s">
        <v>837</v>
      </c>
      <c r="D174" s="111">
        <v>39695</v>
      </c>
      <c r="E174" s="111">
        <v>32588</v>
      </c>
      <c r="F174" s="110" t="s">
        <v>993</v>
      </c>
      <c r="G174" s="110" t="s">
        <v>748</v>
      </c>
      <c r="H174" s="251">
        <v>180</v>
      </c>
      <c r="I174" s="251">
        <v>100</v>
      </c>
      <c r="J174" s="251">
        <v>20</v>
      </c>
      <c r="K174" s="626"/>
      <c r="L174" s="251">
        <f t="shared" si="24"/>
        <v>300</v>
      </c>
      <c r="M174" s="110" t="s">
        <v>763</v>
      </c>
      <c r="N174" s="488"/>
      <c r="O174" s="205" t="s">
        <v>530</v>
      </c>
      <c r="P174" s="205"/>
      <c r="Q174" s="626"/>
      <c r="R174" s="626"/>
      <c r="S174" s="626"/>
      <c r="T174" s="626"/>
      <c r="U174" s="627"/>
      <c r="V174" s="597">
        <f>90+D175</f>
        <v>39785</v>
      </c>
    </row>
    <row r="175" spans="1:22" s="598" customFormat="1">
      <c r="A175" s="511">
        <v>153</v>
      </c>
      <c r="B175" s="110" t="s">
        <v>768</v>
      </c>
      <c r="C175" s="110" t="s">
        <v>837</v>
      </c>
      <c r="D175" s="111">
        <v>39695</v>
      </c>
      <c r="E175" s="111"/>
      <c r="F175" s="110" t="s">
        <v>993</v>
      </c>
      <c r="G175" s="110" t="s">
        <v>748</v>
      </c>
      <c r="H175" s="251">
        <v>180</v>
      </c>
      <c r="I175" s="251">
        <v>100</v>
      </c>
      <c r="J175" s="251">
        <v>20</v>
      </c>
      <c r="K175" s="626"/>
      <c r="L175" s="251">
        <f t="shared" si="24"/>
        <v>300</v>
      </c>
      <c r="M175" s="110" t="s">
        <v>791</v>
      </c>
      <c r="N175" s="488"/>
      <c r="O175" s="205" t="s">
        <v>530</v>
      </c>
      <c r="P175" s="205"/>
      <c r="Q175" s="626"/>
      <c r="R175" s="626"/>
      <c r="S175" s="626"/>
      <c r="T175" s="626"/>
      <c r="U175" s="627"/>
      <c r="V175" s="597">
        <f>90+D176</f>
        <v>39792</v>
      </c>
    </row>
    <row r="176" spans="1:22" s="598" customFormat="1">
      <c r="A176" s="511">
        <v>154</v>
      </c>
      <c r="B176" s="110" t="s">
        <v>769</v>
      </c>
      <c r="C176" s="110" t="s">
        <v>837</v>
      </c>
      <c r="D176" s="111">
        <v>39702</v>
      </c>
      <c r="E176" s="111"/>
      <c r="F176" s="110" t="s">
        <v>993</v>
      </c>
      <c r="G176" s="110" t="s">
        <v>748</v>
      </c>
      <c r="H176" s="251">
        <v>180</v>
      </c>
      <c r="I176" s="251">
        <v>100</v>
      </c>
      <c r="J176" s="251">
        <v>20</v>
      </c>
      <c r="K176" s="626"/>
      <c r="L176" s="251">
        <f t="shared" si="24"/>
        <v>300</v>
      </c>
      <c r="M176" s="110" t="s">
        <v>763</v>
      </c>
      <c r="N176" s="488"/>
      <c r="O176" s="205" t="s">
        <v>530</v>
      </c>
      <c r="P176" s="205"/>
      <c r="Q176" s="626"/>
      <c r="R176" s="626"/>
      <c r="S176" s="626"/>
      <c r="T176" s="626"/>
      <c r="U176" s="627"/>
      <c r="V176" s="597">
        <f>180+D177</f>
        <v>39405</v>
      </c>
    </row>
    <row r="177" spans="1:22" s="598" customFormat="1" ht="26.25" thickBot="1">
      <c r="A177" s="511">
        <v>155</v>
      </c>
      <c r="B177" s="110" t="s">
        <v>994</v>
      </c>
      <c r="C177" s="110" t="s">
        <v>837</v>
      </c>
      <c r="D177" s="111">
        <v>39225</v>
      </c>
      <c r="E177" s="111">
        <v>25416</v>
      </c>
      <c r="F177" s="110" t="s">
        <v>993</v>
      </c>
      <c r="G177" s="110" t="s">
        <v>748</v>
      </c>
      <c r="H177" s="251">
        <v>1800</v>
      </c>
      <c r="I177" s="251">
        <v>1200</v>
      </c>
      <c r="J177" s="251">
        <v>300</v>
      </c>
      <c r="K177" s="626"/>
      <c r="L177" s="251">
        <f>SUM(H177:K177)</f>
        <v>3300</v>
      </c>
      <c r="M177" s="110" t="s">
        <v>929</v>
      </c>
      <c r="N177" s="634" t="s">
        <v>789</v>
      </c>
      <c r="O177" s="205" t="s">
        <v>530</v>
      </c>
      <c r="P177" s="205" t="s">
        <v>533</v>
      </c>
      <c r="Q177" s="626"/>
      <c r="R177" s="626" t="s">
        <v>345</v>
      </c>
      <c r="S177" s="626" t="s">
        <v>890</v>
      </c>
      <c r="T177" s="626" t="s">
        <v>346</v>
      </c>
      <c r="U177" s="627" t="s">
        <v>281</v>
      </c>
      <c r="V177" s="597"/>
    </row>
    <row r="178" spans="1:22" s="598" customFormat="1" ht="14.25" thickTop="1" thickBot="1">
      <c r="A178" s="413"/>
      <c r="B178" s="656" t="s">
        <v>787</v>
      </c>
      <c r="C178" s="656"/>
      <c r="D178" s="656"/>
      <c r="E178" s="656"/>
      <c r="F178" s="656"/>
      <c r="G178" s="656"/>
      <c r="H178" s="348">
        <f>SUM(H173:H177)</f>
        <v>2560</v>
      </c>
      <c r="I178" s="348">
        <f>SUM(I173:I177)</f>
        <v>1650</v>
      </c>
      <c r="J178" s="348">
        <f>SUM(J173:J177)</f>
        <v>430</v>
      </c>
      <c r="K178" s="348"/>
      <c r="L178" s="348">
        <f>SUM(H178:K178)</f>
        <v>4640</v>
      </c>
      <c r="M178" s="330"/>
      <c r="N178" s="331"/>
      <c r="O178" s="359"/>
      <c r="P178" s="359"/>
      <c r="Q178" s="329"/>
      <c r="R178" s="329"/>
      <c r="S178" s="329"/>
      <c r="T178" s="329"/>
      <c r="U178" s="329"/>
      <c r="V178" s="597">
        <f>90+D179</f>
        <v>39439</v>
      </c>
    </row>
    <row r="179" spans="1:22" s="598" customFormat="1" ht="14.25" thickTop="1" thickBot="1">
      <c r="A179" s="465">
        <v>156</v>
      </c>
      <c r="B179" s="191" t="s">
        <v>996</v>
      </c>
      <c r="C179" s="191" t="s">
        <v>896</v>
      </c>
      <c r="D179" s="192">
        <v>39349</v>
      </c>
      <c r="E179" s="244">
        <v>26842</v>
      </c>
      <c r="F179" s="191" t="s">
        <v>993</v>
      </c>
      <c r="G179" s="191" t="s">
        <v>970</v>
      </c>
      <c r="H179" s="446">
        <v>180</v>
      </c>
      <c r="I179" s="446">
        <v>120</v>
      </c>
      <c r="J179" s="446">
        <v>60</v>
      </c>
      <c r="K179" s="194"/>
      <c r="L179" s="446">
        <f t="shared" ref="L179:L194" si="25">SUM(H179:K179)</f>
        <v>360</v>
      </c>
      <c r="M179" s="191" t="s">
        <v>929</v>
      </c>
      <c r="N179" s="467"/>
      <c r="O179" s="193" t="s">
        <v>530</v>
      </c>
      <c r="P179" s="193" t="s">
        <v>531</v>
      </c>
      <c r="Q179" s="194"/>
      <c r="R179" s="194" t="s">
        <v>337</v>
      </c>
      <c r="S179" s="194" t="s">
        <v>890</v>
      </c>
      <c r="T179" s="194" t="s">
        <v>338</v>
      </c>
      <c r="U179" s="468" t="s">
        <v>281</v>
      </c>
      <c r="V179" s="597">
        <f>90+D180</f>
        <v>38644</v>
      </c>
    </row>
    <row r="180" spans="1:22" s="598" customFormat="1" ht="13.5" thickTop="1">
      <c r="A180" s="508">
        <v>157</v>
      </c>
      <c r="B180" s="179" t="s">
        <v>998</v>
      </c>
      <c r="C180" s="179" t="s">
        <v>837</v>
      </c>
      <c r="D180" s="180">
        <v>38554</v>
      </c>
      <c r="E180" s="180">
        <v>26166</v>
      </c>
      <c r="F180" s="179" t="s">
        <v>993</v>
      </c>
      <c r="G180" s="179" t="s">
        <v>970</v>
      </c>
      <c r="H180" s="521">
        <v>150</v>
      </c>
      <c r="I180" s="521">
        <v>75</v>
      </c>
      <c r="J180" s="521">
        <v>25</v>
      </c>
      <c r="K180" s="215"/>
      <c r="L180" s="505">
        <f t="shared" si="25"/>
        <v>250</v>
      </c>
      <c r="M180" s="179" t="s">
        <v>929</v>
      </c>
      <c r="N180" s="524"/>
      <c r="O180" s="509" t="s">
        <v>530</v>
      </c>
      <c r="P180" s="509" t="s">
        <v>533</v>
      </c>
      <c r="Q180" s="215"/>
      <c r="R180" s="215" t="s">
        <v>339</v>
      </c>
      <c r="S180" s="215" t="s">
        <v>890</v>
      </c>
      <c r="T180" s="215" t="s">
        <v>338</v>
      </c>
      <c r="U180" s="510" t="s">
        <v>281</v>
      </c>
      <c r="V180" s="597">
        <f>90+D181</f>
        <v>38872</v>
      </c>
    </row>
    <row r="181" spans="1:22" s="598" customFormat="1">
      <c r="A181" s="511">
        <v>158</v>
      </c>
      <c r="B181" s="110" t="s">
        <v>999</v>
      </c>
      <c r="C181" s="110" t="s">
        <v>837</v>
      </c>
      <c r="D181" s="111">
        <v>38782</v>
      </c>
      <c r="E181" s="111">
        <v>30324</v>
      </c>
      <c r="F181" s="110" t="s">
        <v>993</v>
      </c>
      <c r="G181" s="110" t="s">
        <v>970</v>
      </c>
      <c r="H181" s="429">
        <v>150</v>
      </c>
      <c r="I181" s="429">
        <v>75</v>
      </c>
      <c r="J181" s="429">
        <v>25</v>
      </c>
      <c r="K181" s="217"/>
      <c r="L181" s="251">
        <f t="shared" si="25"/>
        <v>250</v>
      </c>
      <c r="M181" s="110" t="s">
        <v>929</v>
      </c>
      <c r="N181" s="488"/>
      <c r="O181" s="205" t="s">
        <v>530</v>
      </c>
      <c r="P181" s="205" t="s">
        <v>531</v>
      </c>
      <c r="Q181" s="217"/>
      <c r="R181" s="217" t="s">
        <v>281</v>
      </c>
      <c r="S181" s="217" t="s">
        <v>890</v>
      </c>
      <c r="T181" s="217" t="s">
        <v>338</v>
      </c>
      <c r="U181" s="311" t="s">
        <v>281</v>
      </c>
      <c r="V181" s="597">
        <f>90+D182</f>
        <v>39519</v>
      </c>
    </row>
    <row r="182" spans="1:22" s="598" customFormat="1" ht="13.5" thickBot="1">
      <c r="A182" s="511">
        <v>159</v>
      </c>
      <c r="B182" s="110" t="s">
        <v>1106</v>
      </c>
      <c r="C182" s="110" t="s">
        <v>837</v>
      </c>
      <c r="D182" s="111">
        <v>39429</v>
      </c>
      <c r="E182" s="111">
        <v>30050</v>
      </c>
      <c r="F182" s="110" t="s">
        <v>993</v>
      </c>
      <c r="G182" s="110" t="s">
        <v>970</v>
      </c>
      <c r="H182" s="429">
        <v>150</v>
      </c>
      <c r="I182" s="429">
        <v>75</v>
      </c>
      <c r="J182" s="429">
        <v>25</v>
      </c>
      <c r="K182" s="217"/>
      <c r="L182" s="251">
        <f t="shared" si="25"/>
        <v>250</v>
      </c>
      <c r="M182" s="110" t="s">
        <v>929</v>
      </c>
      <c r="N182" s="488"/>
      <c r="O182" s="205" t="s">
        <v>530</v>
      </c>
      <c r="P182" s="205" t="s">
        <v>533</v>
      </c>
      <c r="Q182" s="217"/>
      <c r="R182" s="217" t="s">
        <v>279</v>
      </c>
      <c r="S182" s="217" t="s">
        <v>890</v>
      </c>
      <c r="T182" s="217" t="s">
        <v>338</v>
      </c>
      <c r="U182" s="311" t="s">
        <v>281</v>
      </c>
      <c r="V182" s="597"/>
    </row>
    <row r="183" spans="1:22" s="598" customFormat="1" ht="14.25" thickTop="1" thickBot="1">
      <c r="A183" s="413"/>
      <c r="B183" s="656" t="s">
        <v>556</v>
      </c>
      <c r="C183" s="656"/>
      <c r="D183" s="656"/>
      <c r="E183" s="656"/>
      <c r="F183" s="656"/>
      <c r="G183" s="656"/>
      <c r="H183" s="348">
        <f>SUM(H179:H182)</f>
        <v>630</v>
      </c>
      <c r="I183" s="348">
        <f>SUM(I179:I182)</f>
        <v>345</v>
      </c>
      <c r="J183" s="348">
        <f>SUM(J179:J182)</f>
        <v>135</v>
      </c>
      <c r="K183" s="348"/>
      <c r="L183" s="348">
        <f>SUM(H183:K183)</f>
        <v>1110</v>
      </c>
      <c r="M183" s="330"/>
      <c r="N183" s="331"/>
      <c r="O183" s="359"/>
      <c r="P183" s="359"/>
      <c r="Q183" s="329"/>
      <c r="R183" s="329"/>
      <c r="S183" s="329"/>
      <c r="T183" s="329"/>
      <c r="U183" s="329"/>
      <c r="V183" s="597">
        <f>90+D184</f>
        <v>39268</v>
      </c>
    </row>
    <row r="184" spans="1:22" s="598" customFormat="1" ht="14.25" thickTop="1" thickBot="1">
      <c r="A184" s="465">
        <v>160</v>
      </c>
      <c r="B184" s="191" t="s">
        <v>1000</v>
      </c>
      <c r="C184" s="191" t="s">
        <v>896</v>
      </c>
      <c r="D184" s="192">
        <v>39178</v>
      </c>
      <c r="E184" s="244">
        <v>31021</v>
      </c>
      <c r="F184" s="191" t="s">
        <v>993</v>
      </c>
      <c r="G184" s="191" t="s">
        <v>985</v>
      </c>
      <c r="H184" s="446">
        <v>220</v>
      </c>
      <c r="I184" s="446">
        <v>150</v>
      </c>
      <c r="J184" s="446">
        <v>70</v>
      </c>
      <c r="K184" s="194"/>
      <c r="L184" s="446">
        <f t="shared" si="25"/>
        <v>440</v>
      </c>
      <c r="M184" s="191" t="s">
        <v>929</v>
      </c>
      <c r="N184" s="467"/>
      <c r="O184" s="193" t="s">
        <v>530</v>
      </c>
      <c r="P184" s="193" t="s">
        <v>531</v>
      </c>
      <c r="Q184" s="194"/>
      <c r="R184" s="194" t="s">
        <v>337</v>
      </c>
      <c r="S184" s="194" t="s">
        <v>890</v>
      </c>
      <c r="T184" s="194" t="s">
        <v>349</v>
      </c>
      <c r="U184" s="468" t="s">
        <v>281</v>
      </c>
      <c r="V184" s="597">
        <f>90+D185</f>
        <v>39614</v>
      </c>
    </row>
    <row r="185" spans="1:22" s="598" customFormat="1" ht="13.5" thickTop="1">
      <c r="A185" s="511">
        <v>161</v>
      </c>
      <c r="B185" s="110" t="s">
        <v>585</v>
      </c>
      <c r="C185" s="110" t="s">
        <v>837</v>
      </c>
      <c r="D185" s="111">
        <v>39524</v>
      </c>
      <c r="E185" s="111">
        <v>28770</v>
      </c>
      <c r="F185" s="110" t="s">
        <v>993</v>
      </c>
      <c r="G185" s="110" t="s">
        <v>985</v>
      </c>
      <c r="H185" s="429">
        <v>180</v>
      </c>
      <c r="I185" s="429">
        <v>50</v>
      </c>
      <c r="J185" s="429">
        <v>70</v>
      </c>
      <c r="K185" s="217"/>
      <c r="L185" s="251">
        <f t="shared" si="25"/>
        <v>300</v>
      </c>
      <c r="M185" s="110" t="s">
        <v>707</v>
      </c>
      <c r="N185" s="488"/>
      <c r="O185" s="205" t="s">
        <v>530</v>
      </c>
      <c r="P185" s="205" t="s">
        <v>531</v>
      </c>
      <c r="Q185" s="217"/>
      <c r="R185" s="217" t="s">
        <v>78</v>
      </c>
      <c r="S185" s="217" t="s">
        <v>983</v>
      </c>
      <c r="T185" s="217" t="s">
        <v>78</v>
      </c>
      <c r="U185" s="311" t="s">
        <v>78</v>
      </c>
      <c r="V185" s="597">
        <f>90+D186</f>
        <v>39720</v>
      </c>
    </row>
    <row r="186" spans="1:22" s="598" customFormat="1">
      <c r="A186" s="511">
        <v>162</v>
      </c>
      <c r="B186" s="110" t="s">
        <v>722</v>
      </c>
      <c r="C186" s="110" t="s">
        <v>837</v>
      </c>
      <c r="D186" s="111">
        <v>39630</v>
      </c>
      <c r="E186" s="111"/>
      <c r="F186" s="110" t="s">
        <v>993</v>
      </c>
      <c r="G186" s="110" t="s">
        <v>985</v>
      </c>
      <c r="H186" s="429">
        <v>180</v>
      </c>
      <c r="I186" s="429">
        <v>50</v>
      </c>
      <c r="J186" s="429">
        <v>70</v>
      </c>
      <c r="K186" s="217"/>
      <c r="L186" s="251">
        <f t="shared" si="25"/>
        <v>300</v>
      </c>
      <c r="M186" s="110" t="s">
        <v>707</v>
      </c>
      <c r="N186" s="488"/>
      <c r="O186" s="205"/>
      <c r="P186" s="205"/>
      <c r="Q186" s="217"/>
      <c r="R186" s="217"/>
      <c r="S186" s="217"/>
      <c r="T186" s="217"/>
      <c r="U186" s="311"/>
      <c r="V186" s="597">
        <f>90+D187</f>
        <v>39754</v>
      </c>
    </row>
    <row r="187" spans="1:22" s="598" customFormat="1">
      <c r="A187" s="511">
        <v>163</v>
      </c>
      <c r="B187" s="110" t="s">
        <v>679</v>
      </c>
      <c r="C187" s="110" t="s">
        <v>837</v>
      </c>
      <c r="D187" s="111">
        <v>39664</v>
      </c>
      <c r="E187" s="111">
        <v>28814</v>
      </c>
      <c r="F187" s="110" t="s">
        <v>993</v>
      </c>
      <c r="G187" s="110" t="s">
        <v>985</v>
      </c>
      <c r="H187" s="429">
        <v>180</v>
      </c>
      <c r="I187" s="429">
        <v>95</v>
      </c>
      <c r="J187" s="429">
        <v>25</v>
      </c>
      <c r="K187" s="217"/>
      <c r="L187" s="251">
        <f t="shared" si="25"/>
        <v>300</v>
      </c>
      <c r="M187" s="110" t="s">
        <v>929</v>
      </c>
      <c r="N187" s="488"/>
      <c r="O187" s="205" t="s">
        <v>530</v>
      </c>
      <c r="P187" s="205" t="s">
        <v>531</v>
      </c>
      <c r="Q187" s="217"/>
      <c r="R187" s="217" t="s">
        <v>281</v>
      </c>
      <c r="S187" s="217" t="s">
        <v>281</v>
      </c>
      <c r="T187" s="217" t="s">
        <v>281</v>
      </c>
      <c r="U187" s="311" t="s">
        <v>281</v>
      </c>
      <c r="V187" s="597">
        <f>90+D188</f>
        <v>39809</v>
      </c>
    </row>
    <row r="188" spans="1:22" s="598" customFormat="1" ht="13.5" thickBot="1">
      <c r="A188" s="511">
        <v>164</v>
      </c>
      <c r="B188" s="110" t="s">
        <v>773</v>
      </c>
      <c r="C188" s="110" t="s">
        <v>837</v>
      </c>
      <c r="D188" s="111">
        <v>39719</v>
      </c>
      <c r="E188" s="111"/>
      <c r="F188" s="110" t="s">
        <v>993</v>
      </c>
      <c r="G188" s="110" t="s">
        <v>985</v>
      </c>
      <c r="H188" s="429">
        <v>180</v>
      </c>
      <c r="I188" s="429">
        <v>95</v>
      </c>
      <c r="J188" s="429">
        <v>25</v>
      </c>
      <c r="K188" s="217"/>
      <c r="L188" s="251">
        <f>SUM(H188:K188)</f>
        <v>300</v>
      </c>
      <c r="M188" s="110" t="s">
        <v>929</v>
      </c>
      <c r="N188" s="488"/>
      <c r="O188" s="205" t="s">
        <v>530</v>
      </c>
      <c r="P188" s="205"/>
      <c r="Q188" s="217"/>
      <c r="R188" s="217" t="s">
        <v>281</v>
      </c>
      <c r="S188" s="217" t="s">
        <v>281</v>
      </c>
      <c r="T188" s="217" t="s">
        <v>281</v>
      </c>
      <c r="U188" s="311" t="s">
        <v>281</v>
      </c>
      <c r="V188" s="597"/>
    </row>
    <row r="189" spans="1:22" s="598" customFormat="1" ht="14.25" thickTop="1" thickBot="1">
      <c r="A189" s="413"/>
      <c r="B189" s="656" t="s">
        <v>695</v>
      </c>
      <c r="C189" s="656"/>
      <c r="D189" s="656"/>
      <c r="E189" s="656"/>
      <c r="F189" s="656"/>
      <c r="G189" s="656"/>
      <c r="H189" s="348">
        <f>SUM(H184:H188)</f>
        <v>940</v>
      </c>
      <c r="I189" s="348">
        <f>SUM(I184:I188)</f>
        <v>440</v>
      </c>
      <c r="J189" s="348">
        <f>SUM(J184:J188)</f>
        <v>260</v>
      </c>
      <c r="K189" s="348"/>
      <c r="L189" s="348">
        <f>SUM(H189:K189)</f>
        <v>1640</v>
      </c>
      <c r="M189" s="330"/>
      <c r="N189" s="331"/>
      <c r="O189" s="359"/>
      <c r="P189" s="359"/>
      <c r="Q189" s="329"/>
      <c r="R189" s="329"/>
      <c r="S189" s="329"/>
      <c r="T189" s="329"/>
      <c r="U189" s="329"/>
      <c r="V189" s="597">
        <f>90+D190</f>
        <v>90</v>
      </c>
    </row>
    <row r="190" spans="1:22" s="598" customFormat="1" ht="14.25" thickTop="1" thickBot="1">
      <c r="A190" s="465"/>
      <c r="B190" s="191"/>
      <c r="C190" s="191"/>
      <c r="D190" s="192"/>
      <c r="E190" s="244"/>
      <c r="F190" s="191"/>
      <c r="G190" s="191"/>
      <c r="H190" s="446"/>
      <c r="I190" s="446"/>
      <c r="J190" s="446"/>
      <c r="K190" s="194"/>
      <c r="L190" s="193">
        <f>SUM(H190:K190)</f>
        <v>0</v>
      </c>
      <c r="M190" s="191"/>
      <c r="N190" s="467"/>
      <c r="O190" s="193"/>
      <c r="P190" s="193"/>
      <c r="Q190" s="194"/>
      <c r="R190" s="194"/>
      <c r="S190" s="194"/>
      <c r="T190" s="194"/>
      <c r="U190" s="468"/>
      <c r="V190" s="597">
        <f>90+D191</f>
        <v>39810</v>
      </c>
    </row>
    <row r="191" spans="1:22" s="598" customFormat="1" ht="52.5" thickTop="1" thickBot="1">
      <c r="A191" s="511">
        <v>165</v>
      </c>
      <c r="B191" s="598" t="s">
        <v>778</v>
      </c>
      <c r="C191" s="110" t="s">
        <v>837</v>
      </c>
      <c r="D191" s="111">
        <v>39720</v>
      </c>
      <c r="E191" s="111"/>
      <c r="F191" s="110" t="s">
        <v>993</v>
      </c>
      <c r="G191" s="110" t="s">
        <v>779</v>
      </c>
      <c r="H191" s="429">
        <v>1800</v>
      </c>
      <c r="I191" s="429" t="s">
        <v>933</v>
      </c>
      <c r="J191" s="429" t="s">
        <v>933</v>
      </c>
      <c r="K191" s="217"/>
      <c r="L191" s="251">
        <f>SUM(H191:K191)</f>
        <v>1800</v>
      </c>
      <c r="M191" s="110"/>
      <c r="N191" s="634" t="s">
        <v>780</v>
      </c>
      <c r="O191" s="205"/>
      <c r="P191" s="205"/>
      <c r="Q191" s="217"/>
      <c r="R191" s="217"/>
      <c r="S191" s="217"/>
      <c r="T191" s="217"/>
      <c r="U191" s="311"/>
      <c r="V191" s="597"/>
    </row>
    <row r="192" spans="1:22" s="598" customFormat="1" ht="14.25" thickTop="1" thickBot="1">
      <c r="A192" s="413"/>
      <c r="B192" s="656" t="s">
        <v>777</v>
      </c>
      <c r="C192" s="656"/>
      <c r="D192" s="656"/>
      <c r="E192" s="656"/>
      <c r="F192" s="656"/>
      <c r="G192" s="656"/>
      <c r="H192" s="348">
        <f>SUM(H190:H191)</f>
        <v>1800</v>
      </c>
      <c r="I192" s="348">
        <f>SUM(I190:I191)</f>
        <v>0</v>
      </c>
      <c r="J192" s="348">
        <f>SUM(J190:J191)</f>
        <v>0</v>
      </c>
      <c r="K192" s="348"/>
      <c r="L192" s="348">
        <f>SUM(L190:L191)</f>
        <v>1800</v>
      </c>
      <c r="M192" s="642"/>
      <c r="N192" s="331"/>
      <c r="O192" s="359"/>
      <c r="P192" s="359"/>
      <c r="Q192" s="329"/>
      <c r="R192" s="329"/>
      <c r="S192" s="329"/>
      <c r="T192" s="329"/>
      <c r="U192" s="329"/>
      <c r="V192" s="597">
        <f>180+D193</f>
        <v>37150</v>
      </c>
    </row>
    <row r="193" spans="1:23" s="598" customFormat="1" ht="27" thickTop="1" thickBot="1">
      <c r="A193" s="517">
        <v>166</v>
      </c>
      <c r="B193" s="191" t="s">
        <v>1003</v>
      </c>
      <c r="C193" s="191" t="s">
        <v>896</v>
      </c>
      <c r="D193" s="192">
        <v>36970</v>
      </c>
      <c r="E193" s="244">
        <v>29216</v>
      </c>
      <c r="F193" s="191" t="s">
        <v>661</v>
      </c>
      <c r="G193" s="191" t="s">
        <v>748</v>
      </c>
      <c r="H193" s="446">
        <v>4500</v>
      </c>
      <c r="I193" s="446">
        <v>2300</v>
      </c>
      <c r="J193" s="446">
        <v>700</v>
      </c>
      <c r="K193" s="194"/>
      <c r="L193" s="446">
        <f t="shared" si="25"/>
        <v>7500</v>
      </c>
      <c r="M193" s="191" t="s">
        <v>1104</v>
      </c>
      <c r="N193" s="629" t="s">
        <v>792</v>
      </c>
      <c r="O193" s="193" t="s">
        <v>533</v>
      </c>
      <c r="P193" s="193" t="s">
        <v>531</v>
      </c>
      <c r="Q193" s="194"/>
      <c r="R193" s="194"/>
      <c r="S193" s="194"/>
      <c r="T193" s="194"/>
      <c r="U193" s="468"/>
      <c r="V193" s="597">
        <f>90+D194</f>
        <v>39785</v>
      </c>
    </row>
    <row r="194" spans="1:23" ht="13.5" thickTop="1">
      <c r="A194" s="508">
        <v>167</v>
      </c>
      <c r="B194" s="620" t="s">
        <v>765</v>
      </c>
      <c r="C194" s="179" t="s">
        <v>837</v>
      </c>
      <c r="D194" s="180">
        <v>39695</v>
      </c>
      <c r="E194" s="180">
        <v>30550</v>
      </c>
      <c r="F194" s="179" t="s">
        <v>661</v>
      </c>
      <c r="G194" s="179" t="s">
        <v>748</v>
      </c>
      <c r="H194" s="521">
        <v>180</v>
      </c>
      <c r="I194" s="521">
        <v>100</v>
      </c>
      <c r="J194" s="521">
        <v>20</v>
      </c>
      <c r="K194" s="215"/>
      <c r="L194" s="505">
        <f t="shared" si="25"/>
        <v>300</v>
      </c>
      <c r="M194" s="179" t="s">
        <v>929</v>
      </c>
      <c r="N194" s="524"/>
      <c r="O194" s="509" t="s">
        <v>530</v>
      </c>
      <c r="P194" s="509" t="s">
        <v>531</v>
      </c>
      <c r="Q194" s="215"/>
      <c r="R194" s="215" t="s">
        <v>281</v>
      </c>
      <c r="S194" s="215" t="s">
        <v>890</v>
      </c>
      <c r="T194" s="215" t="s">
        <v>281</v>
      </c>
      <c r="U194" s="510" t="s">
        <v>281</v>
      </c>
      <c r="V194" s="597">
        <f>90+D195</f>
        <v>39788</v>
      </c>
      <c r="W194" s="598"/>
    </row>
    <row r="195" spans="1:23">
      <c r="A195" s="511">
        <v>168</v>
      </c>
      <c r="B195" s="110" t="s">
        <v>772</v>
      </c>
      <c r="C195" s="110" t="s">
        <v>837</v>
      </c>
      <c r="D195" s="111">
        <v>39698</v>
      </c>
      <c r="E195" s="111"/>
      <c r="F195" s="110" t="s">
        <v>661</v>
      </c>
      <c r="G195" s="110" t="s">
        <v>748</v>
      </c>
      <c r="H195" s="429">
        <v>180</v>
      </c>
      <c r="I195" s="429">
        <v>100</v>
      </c>
      <c r="J195" s="429">
        <v>20</v>
      </c>
      <c r="K195" s="217"/>
      <c r="L195" s="251">
        <f>SUM(H195:K195)</f>
        <v>300</v>
      </c>
      <c r="M195" s="110" t="s">
        <v>763</v>
      </c>
      <c r="N195" s="488"/>
      <c r="O195" s="205" t="s">
        <v>530</v>
      </c>
      <c r="P195" s="205"/>
      <c r="Q195" s="217"/>
      <c r="R195" s="217"/>
      <c r="S195" s="217"/>
      <c r="T195" s="217"/>
      <c r="U195" s="311"/>
      <c r="V195" s="597">
        <f>90+D196</f>
        <v>39810</v>
      </c>
      <c r="W195" s="598"/>
    </row>
    <row r="196" spans="1:23">
      <c r="A196" s="511">
        <v>169</v>
      </c>
      <c r="B196" s="110" t="s">
        <v>796</v>
      </c>
      <c r="C196" s="110" t="s">
        <v>837</v>
      </c>
      <c r="D196" s="111">
        <v>39720</v>
      </c>
      <c r="E196" s="111">
        <v>30345</v>
      </c>
      <c r="F196" s="110" t="s">
        <v>661</v>
      </c>
      <c r="G196" s="110" t="s">
        <v>748</v>
      </c>
      <c r="H196" s="429">
        <v>180</v>
      </c>
      <c r="I196" s="429">
        <v>120</v>
      </c>
      <c r="J196" s="429">
        <v>50</v>
      </c>
      <c r="K196" s="217"/>
      <c r="L196" s="251">
        <f>SUM(H196:K196)</f>
        <v>350</v>
      </c>
      <c r="M196" s="110" t="s">
        <v>763</v>
      </c>
      <c r="N196" s="488"/>
      <c r="O196" s="205" t="s">
        <v>533</v>
      </c>
      <c r="P196" s="205" t="s">
        <v>531</v>
      </c>
      <c r="Q196" s="217"/>
      <c r="R196" s="217" t="s">
        <v>78</v>
      </c>
      <c r="S196" s="217" t="s">
        <v>78</v>
      </c>
      <c r="T196" s="217" t="s">
        <v>78</v>
      </c>
      <c r="U196" s="311" t="s">
        <v>78</v>
      </c>
      <c r="V196" s="597">
        <f>90+D197</f>
        <v>39815</v>
      </c>
      <c r="W196" s="598"/>
    </row>
    <row r="197" spans="1:23">
      <c r="A197" s="511">
        <v>170</v>
      </c>
      <c r="B197" s="110" t="s">
        <v>798</v>
      </c>
      <c r="C197" s="110" t="s">
        <v>837</v>
      </c>
      <c r="D197" s="111">
        <v>39725</v>
      </c>
      <c r="E197" s="111">
        <v>31426</v>
      </c>
      <c r="F197" s="110" t="s">
        <v>661</v>
      </c>
      <c r="G197" s="110" t="s">
        <v>748</v>
      </c>
      <c r="H197" s="429">
        <v>180</v>
      </c>
      <c r="I197" s="429">
        <v>120</v>
      </c>
      <c r="J197" s="429">
        <v>50</v>
      </c>
      <c r="K197" s="217"/>
      <c r="L197" s="251">
        <f>SUM(H197:K197)</f>
        <v>350</v>
      </c>
      <c r="M197" s="110" t="s">
        <v>763</v>
      </c>
      <c r="N197" s="488"/>
      <c r="O197" s="205" t="s">
        <v>533</v>
      </c>
      <c r="P197" s="205" t="s">
        <v>531</v>
      </c>
      <c r="Q197" s="217"/>
      <c r="R197" s="217" t="s">
        <v>78</v>
      </c>
      <c r="S197" s="217" t="s">
        <v>78</v>
      </c>
      <c r="T197" s="217" t="s">
        <v>78</v>
      </c>
      <c r="U197" s="311" t="s">
        <v>78</v>
      </c>
      <c r="V197" s="597">
        <f>90+D198</f>
        <v>39811</v>
      </c>
    </row>
    <row r="198" spans="1:23" ht="13.5" thickBot="1">
      <c r="A198" s="511">
        <v>171</v>
      </c>
      <c r="B198" s="110" t="s">
        <v>797</v>
      </c>
      <c r="C198" s="110" t="s">
        <v>837</v>
      </c>
      <c r="D198" s="111">
        <v>39721</v>
      </c>
      <c r="E198" s="111">
        <v>32257</v>
      </c>
      <c r="F198" s="110" t="s">
        <v>661</v>
      </c>
      <c r="G198" s="110" t="s">
        <v>748</v>
      </c>
      <c r="H198" s="429">
        <v>180</v>
      </c>
      <c r="I198" s="429">
        <v>120</v>
      </c>
      <c r="J198" s="429">
        <v>50</v>
      </c>
      <c r="K198" s="217"/>
      <c r="L198" s="251">
        <f>SUM(H198:K198)</f>
        <v>350</v>
      </c>
      <c r="M198" s="110" t="s">
        <v>763</v>
      </c>
      <c r="N198" s="488"/>
      <c r="O198" s="205" t="s">
        <v>530</v>
      </c>
      <c r="P198" s="205" t="s">
        <v>531</v>
      </c>
      <c r="Q198" s="217"/>
      <c r="R198" s="217" t="s">
        <v>78</v>
      </c>
      <c r="S198" s="217" t="s">
        <v>78</v>
      </c>
      <c r="T198" s="217" t="s">
        <v>78</v>
      </c>
      <c r="U198" s="311" t="s">
        <v>78</v>
      </c>
      <c r="V198" s="597"/>
    </row>
    <row r="199" spans="1:23" ht="14.25" thickTop="1" thickBot="1">
      <c r="A199" s="413"/>
      <c r="B199" s="656" t="s">
        <v>788</v>
      </c>
      <c r="C199" s="656"/>
      <c r="D199" s="656"/>
      <c r="E199" s="656"/>
      <c r="F199" s="656"/>
      <c r="G199" s="656"/>
      <c r="H199" s="348">
        <f>SUM(H193:H198)</f>
        <v>5400</v>
      </c>
      <c r="I199" s="348">
        <f>SUM(I193:I198)</f>
        <v>2860</v>
      </c>
      <c r="J199" s="348">
        <f>SUM(J193:J198)</f>
        <v>890</v>
      </c>
      <c r="K199" s="348"/>
      <c r="L199" s="348">
        <f>SUM(H199:K199)</f>
        <v>9150</v>
      </c>
      <c r="M199" s="330"/>
      <c r="N199" s="331"/>
      <c r="O199" s="359"/>
      <c r="P199" s="359"/>
      <c r="Q199" s="329"/>
      <c r="R199" s="329"/>
      <c r="S199" s="329"/>
      <c r="T199" s="329"/>
      <c r="U199" s="329"/>
    </row>
    <row r="200" spans="1:23" ht="13.5" thickTop="1">
      <c r="O200" s="370"/>
      <c r="P200" s="370"/>
    </row>
  </sheetData>
  <mergeCells count="23">
    <mergeCell ref="B61:G61"/>
    <mergeCell ref="B72:G72"/>
    <mergeCell ref="B26:G26"/>
    <mergeCell ref="B33:G33"/>
    <mergeCell ref="B41:G41"/>
    <mergeCell ref="B52:G52"/>
    <mergeCell ref="B81:G81"/>
    <mergeCell ref="B89:G89"/>
    <mergeCell ref="B161:G161"/>
    <mergeCell ref="B192:G192"/>
    <mergeCell ref="B172:G172"/>
    <mergeCell ref="B107:G107"/>
    <mergeCell ref="B116:G116"/>
    <mergeCell ref="B199:G199"/>
    <mergeCell ref="B189:G189"/>
    <mergeCell ref="B95:G95"/>
    <mergeCell ref="B102:G102"/>
    <mergeCell ref="B178:G178"/>
    <mergeCell ref="B129:G129"/>
    <mergeCell ref="B143:G143"/>
    <mergeCell ref="B149:G149"/>
    <mergeCell ref="B167:G167"/>
    <mergeCell ref="B183:G183"/>
  </mergeCells>
  <phoneticPr fontId="32" type="noConversion"/>
  <pageMargins left="0.21" right="0.16" top="0.28999999999999998" bottom="0.26" header="0.16" footer="0.16"/>
  <pageSetup scale="90" orientation="landscape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3:A88"/>
  <sheetViews>
    <sheetView workbookViewId="0">
      <selection activeCell="A88" sqref="A3:A88"/>
    </sheetView>
  </sheetViews>
  <sheetFormatPr defaultRowHeight="12.75"/>
  <cols>
    <col min="1" max="1" width="40.28515625" bestFit="1" customWidth="1"/>
    <col min="2" max="2" width="12.85546875" customWidth="1"/>
    <col min="3" max="3" width="10.42578125" bestFit="1" customWidth="1"/>
    <col min="4" max="4" width="10.42578125" customWidth="1"/>
    <col min="5" max="5" width="11.5703125" customWidth="1"/>
    <col min="6" max="9" width="4" customWidth="1"/>
    <col min="10" max="10" width="11.7109375" bestFit="1" customWidth="1"/>
  </cols>
  <sheetData>
    <row r="3" spans="1:1">
      <c r="A3" s="667" t="s">
        <v>1173</v>
      </c>
    </row>
    <row r="4" spans="1:1">
      <c r="A4" s="668" t="s">
        <v>980</v>
      </c>
    </row>
    <row r="5" spans="1:1">
      <c r="A5" s="669">
        <v>180</v>
      </c>
    </row>
    <row r="6" spans="1:1">
      <c r="A6" s="670">
        <v>95</v>
      </c>
    </row>
    <row r="7" spans="1:1">
      <c r="A7" s="671">
        <v>25</v>
      </c>
    </row>
    <row r="8" spans="1:1">
      <c r="A8" s="668" t="s">
        <v>819</v>
      </c>
    </row>
    <row r="9" spans="1:1">
      <c r="A9" s="669">
        <v>150</v>
      </c>
    </row>
    <row r="10" spans="1:1">
      <c r="A10" s="670">
        <v>75</v>
      </c>
    </row>
    <row r="11" spans="1:1">
      <c r="A11" s="671">
        <v>25</v>
      </c>
    </row>
    <row r="12" spans="1:1">
      <c r="A12" s="668" t="s">
        <v>978</v>
      </c>
    </row>
    <row r="13" spans="1:1">
      <c r="A13" s="669">
        <v>170</v>
      </c>
    </row>
    <row r="14" spans="1:1">
      <c r="A14" s="670">
        <v>90</v>
      </c>
    </row>
    <row r="15" spans="1:1">
      <c r="A15" s="671">
        <v>40</v>
      </c>
    </row>
    <row r="16" spans="1:1">
      <c r="A16" s="668" t="s">
        <v>775</v>
      </c>
    </row>
    <row r="17" spans="1:1">
      <c r="A17" s="669">
        <v>150</v>
      </c>
    </row>
    <row r="18" spans="1:1">
      <c r="A18" s="670">
        <v>75</v>
      </c>
    </row>
    <row r="19" spans="1:1">
      <c r="A19" s="671">
        <v>25</v>
      </c>
    </row>
    <row r="20" spans="1:1">
      <c r="A20" s="668" t="s">
        <v>944</v>
      </c>
    </row>
    <row r="21" spans="1:1">
      <c r="A21" s="669">
        <v>200</v>
      </c>
    </row>
    <row r="22" spans="1:1">
      <c r="A22" s="670">
        <v>150</v>
      </c>
    </row>
    <row r="23" spans="1:1">
      <c r="A23" s="671">
        <v>30</v>
      </c>
    </row>
    <row r="24" spans="1:1">
      <c r="A24" s="668" t="s">
        <v>724</v>
      </c>
    </row>
    <row r="25" spans="1:1">
      <c r="A25" s="669">
        <v>150</v>
      </c>
    </row>
    <row r="26" spans="1:1">
      <c r="A26" s="670">
        <v>75</v>
      </c>
    </row>
    <row r="27" spans="1:1">
      <c r="A27" s="671">
        <v>25</v>
      </c>
    </row>
    <row r="28" spans="1:1">
      <c r="A28" s="668" t="s">
        <v>625</v>
      </c>
    </row>
    <row r="29" spans="1:1">
      <c r="A29" s="669">
        <v>180</v>
      </c>
    </row>
    <row r="30" spans="1:1">
      <c r="A30" s="670">
        <v>95</v>
      </c>
    </row>
    <row r="31" spans="1:1">
      <c r="A31" s="671">
        <v>25</v>
      </c>
    </row>
    <row r="32" spans="1:1">
      <c r="A32" s="668" t="s">
        <v>990</v>
      </c>
    </row>
    <row r="33" spans="1:1">
      <c r="A33" s="669">
        <v>180</v>
      </c>
    </row>
    <row r="34" spans="1:1">
      <c r="A34" s="670">
        <v>95</v>
      </c>
    </row>
    <row r="35" spans="1:1">
      <c r="A35" s="671">
        <v>25</v>
      </c>
    </row>
    <row r="36" spans="1:1">
      <c r="A36" s="668" t="s">
        <v>658</v>
      </c>
    </row>
    <row r="37" spans="1:1">
      <c r="A37" s="669">
        <v>180</v>
      </c>
    </row>
    <row r="38" spans="1:1">
      <c r="A38" s="670">
        <v>95</v>
      </c>
    </row>
    <row r="39" spans="1:1">
      <c r="A39" s="671">
        <v>25</v>
      </c>
    </row>
    <row r="40" spans="1:1">
      <c r="A40" s="668" t="s">
        <v>820</v>
      </c>
    </row>
    <row r="41" spans="1:1">
      <c r="A41" s="669">
        <v>180</v>
      </c>
    </row>
    <row r="42" spans="1:1">
      <c r="A42" s="670">
        <v>100</v>
      </c>
    </row>
    <row r="43" spans="1:1">
      <c r="A43" s="671">
        <v>20</v>
      </c>
    </row>
    <row r="44" spans="1:1">
      <c r="A44" s="668" t="s">
        <v>762</v>
      </c>
    </row>
    <row r="45" spans="1:1">
      <c r="A45" s="669">
        <v>300</v>
      </c>
    </row>
    <row r="46" spans="1:1">
      <c r="A46" s="670">
        <v>175</v>
      </c>
    </row>
    <row r="47" spans="1:1">
      <c r="A47" s="671">
        <v>75</v>
      </c>
    </row>
    <row r="48" spans="1:1">
      <c r="A48" s="668" t="s">
        <v>974</v>
      </c>
    </row>
    <row r="49" spans="1:1">
      <c r="A49" s="669">
        <v>295</v>
      </c>
    </row>
    <row r="50" spans="1:1">
      <c r="A50" s="670">
        <v>190</v>
      </c>
    </row>
    <row r="51" spans="1:1">
      <c r="A51" s="671">
        <v>70</v>
      </c>
    </row>
    <row r="52" spans="1:1">
      <c r="A52" s="668" t="s">
        <v>760</v>
      </c>
    </row>
    <row r="53" spans="1:1">
      <c r="A53" s="669">
        <v>180</v>
      </c>
    </row>
    <row r="54" spans="1:1">
      <c r="A54" s="670">
        <v>100</v>
      </c>
    </row>
    <row r="55" spans="1:1">
      <c r="A55" s="671">
        <v>20</v>
      </c>
    </row>
    <row r="56" spans="1:1">
      <c r="A56" s="668" t="s">
        <v>971</v>
      </c>
    </row>
    <row r="57" spans="1:1">
      <c r="A57" s="669">
        <v>170</v>
      </c>
    </row>
    <row r="58" spans="1:1">
      <c r="A58" s="670">
        <v>90</v>
      </c>
    </row>
    <row r="59" spans="1:1">
      <c r="A59" s="671">
        <v>40</v>
      </c>
    </row>
    <row r="60" spans="1:1">
      <c r="A60" s="668" t="s">
        <v>977</v>
      </c>
    </row>
    <row r="61" spans="1:1">
      <c r="A61" s="669">
        <v>150</v>
      </c>
    </row>
    <row r="62" spans="1:1">
      <c r="A62" s="670">
        <v>75</v>
      </c>
    </row>
    <row r="63" spans="1:1">
      <c r="A63" s="671">
        <v>25</v>
      </c>
    </row>
    <row r="64" spans="1:1">
      <c r="A64" s="668" t="s">
        <v>476</v>
      </c>
    </row>
    <row r="65" spans="1:1">
      <c r="A65" s="669">
        <v>180</v>
      </c>
    </row>
    <row r="66" spans="1:1">
      <c r="A66" s="670">
        <v>120</v>
      </c>
    </row>
    <row r="67" spans="1:1">
      <c r="A67" s="671">
        <v>50</v>
      </c>
    </row>
    <row r="68" spans="1:1">
      <c r="A68" s="668" t="s">
        <v>816</v>
      </c>
    </row>
    <row r="69" spans="1:1">
      <c r="A69" s="669">
        <v>150</v>
      </c>
    </row>
    <row r="70" spans="1:1">
      <c r="A70" s="670">
        <v>75</v>
      </c>
    </row>
    <row r="71" spans="1:1">
      <c r="A71" s="671">
        <v>25</v>
      </c>
    </row>
    <row r="72" spans="1:1">
      <c r="A72" s="668" t="s">
        <v>966</v>
      </c>
    </row>
    <row r="73" spans="1:1">
      <c r="A73" s="669">
        <v>290</v>
      </c>
    </row>
    <row r="74" spans="1:1">
      <c r="A74" s="670">
        <v>120</v>
      </c>
    </row>
    <row r="75" spans="1:1">
      <c r="A75" s="671">
        <v>40</v>
      </c>
    </row>
    <row r="76" spans="1:1">
      <c r="A76" s="668" t="s">
        <v>972</v>
      </c>
    </row>
    <row r="77" spans="1:1">
      <c r="A77" s="669">
        <v>180</v>
      </c>
    </row>
    <row r="78" spans="1:1">
      <c r="A78" s="670">
        <v>95</v>
      </c>
    </row>
    <row r="79" spans="1:1">
      <c r="A79" s="671">
        <v>25</v>
      </c>
    </row>
    <row r="80" spans="1:1">
      <c r="A80" s="668" t="s">
        <v>1164</v>
      </c>
    </row>
    <row r="81" spans="1:1">
      <c r="A81" s="669">
        <v>150</v>
      </c>
    </row>
    <row r="82" spans="1:1">
      <c r="A82" s="670">
        <v>75</v>
      </c>
    </row>
    <row r="83" spans="1:1">
      <c r="A83" s="671">
        <v>25</v>
      </c>
    </row>
    <row r="84" spans="1:1">
      <c r="A84" s="668" t="s">
        <v>988</v>
      </c>
    </row>
    <row r="85" spans="1:1">
      <c r="A85" s="669">
        <v>200</v>
      </c>
    </row>
    <row r="86" spans="1:1">
      <c r="A86" s="670">
        <v>120</v>
      </c>
    </row>
    <row r="87" spans="1:1">
      <c r="A87" s="671">
        <v>30</v>
      </c>
    </row>
    <row r="88" spans="1:1">
      <c r="A88" s="668" t="s">
        <v>1114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4:F27"/>
  <sheetViews>
    <sheetView tabSelected="1" workbookViewId="0">
      <selection activeCell="E31" sqref="E31"/>
    </sheetView>
  </sheetViews>
  <sheetFormatPr defaultRowHeight="12.75"/>
  <cols>
    <col min="1" max="1" width="11.140625" customWidth="1"/>
    <col min="2" max="2" width="34.140625" customWidth="1"/>
  </cols>
  <sheetData>
    <row r="4" spans="1:6">
      <c r="A4" s="653" t="s">
        <v>1166</v>
      </c>
      <c r="B4" s="653" t="s">
        <v>1167</v>
      </c>
      <c r="C4" s="653" t="s">
        <v>1168</v>
      </c>
      <c r="D4" s="653" t="s">
        <v>1169</v>
      </c>
      <c r="E4" s="653" t="s">
        <v>1170</v>
      </c>
      <c r="F4" s="653" t="s">
        <v>1171</v>
      </c>
    </row>
    <row r="5" spans="1:6">
      <c r="A5" s="649" t="s">
        <v>825</v>
      </c>
      <c r="B5" s="650" t="s">
        <v>988</v>
      </c>
      <c r="C5" s="651">
        <v>200</v>
      </c>
      <c r="D5" s="651">
        <v>120</v>
      </c>
      <c r="E5" s="651">
        <v>30</v>
      </c>
      <c r="F5" s="652"/>
    </row>
    <row r="6" spans="1:6">
      <c r="A6" s="647" t="s">
        <v>826</v>
      </c>
      <c r="B6" s="646" t="s">
        <v>990</v>
      </c>
      <c r="C6" s="648">
        <v>180</v>
      </c>
      <c r="D6" s="648">
        <v>95</v>
      </c>
      <c r="E6" s="648">
        <v>25</v>
      </c>
      <c r="F6" s="645"/>
    </row>
    <row r="7" spans="1:6">
      <c r="A7" s="647" t="s">
        <v>827</v>
      </c>
      <c r="B7" s="646" t="s">
        <v>625</v>
      </c>
      <c r="C7" s="648">
        <v>180</v>
      </c>
      <c r="D7" s="648">
        <v>95</v>
      </c>
      <c r="E7" s="648">
        <v>25</v>
      </c>
      <c r="F7" s="645"/>
    </row>
    <row r="8" spans="1:6">
      <c r="A8" s="647" t="s">
        <v>828</v>
      </c>
      <c r="B8" s="646" t="s">
        <v>658</v>
      </c>
      <c r="C8" s="648">
        <v>180</v>
      </c>
      <c r="D8" s="648">
        <v>95</v>
      </c>
      <c r="E8" s="648">
        <v>25</v>
      </c>
      <c r="F8" s="645"/>
    </row>
    <row r="9" spans="1:6">
      <c r="A9" s="647" t="s">
        <v>822</v>
      </c>
      <c r="B9" s="644" t="s">
        <v>762</v>
      </c>
      <c r="C9" s="648">
        <v>300</v>
      </c>
      <c r="D9" s="648">
        <v>175</v>
      </c>
      <c r="E9" s="648">
        <v>75</v>
      </c>
      <c r="F9" s="645"/>
    </row>
    <row r="10" spans="1:6">
      <c r="A10" s="647" t="s">
        <v>823</v>
      </c>
      <c r="B10" s="646" t="s">
        <v>944</v>
      </c>
      <c r="C10" s="648">
        <v>200</v>
      </c>
      <c r="D10" s="648">
        <v>150</v>
      </c>
      <c r="E10" s="648">
        <v>30</v>
      </c>
      <c r="F10" s="645"/>
    </row>
    <row r="11" spans="1:6">
      <c r="A11" s="647" t="s">
        <v>821</v>
      </c>
      <c r="B11" s="646" t="s">
        <v>820</v>
      </c>
      <c r="C11" s="648">
        <v>180</v>
      </c>
      <c r="D11" s="648">
        <v>100</v>
      </c>
      <c r="E11" s="648">
        <v>20</v>
      </c>
      <c r="F11" s="645"/>
    </row>
    <row r="12" spans="1:6">
      <c r="A12" s="647" t="s">
        <v>477</v>
      </c>
      <c r="B12" s="646" t="s">
        <v>476</v>
      </c>
      <c r="C12" s="648">
        <v>180</v>
      </c>
      <c r="D12" s="648">
        <v>120</v>
      </c>
      <c r="E12" s="648">
        <v>50</v>
      </c>
      <c r="F12" s="645"/>
    </row>
    <row r="13" spans="1:6">
      <c r="A13" s="647" t="s">
        <v>824</v>
      </c>
      <c r="B13" s="646" t="s">
        <v>760</v>
      </c>
      <c r="C13" s="648">
        <v>180</v>
      </c>
      <c r="D13" s="648">
        <v>100</v>
      </c>
      <c r="E13" s="648">
        <v>20</v>
      </c>
      <c r="F13" s="645"/>
    </row>
    <row r="14" spans="1:6">
      <c r="A14" s="647" t="s">
        <v>829</v>
      </c>
      <c r="B14" s="644" t="s">
        <v>978</v>
      </c>
      <c r="C14" s="648">
        <v>170</v>
      </c>
      <c r="D14" s="648">
        <v>90</v>
      </c>
      <c r="E14" s="648">
        <v>40</v>
      </c>
      <c r="F14" s="645"/>
    </row>
    <row r="15" spans="1:6">
      <c r="A15" s="647" t="s">
        <v>818</v>
      </c>
      <c r="B15" s="646" t="s">
        <v>819</v>
      </c>
      <c r="C15" s="648">
        <v>150</v>
      </c>
      <c r="D15" s="648">
        <v>75</v>
      </c>
      <c r="E15" s="648">
        <v>25</v>
      </c>
      <c r="F15" s="645"/>
    </row>
    <row r="16" spans="1:6">
      <c r="A16" s="647" t="s">
        <v>830</v>
      </c>
      <c r="B16" s="644" t="s">
        <v>980</v>
      </c>
      <c r="C16" s="648">
        <v>180</v>
      </c>
      <c r="D16" s="648">
        <v>95</v>
      </c>
      <c r="E16" s="648">
        <v>25</v>
      </c>
      <c r="F16" s="645"/>
    </row>
    <row r="17" spans="1:6">
      <c r="A17" s="647" t="s">
        <v>831</v>
      </c>
      <c r="B17" s="646" t="s">
        <v>977</v>
      </c>
      <c r="C17" s="648">
        <v>150</v>
      </c>
      <c r="D17" s="648">
        <v>75</v>
      </c>
      <c r="E17" s="648">
        <v>25</v>
      </c>
      <c r="F17" s="645"/>
    </row>
    <row r="18" spans="1:6">
      <c r="A18" s="647" t="s">
        <v>1165</v>
      </c>
      <c r="B18" s="646" t="s">
        <v>1164</v>
      </c>
      <c r="C18" s="648">
        <v>150</v>
      </c>
      <c r="D18" s="648">
        <v>75</v>
      </c>
      <c r="E18" s="648">
        <v>25</v>
      </c>
      <c r="F18" s="645"/>
    </row>
    <row r="19" spans="1:6">
      <c r="A19" s="647" t="s">
        <v>832</v>
      </c>
      <c r="B19" s="644" t="s">
        <v>974</v>
      </c>
      <c r="C19" s="648">
        <v>295</v>
      </c>
      <c r="D19" s="648">
        <v>190</v>
      </c>
      <c r="E19" s="648">
        <v>70</v>
      </c>
      <c r="F19" s="645"/>
    </row>
    <row r="20" spans="1:6">
      <c r="A20" s="647" t="s">
        <v>833</v>
      </c>
      <c r="B20" s="646" t="s">
        <v>971</v>
      </c>
      <c r="C20" s="648">
        <v>170</v>
      </c>
      <c r="D20" s="648">
        <v>90</v>
      </c>
      <c r="E20" s="648">
        <v>40</v>
      </c>
      <c r="F20" s="645"/>
    </row>
    <row r="21" spans="1:6">
      <c r="A21" s="647" t="s">
        <v>834</v>
      </c>
      <c r="B21" s="646" t="s">
        <v>972</v>
      </c>
      <c r="C21" s="648">
        <v>180</v>
      </c>
      <c r="D21" s="648">
        <v>95</v>
      </c>
      <c r="E21" s="648">
        <v>25</v>
      </c>
      <c r="F21" s="645"/>
    </row>
    <row r="22" spans="1:6">
      <c r="A22" s="647" t="s">
        <v>835</v>
      </c>
      <c r="B22" s="647" t="s">
        <v>775</v>
      </c>
      <c r="C22" s="648">
        <v>150</v>
      </c>
      <c r="D22" s="648">
        <v>75</v>
      </c>
      <c r="E22" s="648">
        <v>25</v>
      </c>
      <c r="F22" s="645"/>
    </row>
    <row r="23" spans="1:6">
      <c r="A23" s="647" t="s">
        <v>817</v>
      </c>
      <c r="B23" s="647" t="s">
        <v>816</v>
      </c>
      <c r="C23" s="648">
        <v>150</v>
      </c>
      <c r="D23" s="648">
        <v>75</v>
      </c>
      <c r="E23" s="648">
        <v>25</v>
      </c>
      <c r="F23" s="645"/>
    </row>
    <row r="24" spans="1:6">
      <c r="A24" s="647" t="s">
        <v>725</v>
      </c>
      <c r="B24" s="647" t="s">
        <v>724</v>
      </c>
      <c r="C24" s="648">
        <v>150</v>
      </c>
      <c r="D24" s="648">
        <v>75</v>
      </c>
      <c r="E24" s="648">
        <v>25</v>
      </c>
      <c r="F24" s="645"/>
    </row>
    <row r="25" spans="1:6">
      <c r="A25" s="647" t="s">
        <v>836</v>
      </c>
      <c r="B25" s="646" t="s">
        <v>966</v>
      </c>
      <c r="C25" s="648">
        <v>290</v>
      </c>
      <c r="D25" s="648">
        <v>120</v>
      </c>
      <c r="E25" s="648">
        <v>40</v>
      </c>
      <c r="F25" s="645">
        <v>75</v>
      </c>
    </row>
    <row r="27" spans="1:6">
      <c r="B27" s="654" t="s">
        <v>1172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2:B87"/>
  <sheetViews>
    <sheetView topLeftCell="A64" workbookViewId="0">
      <selection activeCell="G9" sqref="G9"/>
    </sheetView>
  </sheetViews>
  <sheetFormatPr defaultRowHeight="12.75"/>
  <sheetData>
    <row r="2" spans="2:2">
      <c r="B2" t="s">
        <v>1173</v>
      </c>
    </row>
    <row r="3" spans="2:2">
      <c r="B3" t="s">
        <v>980</v>
      </c>
    </row>
    <row r="4" spans="2:2">
      <c r="B4">
        <v>180</v>
      </c>
    </row>
    <row r="5" spans="2:2">
      <c r="B5">
        <v>95</v>
      </c>
    </row>
    <row r="6" spans="2:2">
      <c r="B6">
        <v>25</v>
      </c>
    </row>
    <row r="7" spans="2:2">
      <c r="B7" t="s">
        <v>819</v>
      </c>
    </row>
    <row r="8" spans="2:2">
      <c r="B8">
        <v>150</v>
      </c>
    </row>
    <row r="9" spans="2:2">
      <c r="B9">
        <v>75</v>
      </c>
    </row>
    <row r="10" spans="2:2">
      <c r="B10">
        <v>25</v>
      </c>
    </row>
    <row r="11" spans="2:2">
      <c r="B11" t="s">
        <v>978</v>
      </c>
    </row>
    <row r="12" spans="2:2">
      <c r="B12">
        <v>170</v>
      </c>
    </row>
    <row r="13" spans="2:2">
      <c r="B13">
        <v>90</v>
      </c>
    </row>
    <row r="14" spans="2:2">
      <c r="B14">
        <v>40</v>
      </c>
    </row>
    <row r="15" spans="2:2">
      <c r="B15" t="s">
        <v>775</v>
      </c>
    </row>
    <row r="16" spans="2:2">
      <c r="B16">
        <v>150</v>
      </c>
    </row>
    <row r="17" spans="2:2">
      <c r="B17">
        <v>75</v>
      </c>
    </row>
    <row r="18" spans="2:2">
      <c r="B18">
        <v>25</v>
      </c>
    </row>
    <row r="19" spans="2:2">
      <c r="B19" t="s">
        <v>944</v>
      </c>
    </row>
    <row r="20" spans="2:2">
      <c r="B20">
        <v>200</v>
      </c>
    </row>
    <row r="21" spans="2:2">
      <c r="B21">
        <v>150</v>
      </c>
    </row>
    <row r="22" spans="2:2">
      <c r="B22">
        <v>30</v>
      </c>
    </row>
    <row r="23" spans="2:2">
      <c r="B23" t="s">
        <v>724</v>
      </c>
    </row>
    <row r="24" spans="2:2">
      <c r="B24">
        <v>150</v>
      </c>
    </row>
    <row r="25" spans="2:2">
      <c r="B25">
        <v>75</v>
      </c>
    </row>
    <row r="26" spans="2:2">
      <c r="B26">
        <v>25</v>
      </c>
    </row>
    <row r="27" spans="2:2">
      <c r="B27" t="s">
        <v>625</v>
      </c>
    </row>
    <row r="28" spans="2:2">
      <c r="B28">
        <v>180</v>
      </c>
    </row>
    <row r="29" spans="2:2">
      <c r="B29">
        <v>95</v>
      </c>
    </row>
    <row r="30" spans="2:2">
      <c r="B30">
        <v>25</v>
      </c>
    </row>
    <row r="31" spans="2:2">
      <c r="B31" t="s">
        <v>990</v>
      </c>
    </row>
    <row r="32" spans="2:2">
      <c r="B32">
        <v>180</v>
      </c>
    </row>
    <row r="33" spans="2:2">
      <c r="B33">
        <v>95</v>
      </c>
    </row>
    <row r="34" spans="2:2">
      <c r="B34">
        <v>25</v>
      </c>
    </row>
    <row r="35" spans="2:2">
      <c r="B35" t="s">
        <v>658</v>
      </c>
    </row>
    <row r="36" spans="2:2">
      <c r="B36">
        <v>180</v>
      </c>
    </row>
    <row r="37" spans="2:2">
      <c r="B37">
        <v>95</v>
      </c>
    </row>
    <row r="38" spans="2:2">
      <c r="B38">
        <v>25</v>
      </c>
    </row>
    <row r="39" spans="2:2">
      <c r="B39" t="s">
        <v>820</v>
      </c>
    </row>
    <row r="40" spans="2:2">
      <c r="B40">
        <v>180</v>
      </c>
    </row>
    <row r="41" spans="2:2">
      <c r="B41">
        <v>100</v>
      </c>
    </row>
    <row r="42" spans="2:2">
      <c r="B42">
        <v>20</v>
      </c>
    </row>
    <row r="43" spans="2:2">
      <c r="B43" t="s">
        <v>762</v>
      </c>
    </row>
    <row r="44" spans="2:2">
      <c r="B44">
        <v>300</v>
      </c>
    </row>
    <row r="45" spans="2:2">
      <c r="B45">
        <v>175</v>
      </c>
    </row>
    <row r="46" spans="2:2">
      <c r="B46">
        <v>75</v>
      </c>
    </row>
    <row r="47" spans="2:2">
      <c r="B47" t="s">
        <v>974</v>
      </c>
    </row>
    <row r="48" spans="2:2">
      <c r="B48">
        <v>295</v>
      </c>
    </row>
    <row r="49" spans="2:2">
      <c r="B49">
        <v>190</v>
      </c>
    </row>
    <row r="50" spans="2:2">
      <c r="B50">
        <v>70</v>
      </c>
    </row>
    <row r="51" spans="2:2">
      <c r="B51" t="s">
        <v>760</v>
      </c>
    </row>
    <row r="52" spans="2:2">
      <c r="B52">
        <v>180</v>
      </c>
    </row>
    <row r="53" spans="2:2">
      <c r="B53">
        <v>100</v>
      </c>
    </row>
    <row r="54" spans="2:2">
      <c r="B54">
        <v>20</v>
      </c>
    </row>
    <row r="55" spans="2:2">
      <c r="B55" t="s">
        <v>971</v>
      </c>
    </row>
    <row r="56" spans="2:2">
      <c r="B56">
        <v>170</v>
      </c>
    </row>
    <row r="57" spans="2:2">
      <c r="B57">
        <v>90</v>
      </c>
    </row>
    <row r="58" spans="2:2">
      <c r="B58">
        <v>40</v>
      </c>
    </row>
    <row r="59" spans="2:2">
      <c r="B59" t="s">
        <v>977</v>
      </c>
    </row>
    <row r="60" spans="2:2">
      <c r="B60">
        <v>150</v>
      </c>
    </row>
    <row r="61" spans="2:2">
      <c r="B61">
        <v>75</v>
      </c>
    </row>
    <row r="62" spans="2:2">
      <c r="B62">
        <v>25</v>
      </c>
    </row>
    <row r="63" spans="2:2">
      <c r="B63" t="s">
        <v>476</v>
      </c>
    </row>
    <row r="64" spans="2:2">
      <c r="B64">
        <v>180</v>
      </c>
    </row>
    <row r="65" spans="2:2">
      <c r="B65">
        <v>120</v>
      </c>
    </row>
    <row r="66" spans="2:2">
      <c r="B66">
        <v>50</v>
      </c>
    </row>
    <row r="67" spans="2:2">
      <c r="B67" t="s">
        <v>816</v>
      </c>
    </row>
    <row r="68" spans="2:2">
      <c r="B68">
        <v>150</v>
      </c>
    </row>
    <row r="69" spans="2:2">
      <c r="B69">
        <v>75</v>
      </c>
    </row>
    <row r="70" spans="2:2">
      <c r="B70">
        <v>25</v>
      </c>
    </row>
    <row r="71" spans="2:2">
      <c r="B71" t="s">
        <v>966</v>
      </c>
    </row>
    <row r="72" spans="2:2">
      <c r="B72">
        <v>290</v>
      </c>
    </row>
    <row r="73" spans="2:2">
      <c r="B73">
        <v>120</v>
      </c>
    </row>
    <row r="74" spans="2:2">
      <c r="B74">
        <v>40</v>
      </c>
    </row>
    <row r="75" spans="2:2">
      <c r="B75" t="s">
        <v>972</v>
      </c>
    </row>
    <row r="76" spans="2:2">
      <c r="B76">
        <v>180</v>
      </c>
    </row>
    <row r="77" spans="2:2">
      <c r="B77">
        <v>95</v>
      </c>
    </row>
    <row r="78" spans="2:2">
      <c r="B78">
        <v>25</v>
      </c>
    </row>
    <row r="79" spans="2:2">
      <c r="B79" t="s">
        <v>1164</v>
      </c>
    </row>
    <row r="80" spans="2:2">
      <c r="B80">
        <v>150</v>
      </c>
    </row>
    <row r="81" spans="2:2">
      <c r="B81">
        <v>75</v>
      </c>
    </row>
    <row r="82" spans="2:2">
      <c r="B82">
        <v>25</v>
      </c>
    </row>
    <row r="83" spans="2:2">
      <c r="B83" t="s">
        <v>988</v>
      </c>
    </row>
    <row r="84" spans="2:2">
      <c r="B84">
        <v>200</v>
      </c>
    </row>
    <row r="85" spans="2:2">
      <c r="B85">
        <v>120</v>
      </c>
    </row>
    <row r="86" spans="2:2">
      <c r="B86">
        <v>30</v>
      </c>
    </row>
    <row r="87" spans="2:2">
      <c r="B87" t="s">
        <v>1114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O37"/>
  <sheetViews>
    <sheetView topLeftCell="A16" zoomScale="85" workbookViewId="0">
      <selection activeCell="F42" sqref="F42"/>
    </sheetView>
  </sheetViews>
  <sheetFormatPr defaultRowHeight="12.75"/>
  <cols>
    <col min="1" max="1" width="23" customWidth="1"/>
    <col min="2" max="2" width="12.5703125" customWidth="1"/>
    <col min="3" max="3" width="7.140625" customWidth="1"/>
    <col min="4" max="4" width="6.140625" bestFit="1" customWidth="1"/>
    <col min="5" max="5" width="3.7109375" bestFit="1" customWidth="1"/>
    <col min="6" max="6" width="11" customWidth="1"/>
    <col min="7" max="7" width="12.7109375" customWidth="1"/>
    <col min="8" max="8" width="6.5703125" bestFit="1" customWidth="1"/>
    <col min="9" max="9" width="10.5703125" bestFit="1" customWidth="1"/>
    <col min="10" max="10" width="9.7109375" customWidth="1"/>
    <col min="11" max="11" width="6.7109375" customWidth="1"/>
    <col min="12" max="12" width="3.7109375" bestFit="1" customWidth="1"/>
    <col min="13" max="13" width="6.7109375" bestFit="1" customWidth="1"/>
    <col min="14" max="14" width="7.42578125" hidden="1" customWidth="1"/>
    <col min="15" max="15" width="6.28515625" customWidth="1"/>
  </cols>
  <sheetData>
    <row r="3" spans="1:15" ht="13.5" thickBot="1">
      <c r="A3" s="25" t="s">
        <v>1113</v>
      </c>
      <c r="B3" s="25" t="s">
        <v>1112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</row>
    <row r="4" spans="1:15" ht="26.25" thickBot="1">
      <c r="A4" s="29" t="s">
        <v>843</v>
      </c>
      <c r="B4" s="30" t="s">
        <v>874</v>
      </c>
      <c r="C4" s="30" t="s">
        <v>870</v>
      </c>
      <c r="D4" s="30" t="s">
        <v>1049</v>
      </c>
      <c r="E4" s="30" t="s">
        <v>887</v>
      </c>
      <c r="F4" s="30" t="s">
        <v>854</v>
      </c>
      <c r="G4" s="30" t="s">
        <v>867</v>
      </c>
      <c r="H4" s="30" t="s">
        <v>897</v>
      </c>
      <c r="I4" s="30" t="s">
        <v>893</v>
      </c>
      <c r="J4" s="31" t="s">
        <v>859</v>
      </c>
      <c r="K4" s="30" t="s">
        <v>993</v>
      </c>
      <c r="L4" s="30" t="s">
        <v>863</v>
      </c>
      <c r="M4" s="30" t="s">
        <v>1004</v>
      </c>
      <c r="N4" s="30" t="s">
        <v>1115</v>
      </c>
      <c r="O4" s="31" t="s">
        <v>1114</v>
      </c>
    </row>
    <row r="5" spans="1:15">
      <c r="A5" s="32" t="s">
        <v>884</v>
      </c>
      <c r="B5" s="33"/>
      <c r="C5" s="33">
        <v>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>
        <v>1</v>
      </c>
    </row>
    <row r="6" spans="1:15">
      <c r="A6" s="35" t="s">
        <v>900</v>
      </c>
      <c r="B6" s="26"/>
      <c r="C6" s="26"/>
      <c r="D6" s="26"/>
      <c r="E6" s="26"/>
      <c r="F6" s="26"/>
      <c r="G6" s="26"/>
      <c r="H6" s="26">
        <v>3</v>
      </c>
      <c r="I6" s="26"/>
      <c r="J6" s="26"/>
      <c r="K6" s="26"/>
      <c r="L6" s="26"/>
      <c r="M6" s="26">
        <v>1</v>
      </c>
      <c r="N6" s="26"/>
      <c r="O6" s="36">
        <v>4</v>
      </c>
    </row>
    <row r="7" spans="1:15">
      <c r="A7" s="35" t="s">
        <v>879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>
        <v>1</v>
      </c>
      <c r="M7" s="26"/>
      <c r="N7" s="26"/>
      <c r="O7" s="36">
        <v>1</v>
      </c>
    </row>
    <row r="8" spans="1:15">
      <c r="A8" s="35" t="s">
        <v>920</v>
      </c>
      <c r="B8" s="26"/>
      <c r="C8" s="26"/>
      <c r="D8" s="26"/>
      <c r="E8" s="26"/>
      <c r="F8" s="26"/>
      <c r="G8" s="26"/>
      <c r="H8" s="26">
        <v>3</v>
      </c>
      <c r="I8" s="26"/>
      <c r="J8" s="26"/>
      <c r="K8" s="26"/>
      <c r="L8" s="26"/>
      <c r="M8" s="26"/>
      <c r="N8" s="26"/>
      <c r="O8" s="36">
        <v>3</v>
      </c>
    </row>
    <row r="9" spans="1:15">
      <c r="A9" s="35" t="s">
        <v>1069</v>
      </c>
      <c r="B9" s="26"/>
      <c r="C9" s="26"/>
      <c r="D9" s="26">
        <v>1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36">
        <v>1</v>
      </c>
    </row>
    <row r="10" spans="1:15">
      <c r="A10" s="35" t="s">
        <v>892</v>
      </c>
      <c r="B10" s="26"/>
      <c r="C10" s="26"/>
      <c r="D10" s="26"/>
      <c r="E10" s="26"/>
      <c r="F10" s="26"/>
      <c r="G10" s="26"/>
      <c r="H10" s="26"/>
      <c r="I10" s="26">
        <v>1</v>
      </c>
      <c r="J10" s="26"/>
      <c r="K10" s="26"/>
      <c r="L10" s="26"/>
      <c r="M10" s="26"/>
      <c r="N10" s="26"/>
      <c r="O10" s="36">
        <v>1</v>
      </c>
    </row>
    <row r="11" spans="1:15">
      <c r="A11" s="35" t="s">
        <v>1055</v>
      </c>
      <c r="B11" s="26"/>
      <c r="C11" s="26"/>
      <c r="D11" s="26">
        <v>1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36">
        <v>1</v>
      </c>
    </row>
    <row r="12" spans="1:15">
      <c r="A12" s="35" t="s">
        <v>869</v>
      </c>
      <c r="B12" s="26"/>
      <c r="C12" s="26">
        <v>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36">
        <v>1</v>
      </c>
    </row>
    <row r="13" spans="1:15">
      <c r="A13" s="35" t="s">
        <v>1071</v>
      </c>
      <c r="B13" s="26"/>
      <c r="C13" s="26"/>
      <c r="D13" s="26">
        <v>4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36">
        <v>4</v>
      </c>
    </row>
    <row r="14" spans="1:15">
      <c r="A14" s="35" t="s">
        <v>1079</v>
      </c>
      <c r="B14" s="26"/>
      <c r="C14" s="26"/>
      <c r="D14" s="26">
        <v>1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36">
        <v>1</v>
      </c>
    </row>
    <row r="15" spans="1:15">
      <c r="A15" s="35" t="s">
        <v>876</v>
      </c>
      <c r="B15" s="26">
        <v>1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36">
        <v>1</v>
      </c>
    </row>
    <row r="16" spans="1:15">
      <c r="A16" s="35" t="s">
        <v>873</v>
      </c>
      <c r="B16" s="26">
        <v>1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36">
        <v>1</v>
      </c>
    </row>
    <row r="17" spans="1:15">
      <c r="A17" s="35" t="s">
        <v>886</v>
      </c>
      <c r="B17" s="26"/>
      <c r="C17" s="26"/>
      <c r="D17" s="26"/>
      <c r="E17" s="26">
        <v>1</v>
      </c>
      <c r="F17" s="26"/>
      <c r="G17" s="26"/>
      <c r="H17" s="26"/>
      <c r="I17" s="26"/>
      <c r="J17" s="26"/>
      <c r="K17" s="26"/>
      <c r="L17" s="26"/>
      <c r="M17" s="26"/>
      <c r="N17" s="26"/>
      <c r="O17" s="36">
        <v>1</v>
      </c>
    </row>
    <row r="18" spans="1:15">
      <c r="A18" s="35" t="s">
        <v>1076</v>
      </c>
      <c r="B18" s="26"/>
      <c r="C18" s="26"/>
      <c r="D18" s="26">
        <v>3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36">
        <v>3</v>
      </c>
    </row>
    <row r="19" spans="1:15">
      <c r="A19" s="35" t="s">
        <v>853</v>
      </c>
      <c r="B19" s="26"/>
      <c r="C19" s="26"/>
      <c r="D19" s="26"/>
      <c r="E19" s="26"/>
      <c r="F19" s="26">
        <v>1</v>
      </c>
      <c r="G19" s="26"/>
      <c r="H19" s="26"/>
      <c r="I19" s="26"/>
      <c r="J19" s="26"/>
      <c r="K19" s="26"/>
      <c r="L19" s="26"/>
      <c r="M19" s="26"/>
      <c r="N19" s="26"/>
      <c r="O19" s="36">
        <v>1</v>
      </c>
    </row>
    <row r="20" spans="1:15">
      <c r="A20" s="35" t="s">
        <v>866</v>
      </c>
      <c r="B20" s="26"/>
      <c r="C20" s="26"/>
      <c r="D20" s="26"/>
      <c r="E20" s="26"/>
      <c r="F20" s="26"/>
      <c r="G20" s="26">
        <v>1</v>
      </c>
      <c r="H20" s="26"/>
      <c r="I20" s="26"/>
      <c r="J20" s="26"/>
      <c r="K20" s="26"/>
      <c r="L20" s="26"/>
      <c r="M20" s="26"/>
      <c r="N20" s="26"/>
      <c r="O20" s="36">
        <v>1</v>
      </c>
    </row>
    <row r="21" spans="1:15">
      <c r="A21" s="35" t="s">
        <v>882</v>
      </c>
      <c r="B21" s="26">
        <v>1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36">
        <v>1</v>
      </c>
    </row>
    <row r="22" spans="1:15">
      <c r="A22" s="35" t="s">
        <v>858</v>
      </c>
      <c r="B22" s="26"/>
      <c r="C22" s="26"/>
      <c r="D22" s="26"/>
      <c r="E22" s="26"/>
      <c r="F22" s="26"/>
      <c r="G22" s="26"/>
      <c r="H22" s="26"/>
      <c r="I22" s="26"/>
      <c r="J22" s="26">
        <v>1</v>
      </c>
      <c r="K22" s="26"/>
      <c r="L22" s="26"/>
      <c r="M22" s="26"/>
      <c r="N22" s="26"/>
      <c r="O22" s="36">
        <v>1</v>
      </c>
    </row>
    <row r="23" spans="1:15">
      <c r="A23" s="35" t="s">
        <v>862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>
        <v>1</v>
      </c>
      <c r="M23" s="26"/>
      <c r="N23" s="26"/>
      <c r="O23" s="36">
        <v>1</v>
      </c>
    </row>
    <row r="24" spans="1:15">
      <c r="A24" s="35" t="s">
        <v>967</v>
      </c>
      <c r="B24" s="26"/>
      <c r="C24" s="26"/>
      <c r="D24" s="26"/>
      <c r="E24" s="26"/>
      <c r="F24" s="26"/>
      <c r="G24" s="26"/>
      <c r="H24" s="26">
        <v>1</v>
      </c>
      <c r="I24" s="26"/>
      <c r="J24" s="26"/>
      <c r="K24" s="26"/>
      <c r="L24" s="26"/>
      <c r="M24" s="26"/>
      <c r="N24" s="26"/>
      <c r="O24" s="36">
        <v>1</v>
      </c>
    </row>
    <row r="25" spans="1:15">
      <c r="A25" s="35" t="s">
        <v>889</v>
      </c>
      <c r="B25" s="26">
        <v>1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36">
        <v>1</v>
      </c>
    </row>
    <row r="26" spans="1:15">
      <c r="A26" s="35" t="s">
        <v>1048</v>
      </c>
      <c r="B26" s="26"/>
      <c r="C26" s="26"/>
      <c r="D26" s="26">
        <v>1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36">
        <v>1</v>
      </c>
    </row>
    <row r="27" spans="1:15">
      <c r="A27" s="35" t="s">
        <v>837</v>
      </c>
      <c r="B27" s="26"/>
      <c r="C27" s="26"/>
      <c r="D27" s="26"/>
      <c r="E27" s="26"/>
      <c r="F27" s="26"/>
      <c r="G27" s="26"/>
      <c r="H27" s="26">
        <v>46</v>
      </c>
      <c r="I27" s="26"/>
      <c r="J27" s="26"/>
      <c r="K27" s="26">
        <v>9</v>
      </c>
      <c r="L27" s="26"/>
      <c r="M27" s="26">
        <v>27</v>
      </c>
      <c r="N27" s="26"/>
      <c r="O27" s="36">
        <v>82</v>
      </c>
    </row>
    <row r="28" spans="1:15">
      <c r="A28" s="35" t="s">
        <v>1006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>
        <v>3</v>
      </c>
      <c r="N28" s="26"/>
      <c r="O28" s="36">
        <v>3</v>
      </c>
    </row>
    <row r="29" spans="1:15">
      <c r="A29" s="35" t="s">
        <v>1030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>
        <v>1</v>
      </c>
      <c r="N29" s="26"/>
      <c r="O29" s="36">
        <v>1</v>
      </c>
    </row>
    <row r="30" spans="1:15">
      <c r="A30" s="35" t="s">
        <v>1053</v>
      </c>
      <c r="B30" s="26"/>
      <c r="C30" s="26"/>
      <c r="D30" s="26">
        <v>1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36">
        <v>1</v>
      </c>
    </row>
    <row r="31" spans="1:15">
      <c r="A31" s="35" t="s">
        <v>1020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>
        <v>2</v>
      </c>
      <c r="N31" s="26"/>
      <c r="O31" s="36">
        <v>2</v>
      </c>
    </row>
    <row r="32" spans="1:15">
      <c r="A32" s="35" t="s">
        <v>896</v>
      </c>
      <c r="B32" s="26"/>
      <c r="C32" s="26"/>
      <c r="D32" s="26"/>
      <c r="E32" s="26"/>
      <c r="F32" s="26"/>
      <c r="G32" s="26"/>
      <c r="H32" s="26">
        <v>9</v>
      </c>
      <c r="I32" s="26"/>
      <c r="J32" s="26"/>
      <c r="K32" s="26">
        <v>1</v>
      </c>
      <c r="L32" s="26"/>
      <c r="M32" s="26">
        <v>5</v>
      </c>
      <c r="N32" s="26"/>
      <c r="O32" s="36">
        <v>15</v>
      </c>
    </row>
    <row r="33" spans="1:15">
      <c r="A33" s="35" t="s">
        <v>1059</v>
      </c>
      <c r="B33" s="26"/>
      <c r="C33" s="26"/>
      <c r="D33" s="26">
        <v>2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36">
        <v>2</v>
      </c>
    </row>
    <row r="34" spans="1:15">
      <c r="A34" s="35" t="s">
        <v>997</v>
      </c>
      <c r="B34" s="26"/>
      <c r="C34" s="26"/>
      <c r="D34" s="26"/>
      <c r="E34" s="26"/>
      <c r="F34" s="26"/>
      <c r="G34" s="26"/>
      <c r="H34" s="26"/>
      <c r="I34" s="26"/>
      <c r="J34" s="26"/>
      <c r="K34" s="26">
        <v>2</v>
      </c>
      <c r="L34" s="26"/>
      <c r="M34" s="26"/>
      <c r="N34" s="26"/>
      <c r="O34" s="36">
        <v>2</v>
      </c>
    </row>
    <row r="35" spans="1:15">
      <c r="A35" s="35" t="s">
        <v>1061</v>
      </c>
      <c r="B35" s="26"/>
      <c r="C35" s="26"/>
      <c r="D35" s="26">
        <v>6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36">
        <v>6</v>
      </c>
    </row>
    <row r="36" spans="1:15" ht="13.5" thickBot="1">
      <c r="A36" s="37" t="s">
        <v>1057</v>
      </c>
      <c r="B36" s="38"/>
      <c r="C36" s="38"/>
      <c r="D36" s="38">
        <v>1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9">
        <v>1</v>
      </c>
    </row>
    <row r="37" spans="1:15" ht="13.5" thickBot="1">
      <c r="A37" s="30" t="s">
        <v>1114</v>
      </c>
      <c r="B37" s="40">
        <v>4</v>
      </c>
      <c r="C37" s="40">
        <v>2</v>
      </c>
      <c r="D37" s="40">
        <v>21</v>
      </c>
      <c r="E37" s="40">
        <v>1</v>
      </c>
      <c r="F37" s="40">
        <v>1</v>
      </c>
      <c r="G37" s="40">
        <v>1</v>
      </c>
      <c r="H37" s="40">
        <v>62</v>
      </c>
      <c r="I37" s="40">
        <v>1</v>
      </c>
      <c r="J37" s="40">
        <v>1</v>
      </c>
      <c r="K37" s="40">
        <v>12</v>
      </c>
      <c r="L37" s="40">
        <v>2</v>
      </c>
      <c r="M37" s="40">
        <v>39</v>
      </c>
      <c r="N37" s="40"/>
      <c r="O37" s="41">
        <v>147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76"/>
  <sheetViews>
    <sheetView workbookViewId="0">
      <selection activeCell="N185" sqref="N185"/>
    </sheetView>
  </sheetViews>
  <sheetFormatPr defaultRowHeight="12.75"/>
  <cols>
    <col min="1" max="1" width="4.140625" bestFit="1" customWidth="1"/>
    <col min="2" max="2" width="30.140625" bestFit="1" customWidth="1"/>
    <col min="3" max="3" width="19.85546875" bestFit="1" customWidth="1"/>
    <col min="4" max="4" width="9.5703125" bestFit="1" customWidth="1"/>
    <col min="5" max="5" width="13" bestFit="1" customWidth="1"/>
    <col min="6" max="6" width="14.85546875" bestFit="1" customWidth="1"/>
    <col min="7" max="7" width="12.85546875" bestFit="1" customWidth="1"/>
    <col min="8" max="8" width="8.5703125" style="371" bestFit="1" customWidth="1"/>
    <col min="9" max="9" width="10.85546875" bestFit="1" customWidth="1"/>
    <col min="10" max="10" width="44.140625" hidden="1" customWidth="1"/>
    <col min="11" max="11" width="10.85546875" hidden="1" customWidth="1"/>
    <col min="12" max="12" width="27.5703125" hidden="1" customWidth="1"/>
    <col min="13" max="13" width="18.140625" hidden="1" customWidth="1"/>
    <col min="14" max="14" width="9.5703125" bestFit="1" customWidth="1"/>
  </cols>
  <sheetData>
    <row r="1" spans="1:17" ht="33" thickTop="1" thickBot="1">
      <c r="A1" s="355" t="s">
        <v>1103</v>
      </c>
      <c r="B1" s="104" t="s">
        <v>1110</v>
      </c>
      <c r="C1" s="104" t="s">
        <v>76</v>
      </c>
      <c r="D1" s="105" t="s">
        <v>840</v>
      </c>
      <c r="E1" s="104" t="s">
        <v>1112</v>
      </c>
      <c r="F1" s="104" t="s">
        <v>844</v>
      </c>
      <c r="G1" s="201" t="s">
        <v>850</v>
      </c>
      <c r="H1" s="104" t="s">
        <v>528</v>
      </c>
      <c r="I1" s="104" t="s">
        <v>529</v>
      </c>
      <c r="J1" s="104" t="s">
        <v>264</v>
      </c>
      <c r="K1" s="104" t="s">
        <v>265</v>
      </c>
      <c r="L1" s="104" t="s">
        <v>266</v>
      </c>
      <c r="M1" s="104" t="s">
        <v>267</v>
      </c>
      <c r="N1" s="105" t="s">
        <v>840</v>
      </c>
      <c r="O1" s="374" t="s">
        <v>1116</v>
      </c>
      <c r="P1" s="374" t="s">
        <v>593</v>
      </c>
      <c r="Q1" s="374" t="s">
        <v>851</v>
      </c>
    </row>
    <row r="2" spans="1:17" ht="13.5" thickTop="1">
      <c r="A2" s="110">
        <v>1</v>
      </c>
      <c r="B2" s="110" t="s">
        <v>852</v>
      </c>
      <c r="C2" s="110" t="s">
        <v>213</v>
      </c>
      <c r="D2" s="111">
        <v>36892</v>
      </c>
      <c r="E2" s="110" t="s">
        <v>854</v>
      </c>
      <c r="F2" s="110" t="s">
        <v>855</v>
      </c>
      <c r="G2" s="204" t="s">
        <v>72</v>
      </c>
      <c r="H2" s="202" t="s">
        <v>533</v>
      </c>
      <c r="I2" s="202"/>
      <c r="J2" s="202"/>
      <c r="K2" s="202"/>
      <c r="L2" s="292"/>
      <c r="M2" s="307"/>
      <c r="N2" s="111">
        <v>36892</v>
      </c>
      <c r="O2" t="s">
        <v>594</v>
      </c>
      <c r="P2">
        <v>2001</v>
      </c>
    </row>
    <row r="3" spans="1:17">
      <c r="A3" s="117">
        <v>2</v>
      </c>
      <c r="B3" s="117" t="s">
        <v>891</v>
      </c>
      <c r="C3" s="117" t="s">
        <v>892</v>
      </c>
      <c r="D3" s="118">
        <v>39068</v>
      </c>
      <c r="E3" s="117" t="s">
        <v>897</v>
      </c>
      <c r="F3" s="117" t="s">
        <v>855</v>
      </c>
      <c r="G3" s="208" t="s">
        <v>894</v>
      </c>
      <c r="H3" s="202" t="s">
        <v>533</v>
      </c>
      <c r="I3" s="206"/>
      <c r="J3" s="206" t="s">
        <v>894</v>
      </c>
      <c r="K3" s="206" t="s">
        <v>894</v>
      </c>
      <c r="L3" s="293" t="s">
        <v>429</v>
      </c>
      <c r="M3" s="308" t="s">
        <v>408</v>
      </c>
      <c r="N3" s="118">
        <v>39068</v>
      </c>
      <c r="O3" t="s">
        <v>595</v>
      </c>
      <c r="P3">
        <v>2006</v>
      </c>
    </row>
    <row r="4" spans="1:17">
      <c r="A4" s="117">
        <v>3</v>
      </c>
      <c r="B4" s="117" t="s">
        <v>501</v>
      </c>
      <c r="C4" s="117" t="s">
        <v>500</v>
      </c>
      <c r="D4" s="118">
        <v>39474</v>
      </c>
      <c r="E4" s="117" t="s">
        <v>897</v>
      </c>
      <c r="F4" s="117"/>
      <c r="G4" s="208" t="s">
        <v>929</v>
      </c>
      <c r="H4" s="202" t="s">
        <v>533</v>
      </c>
      <c r="I4" s="375">
        <v>40179</v>
      </c>
      <c r="J4" s="206" t="s">
        <v>578</v>
      </c>
      <c r="K4" s="206" t="s">
        <v>890</v>
      </c>
      <c r="L4" s="293" t="s">
        <v>579</v>
      </c>
      <c r="M4" s="308" t="s">
        <v>281</v>
      </c>
      <c r="N4" s="118">
        <v>39474</v>
      </c>
      <c r="O4" t="s">
        <v>594</v>
      </c>
      <c r="P4">
        <v>2008</v>
      </c>
    </row>
    <row r="5" spans="1:17">
      <c r="A5" s="110">
        <v>4</v>
      </c>
      <c r="B5" s="110" t="s">
        <v>1083</v>
      </c>
      <c r="C5" s="110" t="s">
        <v>1081</v>
      </c>
      <c r="D5" s="111">
        <v>39412</v>
      </c>
      <c r="E5" s="110" t="s">
        <v>870</v>
      </c>
      <c r="F5" s="110" t="s">
        <v>855</v>
      </c>
      <c r="G5" s="209" t="s">
        <v>1082</v>
      </c>
      <c r="H5" s="202" t="s">
        <v>533</v>
      </c>
      <c r="I5" s="202"/>
      <c r="J5" s="202" t="s">
        <v>430</v>
      </c>
      <c r="K5" s="202" t="s">
        <v>871</v>
      </c>
      <c r="L5" s="292" t="s">
        <v>431</v>
      </c>
      <c r="M5" s="307" t="s">
        <v>430</v>
      </c>
      <c r="N5" s="111">
        <v>39412</v>
      </c>
      <c r="O5" t="s">
        <v>596</v>
      </c>
      <c r="P5">
        <v>2007</v>
      </c>
    </row>
    <row r="6" spans="1:17">
      <c r="A6" s="110">
        <v>5</v>
      </c>
      <c r="B6" s="110" t="s">
        <v>861</v>
      </c>
      <c r="C6" s="110" t="s">
        <v>967</v>
      </c>
      <c r="D6" s="111">
        <v>37235</v>
      </c>
      <c r="E6" s="110" t="s">
        <v>863</v>
      </c>
      <c r="F6" s="110" t="s">
        <v>855</v>
      </c>
      <c r="G6" s="209" t="s">
        <v>864</v>
      </c>
      <c r="H6" s="202" t="s">
        <v>533</v>
      </c>
      <c r="I6" s="210"/>
      <c r="J6" s="210" t="s">
        <v>414</v>
      </c>
      <c r="K6" s="210" t="s">
        <v>864</v>
      </c>
      <c r="L6" s="294" t="s">
        <v>318</v>
      </c>
      <c r="M6" s="309" t="s">
        <v>318</v>
      </c>
      <c r="N6" s="111">
        <v>37235</v>
      </c>
      <c r="O6" t="s">
        <v>595</v>
      </c>
      <c r="P6">
        <v>2001</v>
      </c>
    </row>
    <row r="7" spans="1:17">
      <c r="A7" s="110">
        <v>6</v>
      </c>
      <c r="B7" s="110" t="s">
        <v>508</v>
      </c>
      <c r="C7" s="110" t="s">
        <v>506</v>
      </c>
      <c r="D7" s="111">
        <v>39488</v>
      </c>
      <c r="E7" s="110" t="s">
        <v>863</v>
      </c>
      <c r="F7" s="110" t="s">
        <v>855</v>
      </c>
      <c r="G7" s="209" t="s">
        <v>509</v>
      </c>
      <c r="H7" s="202" t="s">
        <v>531</v>
      </c>
      <c r="I7" s="376">
        <v>39845</v>
      </c>
      <c r="J7" s="210"/>
      <c r="K7" s="210"/>
      <c r="L7" s="294"/>
      <c r="M7" s="309"/>
      <c r="N7" s="111">
        <v>39488</v>
      </c>
      <c r="O7" t="s">
        <v>597</v>
      </c>
      <c r="P7">
        <v>2008</v>
      </c>
    </row>
    <row r="8" spans="1:17">
      <c r="A8" s="110">
        <v>7</v>
      </c>
      <c r="B8" s="110" t="s">
        <v>492</v>
      </c>
      <c r="C8" s="110" t="s">
        <v>869</v>
      </c>
      <c r="D8" s="111">
        <v>39104</v>
      </c>
      <c r="E8" s="110" t="s">
        <v>870</v>
      </c>
      <c r="F8" s="110" t="s">
        <v>855</v>
      </c>
      <c r="G8" s="209" t="s">
        <v>1082</v>
      </c>
      <c r="H8" s="202" t="s">
        <v>533</v>
      </c>
      <c r="I8" s="375">
        <v>39448</v>
      </c>
      <c r="J8" s="202" t="s">
        <v>519</v>
      </c>
      <c r="K8" s="202" t="s">
        <v>871</v>
      </c>
      <c r="L8" s="292" t="s">
        <v>519</v>
      </c>
      <c r="M8" s="307" t="s">
        <v>519</v>
      </c>
      <c r="N8" s="111">
        <v>39104</v>
      </c>
      <c r="O8" t="s">
        <v>594</v>
      </c>
      <c r="P8">
        <v>2007</v>
      </c>
    </row>
    <row r="9" spans="1:17">
      <c r="A9" s="110">
        <v>8</v>
      </c>
      <c r="B9" s="110" t="s">
        <v>872</v>
      </c>
      <c r="C9" s="110" t="s">
        <v>873</v>
      </c>
      <c r="D9" s="111">
        <v>38691</v>
      </c>
      <c r="E9" s="110" t="s">
        <v>874</v>
      </c>
      <c r="F9" s="110" t="s">
        <v>855</v>
      </c>
      <c r="G9" s="209" t="s">
        <v>864</v>
      </c>
      <c r="H9" s="202" t="s">
        <v>531</v>
      </c>
      <c r="I9" s="375"/>
      <c r="J9" s="202" t="s">
        <v>318</v>
      </c>
      <c r="K9" s="202" t="s">
        <v>864</v>
      </c>
      <c r="L9" s="292" t="s">
        <v>567</v>
      </c>
      <c r="M9" s="307" t="s">
        <v>318</v>
      </c>
      <c r="N9" s="111">
        <v>38691</v>
      </c>
      <c r="O9" t="s">
        <v>595</v>
      </c>
      <c r="P9">
        <v>2005</v>
      </c>
    </row>
    <row r="10" spans="1:17">
      <c r="A10" s="110">
        <v>9</v>
      </c>
      <c r="B10" s="110" t="s">
        <v>885</v>
      </c>
      <c r="C10" s="110" t="s">
        <v>886</v>
      </c>
      <c r="D10" s="111">
        <v>39371</v>
      </c>
      <c r="E10" s="110" t="s">
        <v>887</v>
      </c>
      <c r="F10" s="110" t="s">
        <v>855</v>
      </c>
      <c r="G10" s="209" t="s">
        <v>871</v>
      </c>
      <c r="H10" s="202" t="s">
        <v>531</v>
      </c>
      <c r="I10" s="375"/>
      <c r="J10" s="202" t="s">
        <v>278</v>
      </c>
      <c r="K10" s="202" t="s">
        <v>871</v>
      </c>
      <c r="L10" s="292" t="s">
        <v>277</v>
      </c>
      <c r="M10" s="307" t="s">
        <v>278</v>
      </c>
      <c r="N10" s="111">
        <v>39371</v>
      </c>
      <c r="O10" t="s">
        <v>598</v>
      </c>
      <c r="P10">
        <v>2007</v>
      </c>
    </row>
    <row r="11" spans="1:17">
      <c r="A11" s="110">
        <v>10</v>
      </c>
      <c r="B11" s="110" t="s">
        <v>510</v>
      </c>
      <c r="C11" s="110" t="s">
        <v>505</v>
      </c>
      <c r="D11" s="111">
        <v>39488</v>
      </c>
      <c r="E11" s="110" t="s">
        <v>887</v>
      </c>
      <c r="F11" s="110" t="s">
        <v>855</v>
      </c>
      <c r="G11" s="209" t="s">
        <v>509</v>
      </c>
      <c r="H11" s="202" t="s">
        <v>531</v>
      </c>
      <c r="I11" s="376">
        <v>39845</v>
      </c>
      <c r="J11" s="210"/>
      <c r="K11" s="210"/>
      <c r="L11" s="294"/>
      <c r="M11" s="309"/>
      <c r="N11" s="111">
        <v>39488</v>
      </c>
      <c r="O11" t="s">
        <v>597</v>
      </c>
      <c r="P11">
        <v>2008</v>
      </c>
    </row>
    <row r="12" spans="1:17">
      <c r="A12" s="110">
        <v>11</v>
      </c>
      <c r="B12" s="110" t="s">
        <v>878</v>
      </c>
      <c r="C12" s="110" t="s">
        <v>879</v>
      </c>
      <c r="D12" s="111">
        <v>38078</v>
      </c>
      <c r="E12" s="110" t="s">
        <v>863</v>
      </c>
      <c r="F12" s="110" t="s">
        <v>855</v>
      </c>
      <c r="G12" s="209" t="s">
        <v>880</v>
      </c>
      <c r="H12" s="202" t="s">
        <v>533</v>
      </c>
      <c r="I12" s="375"/>
      <c r="J12" s="211" t="s">
        <v>428</v>
      </c>
      <c r="K12" s="211" t="s">
        <v>428</v>
      </c>
      <c r="L12" s="295" t="s">
        <v>428</v>
      </c>
      <c r="M12" s="310" t="s">
        <v>428</v>
      </c>
      <c r="N12" s="111">
        <v>38078</v>
      </c>
      <c r="O12" t="s">
        <v>599</v>
      </c>
      <c r="P12">
        <v>2004</v>
      </c>
    </row>
    <row r="13" spans="1:17">
      <c r="A13" s="110">
        <v>12</v>
      </c>
      <c r="B13" s="110" t="s">
        <v>883</v>
      </c>
      <c r="C13" s="110" t="s">
        <v>884</v>
      </c>
      <c r="D13" s="111">
        <v>39215</v>
      </c>
      <c r="E13" s="110" t="s">
        <v>870</v>
      </c>
      <c r="F13" s="110" t="s">
        <v>855</v>
      </c>
      <c r="G13" s="209" t="s">
        <v>871</v>
      </c>
      <c r="H13" s="202" t="s">
        <v>531</v>
      </c>
      <c r="I13" s="375">
        <v>39569</v>
      </c>
      <c r="J13" s="202" t="s">
        <v>433</v>
      </c>
      <c r="K13" s="202" t="s">
        <v>871</v>
      </c>
      <c r="L13" s="292" t="s">
        <v>434</v>
      </c>
      <c r="M13" s="307" t="s">
        <v>435</v>
      </c>
      <c r="N13" s="111">
        <v>39215</v>
      </c>
      <c r="O13" t="s">
        <v>600</v>
      </c>
      <c r="P13">
        <v>2007</v>
      </c>
    </row>
    <row r="14" spans="1:17">
      <c r="A14" s="110">
        <v>13</v>
      </c>
      <c r="B14" s="110" t="s">
        <v>77</v>
      </c>
      <c r="C14" s="110" t="s">
        <v>884</v>
      </c>
      <c r="D14" s="111">
        <v>39449</v>
      </c>
      <c r="E14" s="110" t="s">
        <v>870</v>
      </c>
      <c r="F14" s="110" t="s">
        <v>855</v>
      </c>
      <c r="G14" s="209" t="s">
        <v>1082</v>
      </c>
      <c r="H14" s="202" t="s">
        <v>533</v>
      </c>
      <c r="I14" s="375">
        <v>39814</v>
      </c>
      <c r="J14" s="202" t="s">
        <v>433</v>
      </c>
      <c r="K14" s="202" t="s">
        <v>871</v>
      </c>
      <c r="L14" s="292" t="s">
        <v>436</v>
      </c>
      <c r="M14" s="307" t="s">
        <v>437</v>
      </c>
      <c r="N14" s="111">
        <v>39449</v>
      </c>
      <c r="O14" t="s">
        <v>594</v>
      </c>
      <c r="P14">
        <v>2008</v>
      </c>
    </row>
    <row r="15" spans="1:17">
      <c r="A15" s="110">
        <v>14</v>
      </c>
      <c r="B15" s="110" t="s">
        <v>888</v>
      </c>
      <c r="C15" s="110" t="s">
        <v>889</v>
      </c>
      <c r="D15" s="111">
        <v>39237</v>
      </c>
      <c r="E15" s="110" t="s">
        <v>874</v>
      </c>
      <c r="F15" s="110" t="s">
        <v>855</v>
      </c>
      <c r="G15" s="209" t="s">
        <v>890</v>
      </c>
      <c r="H15" s="202" t="s">
        <v>531</v>
      </c>
      <c r="I15" s="375"/>
      <c r="J15" s="202" t="s">
        <v>281</v>
      </c>
      <c r="K15" s="202" t="s">
        <v>281</v>
      </c>
      <c r="L15" s="292" t="s">
        <v>890</v>
      </c>
      <c r="M15" s="307" t="s">
        <v>438</v>
      </c>
      <c r="N15" s="111">
        <v>39237</v>
      </c>
      <c r="O15" t="s">
        <v>601</v>
      </c>
      <c r="P15">
        <v>2007</v>
      </c>
    </row>
    <row r="16" spans="1:17">
      <c r="A16" s="110">
        <v>15</v>
      </c>
      <c r="B16" s="110" t="s">
        <v>875</v>
      </c>
      <c r="C16" s="110" t="s">
        <v>876</v>
      </c>
      <c r="D16" s="111">
        <v>37422</v>
      </c>
      <c r="E16" s="110" t="s">
        <v>874</v>
      </c>
      <c r="F16" s="110" t="s">
        <v>855</v>
      </c>
      <c r="G16" s="209" t="s">
        <v>871</v>
      </c>
      <c r="H16" s="202" t="s">
        <v>533</v>
      </c>
      <c r="I16" s="375"/>
      <c r="J16" s="202"/>
      <c r="K16" s="202" t="s">
        <v>428</v>
      </c>
      <c r="L16" s="292" t="s">
        <v>428</v>
      </c>
      <c r="M16" s="307" t="s">
        <v>428</v>
      </c>
      <c r="N16" s="111">
        <v>37422</v>
      </c>
      <c r="O16" t="s">
        <v>601</v>
      </c>
      <c r="P16">
        <v>2002</v>
      </c>
    </row>
    <row r="17" spans="1:17" ht="13.5" thickBot="1">
      <c r="A17" s="110">
        <v>16</v>
      </c>
      <c r="B17" s="110" t="s">
        <v>881</v>
      </c>
      <c r="C17" s="110" t="s">
        <v>882</v>
      </c>
      <c r="D17" s="111">
        <v>37284</v>
      </c>
      <c r="E17" s="110" t="s">
        <v>874</v>
      </c>
      <c r="F17" s="110" t="s">
        <v>855</v>
      </c>
      <c r="G17" s="212" t="s">
        <v>871</v>
      </c>
      <c r="H17" s="202" t="s">
        <v>533</v>
      </c>
      <c r="I17" s="375"/>
      <c r="J17" s="202" t="s">
        <v>433</v>
      </c>
      <c r="K17" s="202" t="s">
        <v>871</v>
      </c>
      <c r="L17" s="292" t="s">
        <v>431</v>
      </c>
      <c r="M17" s="307" t="s">
        <v>430</v>
      </c>
      <c r="N17" s="111">
        <v>37284</v>
      </c>
      <c r="O17" t="s">
        <v>594</v>
      </c>
      <c r="P17">
        <v>2002</v>
      </c>
    </row>
    <row r="18" spans="1:17" ht="14.25" thickTop="1" thickBot="1">
      <c r="A18" s="123">
        <v>17</v>
      </c>
      <c r="B18" s="123" t="s">
        <v>493</v>
      </c>
      <c r="C18" s="123" t="s">
        <v>494</v>
      </c>
      <c r="D18" s="124">
        <v>39021</v>
      </c>
      <c r="E18" s="123" t="s">
        <v>855</v>
      </c>
      <c r="F18" s="123" t="s">
        <v>855</v>
      </c>
      <c r="G18" s="204" t="s">
        <v>903</v>
      </c>
      <c r="H18" s="202" t="s">
        <v>533</v>
      </c>
      <c r="I18" s="375"/>
      <c r="J18" s="213" t="s">
        <v>568</v>
      </c>
      <c r="K18" s="213" t="s">
        <v>1147</v>
      </c>
      <c r="L18" s="296" t="s">
        <v>569</v>
      </c>
      <c r="M18" s="307" t="s">
        <v>570</v>
      </c>
      <c r="N18" s="124">
        <v>39021</v>
      </c>
      <c r="O18" t="s">
        <v>598</v>
      </c>
      <c r="P18">
        <v>2006</v>
      </c>
    </row>
    <row r="19" spans="1:17" ht="14.25" thickTop="1" thickBot="1">
      <c r="A19" s="179">
        <v>18</v>
      </c>
      <c r="B19" s="179" t="s">
        <v>495</v>
      </c>
      <c r="C19" s="179" t="s">
        <v>1084</v>
      </c>
      <c r="D19" s="180">
        <v>38472</v>
      </c>
      <c r="E19" s="179" t="s">
        <v>1085</v>
      </c>
      <c r="F19" s="179" t="s">
        <v>1085</v>
      </c>
      <c r="G19" s="209" t="s">
        <v>1082</v>
      </c>
      <c r="H19" s="202" t="s">
        <v>531</v>
      </c>
      <c r="I19" s="375"/>
      <c r="J19" s="357" t="s">
        <v>560</v>
      </c>
      <c r="K19" s="357" t="s">
        <v>74</v>
      </c>
      <c r="L19" s="357" t="s">
        <v>561</v>
      </c>
      <c r="M19" s="357" t="s">
        <v>560</v>
      </c>
      <c r="N19" s="180">
        <v>38472</v>
      </c>
      <c r="O19" t="s">
        <v>599</v>
      </c>
      <c r="P19">
        <v>2005</v>
      </c>
    </row>
    <row r="20" spans="1:17" ht="13.5" thickBot="1">
      <c r="A20" s="110">
        <v>19</v>
      </c>
      <c r="B20" s="110" t="s">
        <v>497</v>
      </c>
      <c r="C20" s="110" t="s">
        <v>1084</v>
      </c>
      <c r="D20" s="111">
        <v>38995</v>
      </c>
      <c r="E20" s="110" t="s">
        <v>1085</v>
      </c>
      <c r="F20" s="110" t="s">
        <v>1085</v>
      </c>
      <c r="G20" s="209" t="s">
        <v>1082</v>
      </c>
      <c r="H20" s="202" t="s">
        <v>531</v>
      </c>
      <c r="I20" s="375"/>
      <c r="J20" s="357" t="s">
        <v>562</v>
      </c>
      <c r="K20" s="357" t="s">
        <v>871</v>
      </c>
      <c r="L20" s="357" t="s">
        <v>563</v>
      </c>
      <c r="M20" s="357" t="s">
        <v>564</v>
      </c>
      <c r="N20" s="111">
        <v>38995</v>
      </c>
      <c r="O20" t="s">
        <v>598</v>
      </c>
      <c r="P20">
        <v>2006</v>
      </c>
    </row>
    <row r="21" spans="1:17" ht="13.5" thickBot="1">
      <c r="A21" s="349">
        <v>20</v>
      </c>
      <c r="B21" s="349" t="s">
        <v>498</v>
      </c>
      <c r="C21" s="349" t="s">
        <v>1084</v>
      </c>
      <c r="D21" s="317">
        <v>39077</v>
      </c>
      <c r="E21" s="349" t="s">
        <v>1085</v>
      </c>
      <c r="F21" s="349" t="s">
        <v>1085</v>
      </c>
      <c r="G21" s="352" t="s">
        <v>1082</v>
      </c>
      <c r="H21" s="202" t="s">
        <v>531</v>
      </c>
      <c r="I21" s="375"/>
      <c r="J21" s="358" t="s">
        <v>565</v>
      </c>
      <c r="K21" s="358" t="s">
        <v>871</v>
      </c>
      <c r="L21" s="358" t="s">
        <v>431</v>
      </c>
      <c r="M21" s="358" t="s">
        <v>566</v>
      </c>
      <c r="N21" s="317">
        <v>39077</v>
      </c>
      <c r="O21" t="s">
        <v>595</v>
      </c>
      <c r="P21">
        <v>2006</v>
      </c>
    </row>
    <row r="22" spans="1:17" ht="14.25" thickTop="1" thickBot="1">
      <c r="A22" s="356">
        <v>21</v>
      </c>
      <c r="B22" s="656" t="s">
        <v>539</v>
      </c>
      <c r="C22" s="656"/>
      <c r="D22" s="656"/>
      <c r="E22" s="656"/>
      <c r="F22" s="656"/>
      <c r="G22" s="330"/>
      <c r="H22" s="348"/>
      <c r="I22" s="375"/>
      <c r="J22" s="348"/>
      <c r="K22" s="348"/>
      <c r="L22" s="348"/>
      <c r="M22" s="348"/>
    </row>
    <row r="23" spans="1:17" ht="13.5" thickTop="1">
      <c r="A23" s="78">
        <v>22</v>
      </c>
      <c r="B23" s="78" t="s">
        <v>919</v>
      </c>
      <c r="C23" s="78" t="s">
        <v>900</v>
      </c>
      <c r="D23" s="79">
        <v>39194</v>
      </c>
      <c r="E23" s="78" t="s">
        <v>897</v>
      </c>
      <c r="F23" s="78" t="s">
        <v>931</v>
      </c>
      <c r="G23" s="78" t="s">
        <v>871</v>
      </c>
      <c r="H23" s="81" t="s">
        <v>531</v>
      </c>
      <c r="I23" s="375">
        <v>39539</v>
      </c>
      <c r="J23" s="227" t="s">
        <v>278</v>
      </c>
      <c r="K23" s="227" t="s">
        <v>871</v>
      </c>
      <c r="L23" s="297" t="s">
        <v>277</v>
      </c>
      <c r="M23" s="354" t="s">
        <v>472</v>
      </c>
      <c r="N23" s="79">
        <v>39194</v>
      </c>
      <c r="O23" t="s">
        <v>599</v>
      </c>
      <c r="P23">
        <v>2007</v>
      </c>
      <c r="Q23" t="s">
        <v>602</v>
      </c>
    </row>
    <row r="24" spans="1:17">
      <c r="A24" s="131">
        <v>23</v>
      </c>
      <c r="B24" s="131" t="s">
        <v>502</v>
      </c>
      <c r="C24" s="131" t="s">
        <v>837</v>
      </c>
      <c r="D24" s="132">
        <v>39470</v>
      </c>
      <c r="E24" s="131" t="s">
        <v>897</v>
      </c>
      <c r="F24" s="131" t="s">
        <v>931</v>
      </c>
      <c r="G24" s="131" t="s">
        <v>904</v>
      </c>
      <c r="H24" s="363" t="s">
        <v>531</v>
      </c>
      <c r="I24" s="375">
        <v>40179</v>
      </c>
      <c r="J24" s="230" t="s">
        <v>271</v>
      </c>
      <c r="K24" s="230" t="s">
        <v>904</v>
      </c>
      <c r="L24" s="298" t="s">
        <v>559</v>
      </c>
      <c r="M24" s="311" t="s">
        <v>330</v>
      </c>
      <c r="N24" s="132">
        <v>39470</v>
      </c>
      <c r="O24" t="s">
        <v>594</v>
      </c>
      <c r="P24">
        <v>2008</v>
      </c>
    </row>
    <row r="25" spans="1:17" ht="13.5" thickBot="1">
      <c r="A25" s="78">
        <v>24</v>
      </c>
      <c r="B25" s="78" t="s">
        <v>936</v>
      </c>
      <c r="C25" s="78" t="s">
        <v>837</v>
      </c>
      <c r="D25" s="79">
        <v>38642</v>
      </c>
      <c r="E25" s="78" t="s">
        <v>897</v>
      </c>
      <c r="F25" s="78" t="s">
        <v>931</v>
      </c>
      <c r="G25" s="78" t="s">
        <v>890</v>
      </c>
      <c r="H25" s="363" t="s">
        <v>533</v>
      </c>
      <c r="I25" s="375"/>
      <c r="J25" s="227" t="s">
        <v>272</v>
      </c>
      <c r="K25" s="227" t="s">
        <v>890</v>
      </c>
      <c r="L25" s="297" t="s">
        <v>269</v>
      </c>
      <c r="M25" s="311" t="s">
        <v>281</v>
      </c>
      <c r="N25" s="79">
        <v>38642</v>
      </c>
      <c r="O25" t="s">
        <v>598</v>
      </c>
      <c r="P25">
        <v>2005</v>
      </c>
    </row>
    <row r="26" spans="1:17" ht="14.25" thickTop="1" thickBot="1">
      <c r="A26" s="91">
        <v>25</v>
      </c>
      <c r="B26" s="91" t="s">
        <v>927</v>
      </c>
      <c r="C26" s="91" t="s">
        <v>837</v>
      </c>
      <c r="D26" s="92">
        <v>39380</v>
      </c>
      <c r="E26" s="91" t="s">
        <v>897</v>
      </c>
      <c r="F26" s="91" t="s">
        <v>931</v>
      </c>
      <c r="G26" s="91" t="s">
        <v>913</v>
      </c>
      <c r="H26" s="364" t="s">
        <v>531</v>
      </c>
      <c r="I26" s="375"/>
      <c r="J26" s="229" t="s">
        <v>274</v>
      </c>
      <c r="K26" s="229" t="s">
        <v>401</v>
      </c>
      <c r="L26" s="299" t="s">
        <v>270</v>
      </c>
      <c r="M26" s="318" t="s">
        <v>407</v>
      </c>
      <c r="N26" s="92">
        <v>39380</v>
      </c>
      <c r="O26" t="s">
        <v>598</v>
      </c>
      <c r="P26">
        <v>2007</v>
      </c>
    </row>
    <row r="27" spans="1:17" ht="14.25" thickTop="1" thickBot="1">
      <c r="A27" s="356">
        <v>26</v>
      </c>
      <c r="B27" s="656" t="s">
        <v>540</v>
      </c>
      <c r="C27" s="656"/>
      <c r="D27" s="656"/>
      <c r="E27" s="656"/>
      <c r="F27" s="656"/>
      <c r="G27" s="330"/>
      <c r="H27" s="348"/>
      <c r="I27" s="375"/>
      <c r="J27" s="348"/>
      <c r="K27" s="348"/>
      <c r="L27" s="348"/>
      <c r="M27" s="348"/>
    </row>
    <row r="28" spans="1:17" ht="14.25" thickTop="1" thickBot="1">
      <c r="A28" s="319">
        <v>27</v>
      </c>
      <c r="B28" s="319" t="s">
        <v>917</v>
      </c>
      <c r="C28" s="319" t="s">
        <v>896</v>
      </c>
      <c r="D28" s="320">
        <v>37965</v>
      </c>
      <c r="E28" s="319" t="s">
        <v>897</v>
      </c>
      <c r="F28" s="319" t="s">
        <v>1013</v>
      </c>
      <c r="G28" s="325" t="s">
        <v>880</v>
      </c>
      <c r="H28" s="365" t="s">
        <v>531</v>
      </c>
      <c r="I28" s="375"/>
      <c r="J28" s="323" t="s">
        <v>1094</v>
      </c>
      <c r="K28" s="323" t="s">
        <v>880</v>
      </c>
      <c r="L28" s="327" t="s">
        <v>275</v>
      </c>
      <c r="M28" s="328" t="s">
        <v>276</v>
      </c>
      <c r="N28" s="320">
        <v>37965</v>
      </c>
      <c r="O28" t="s">
        <v>595</v>
      </c>
      <c r="P28">
        <v>2003</v>
      </c>
    </row>
    <row r="29" spans="1:17" ht="13.5" thickTop="1">
      <c r="A29" s="16">
        <v>28</v>
      </c>
      <c r="B29" s="16" t="s">
        <v>937</v>
      </c>
      <c r="C29" s="16" t="s">
        <v>837</v>
      </c>
      <c r="D29" s="17">
        <v>39133</v>
      </c>
      <c r="E29" s="16" t="s">
        <v>897</v>
      </c>
      <c r="F29" s="16" t="s">
        <v>1013</v>
      </c>
      <c r="G29" s="16" t="s">
        <v>929</v>
      </c>
      <c r="H29" s="366" t="s">
        <v>533</v>
      </c>
      <c r="I29" s="376">
        <v>39845</v>
      </c>
      <c r="J29" s="24" t="s">
        <v>273</v>
      </c>
      <c r="K29" s="24" t="s">
        <v>890</v>
      </c>
      <c r="L29" s="301" t="s">
        <v>269</v>
      </c>
      <c r="M29" s="311" t="s">
        <v>281</v>
      </c>
      <c r="N29" s="17">
        <v>39133</v>
      </c>
      <c r="O29" t="s">
        <v>597</v>
      </c>
      <c r="P29">
        <v>2007</v>
      </c>
    </row>
    <row r="30" spans="1:17">
      <c r="A30" s="16">
        <v>29</v>
      </c>
      <c r="B30" s="16" t="s">
        <v>921</v>
      </c>
      <c r="C30" s="16" t="s">
        <v>837</v>
      </c>
      <c r="D30" s="17">
        <v>38261</v>
      </c>
      <c r="E30" s="16" t="s">
        <v>897</v>
      </c>
      <c r="F30" s="16" t="s">
        <v>1013</v>
      </c>
      <c r="G30" s="16" t="s">
        <v>890</v>
      </c>
      <c r="H30" s="366" t="s">
        <v>531</v>
      </c>
      <c r="I30" s="375"/>
      <c r="J30" s="24" t="s">
        <v>279</v>
      </c>
      <c r="K30" s="24" t="s">
        <v>890</v>
      </c>
      <c r="L30" s="301" t="s">
        <v>280</v>
      </c>
      <c r="M30" s="311" t="s">
        <v>281</v>
      </c>
      <c r="N30" s="17">
        <v>38261</v>
      </c>
      <c r="O30" t="s">
        <v>598</v>
      </c>
      <c r="P30">
        <v>2004</v>
      </c>
    </row>
    <row r="31" spans="1:17">
      <c r="A31" s="16">
        <v>30</v>
      </c>
      <c r="B31" s="16" t="s">
        <v>922</v>
      </c>
      <c r="C31" s="16" t="s">
        <v>837</v>
      </c>
      <c r="D31" s="17">
        <v>38892</v>
      </c>
      <c r="E31" s="64" t="s">
        <v>897</v>
      </c>
      <c r="F31" s="16" t="s">
        <v>1013</v>
      </c>
      <c r="G31" s="18" t="s">
        <v>915</v>
      </c>
      <c r="H31" s="366" t="s">
        <v>533</v>
      </c>
      <c r="I31" s="375"/>
      <c r="J31" s="63" t="s">
        <v>1094</v>
      </c>
      <c r="K31" s="63" t="s">
        <v>915</v>
      </c>
      <c r="L31" s="302" t="s">
        <v>282</v>
      </c>
      <c r="M31" s="313" t="s">
        <v>283</v>
      </c>
      <c r="N31" s="17">
        <v>38892</v>
      </c>
      <c r="O31" t="s">
        <v>601</v>
      </c>
      <c r="P31">
        <v>2006</v>
      </c>
    </row>
    <row r="32" spans="1:17">
      <c r="A32" s="16">
        <v>31</v>
      </c>
      <c r="B32" s="16" t="s">
        <v>923</v>
      </c>
      <c r="C32" s="16" t="s">
        <v>837</v>
      </c>
      <c r="D32" s="17">
        <v>39100</v>
      </c>
      <c r="E32" s="16" t="s">
        <v>897</v>
      </c>
      <c r="F32" s="16" t="s">
        <v>1013</v>
      </c>
      <c r="G32" s="16" t="s">
        <v>924</v>
      </c>
      <c r="H32" s="366" t="s">
        <v>531</v>
      </c>
      <c r="I32" s="375">
        <v>39814</v>
      </c>
      <c r="J32" s="24" t="s">
        <v>286</v>
      </c>
      <c r="K32" s="24" t="s">
        <v>287</v>
      </c>
      <c r="L32" s="301" t="s">
        <v>288</v>
      </c>
      <c r="M32" s="311" t="s">
        <v>289</v>
      </c>
      <c r="N32" s="17">
        <v>39100</v>
      </c>
      <c r="O32" t="s">
        <v>594</v>
      </c>
      <c r="P32">
        <v>2007</v>
      </c>
    </row>
    <row r="33" spans="1:16">
      <c r="A33" s="91">
        <v>32</v>
      </c>
      <c r="B33" s="91" t="s">
        <v>928</v>
      </c>
      <c r="C33" s="91" t="s">
        <v>837</v>
      </c>
      <c r="D33" s="92">
        <v>39165</v>
      </c>
      <c r="E33" s="91" t="s">
        <v>897</v>
      </c>
      <c r="F33" s="16" t="s">
        <v>1013</v>
      </c>
      <c r="G33" s="91" t="s">
        <v>929</v>
      </c>
      <c r="H33" s="366" t="s">
        <v>531</v>
      </c>
      <c r="I33" s="375">
        <v>39873</v>
      </c>
      <c r="J33" s="229" t="s">
        <v>290</v>
      </c>
      <c r="K33" s="229" t="s">
        <v>890</v>
      </c>
      <c r="L33" s="299" t="s">
        <v>280</v>
      </c>
      <c r="M33" s="311" t="s">
        <v>291</v>
      </c>
      <c r="N33" s="92">
        <v>39165</v>
      </c>
      <c r="O33" t="s">
        <v>603</v>
      </c>
      <c r="P33">
        <v>2007</v>
      </c>
    </row>
    <row r="34" spans="1:16" ht="13.5" thickBot="1">
      <c r="A34" s="131">
        <v>33</v>
      </c>
      <c r="B34" s="131" t="s">
        <v>257</v>
      </c>
      <c r="C34" s="131" t="s">
        <v>837</v>
      </c>
      <c r="D34" s="132">
        <v>39447</v>
      </c>
      <c r="E34" s="131" t="s">
        <v>897</v>
      </c>
      <c r="F34" s="131" t="s">
        <v>1013</v>
      </c>
      <c r="G34" s="131" t="s">
        <v>926</v>
      </c>
      <c r="H34" s="367" t="s">
        <v>531</v>
      </c>
      <c r="I34" s="375"/>
      <c r="J34" s="230" t="s">
        <v>1094</v>
      </c>
      <c r="K34" s="230" t="s">
        <v>926</v>
      </c>
      <c r="L34" s="298" t="s">
        <v>284</v>
      </c>
      <c r="M34" s="318" t="s">
        <v>292</v>
      </c>
      <c r="N34" s="132">
        <v>39447</v>
      </c>
      <c r="O34" t="s">
        <v>595</v>
      </c>
      <c r="P34">
        <v>2007</v>
      </c>
    </row>
    <row r="35" spans="1:16" ht="14.25" thickTop="1" thickBot="1">
      <c r="A35" s="356">
        <v>34</v>
      </c>
      <c r="B35" s="656" t="s">
        <v>541</v>
      </c>
      <c r="C35" s="656"/>
      <c r="D35" s="656"/>
      <c r="E35" s="656"/>
      <c r="F35" s="656"/>
      <c r="G35" s="330"/>
      <c r="H35" s="359"/>
      <c r="I35" s="375"/>
      <c r="J35" s="348"/>
      <c r="K35" s="348"/>
      <c r="L35" s="348"/>
      <c r="M35" s="348"/>
    </row>
    <row r="36" spans="1:16" ht="14.25" thickTop="1" thickBot="1">
      <c r="A36" s="319">
        <v>35</v>
      </c>
      <c r="B36" s="319" t="s">
        <v>940</v>
      </c>
      <c r="C36" s="319" t="s">
        <v>896</v>
      </c>
      <c r="D36" s="320">
        <v>38774</v>
      </c>
      <c r="E36" s="319" t="s">
        <v>897</v>
      </c>
      <c r="F36" s="319" t="s">
        <v>953</v>
      </c>
      <c r="G36" s="325" t="s">
        <v>942</v>
      </c>
      <c r="H36" s="365" t="s">
        <v>533</v>
      </c>
      <c r="I36" s="375"/>
      <c r="J36" s="323" t="s">
        <v>415</v>
      </c>
      <c r="K36" s="323" t="s">
        <v>942</v>
      </c>
      <c r="L36" s="327" t="s">
        <v>416</v>
      </c>
      <c r="M36" s="328" t="s">
        <v>415</v>
      </c>
      <c r="N36" s="320">
        <v>38774</v>
      </c>
      <c r="O36" t="s">
        <v>597</v>
      </c>
      <c r="P36">
        <v>2006</v>
      </c>
    </row>
    <row r="37" spans="1:16" ht="13.5" thickTop="1">
      <c r="A37" s="78">
        <v>36</v>
      </c>
      <c r="B37" s="78" t="s">
        <v>935</v>
      </c>
      <c r="C37" s="78" t="s">
        <v>837</v>
      </c>
      <c r="D37" s="79">
        <v>38628</v>
      </c>
      <c r="E37" s="78" t="s">
        <v>897</v>
      </c>
      <c r="F37" s="78" t="s">
        <v>953</v>
      </c>
      <c r="G37" s="78" t="s">
        <v>890</v>
      </c>
      <c r="H37" s="368" t="s">
        <v>531</v>
      </c>
      <c r="I37" s="375"/>
      <c r="J37" s="227" t="s">
        <v>281</v>
      </c>
      <c r="K37" s="227" t="s">
        <v>890</v>
      </c>
      <c r="L37" s="297" t="s">
        <v>295</v>
      </c>
      <c r="M37" s="311" t="s">
        <v>296</v>
      </c>
      <c r="N37" s="79">
        <v>38628</v>
      </c>
      <c r="O37" t="s">
        <v>598</v>
      </c>
      <c r="P37">
        <v>2005</v>
      </c>
    </row>
    <row r="38" spans="1:16">
      <c r="A38" s="16">
        <v>37</v>
      </c>
      <c r="B38" s="16" t="s">
        <v>954</v>
      </c>
      <c r="C38" s="16" t="s">
        <v>837</v>
      </c>
      <c r="D38" s="17">
        <v>39121</v>
      </c>
      <c r="E38" s="16" t="s">
        <v>897</v>
      </c>
      <c r="F38" s="16" t="s">
        <v>953</v>
      </c>
      <c r="G38" s="16" t="s">
        <v>929</v>
      </c>
      <c r="H38" s="368" t="s">
        <v>531</v>
      </c>
      <c r="I38" s="375">
        <v>39845</v>
      </c>
      <c r="J38" s="24" t="s">
        <v>297</v>
      </c>
      <c r="K38" s="24" t="s">
        <v>890</v>
      </c>
      <c r="L38" s="301" t="s">
        <v>295</v>
      </c>
      <c r="M38" s="311" t="s">
        <v>298</v>
      </c>
      <c r="N38" s="17">
        <v>39121</v>
      </c>
      <c r="O38" t="s">
        <v>597</v>
      </c>
      <c r="P38">
        <v>2007</v>
      </c>
    </row>
    <row r="39" spans="1:16">
      <c r="A39" s="16">
        <v>38</v>
      </c>
      <c r="B39" s="16" t="s">
        <v>956</v>
      </c>
      <c r="C39" s="16" t="s">
        <v>837</v>
      </c>
      <c r="D39" s="17">
        <v>39148</v>
      </c>
      <c r="E39" s="16" t="s">
        <v>897</v>
      </c>
      <c r="F39" s="16" t="s">
        <v>953</v>
      </c>
      <c r="G39" s="16" t="s">
        <v>929</v>
      </c>
      <c r="H39" s="368" t="s">
        <v>531</v>
      </c>
      <c r="I39" s="375">
        <v>39873</v>
      </c>
      <c r="J39" s="24" t="s">
        <v>299</v>
      </c>
      <c r="K39" s="24" t="s">
        <v>890</v>
      </c>
      <c r="L39" s="301" t="s">
        <v>295</v>
      </c>
      <c r="M39" s="311" t="s">
        <v>300</v>
      </c>
      <c r="N39" s="17">
        <v>39148</v>
      </c>
      <c r="O39" t="s">
        <v>603</v>
      </c>
      <c r="P39">
        <v>2007</v>
      </c>
    </row>
    <row r="40" spans="1:16" ht="13.5" thickBot="1">
      <c r="A40" s="91">
        <v>39</v>
      </c>
      <c r="B40" s="91" t="s">
        <v>932</v>
      </c>
      <c r="C40" s="91" t="s">
        <v>837</v>
      </c>
      <c r="D40" s="92">
        <v>39147</v>
      </c>
      <c r="E40" s="91" t="s">
        <v>897</v>
      </c>
      <c r="F40" s="91" t="s">
        <v>953</v>
      </c>
      <c r="G40" s="91" t="s">
        <v>934</v>
      </c>
      <c r="H40" s="368" t="s">
        <v>531</v>
      </c>
      <c r="I40" s="375">
        <v>39873</v>
      </c>
      <c r="J40" s="229" t="s">
        <v>301</v>
      </c>
      <c r="K40" s="229" t="s">
        <v>400</v>
      </c>
      <c r="L40" s="299" t="s">
        <v>302</v>
      </c>
      <c r="M40" s="318" t="s">
        <v>303</v>
      </c>
      <c r="N40" s="92">
        <v>39147</v>
      </c>
      <c r="O40" t="s">
        <v>603</v>
      </c>
      <c r="P40">
        <v>2007</v>
      </c>
    </row>
    <row r="41" spans="1:16" ht="14.25" thickTop="1" thickBot="1">
      <c r="A41" s="356">
        <v>40</v>
      </c>
      <c r="B41" s="656" t="s">
        <v>542</v>
      </c>
      <c r="C41" s="656"/>
      <c r="D41" s="656"/>
      <c r="E41" s="656"/>
      <c r="F41" s="656"/>
      <c r="G41" s="330"/>
      <c r="H41" s="359"/>
      <c r="I41" s="375"/>
      <c r="J41" s="329"/>
      <c r="K41" s="329"/>
      <c r="L41" s="329"/>
      <c r="M41" s="329"/>
    </row>
    <row r="42" spans="1:16" ht="14.25" thickTop="1" thickBot="1">
      <c r="A42" s="319">
        <v>41</v>
      </c>
      <c r="B42" s="319" t="s">
        <v>957</v>
      </c>
      <c r="C42" s="319" t="s">
        <v>896</v>
      </c>
      <c r="D42" s="320">
        <v>38019</v>
      </c>
      <c r="E42" s="319" t="s">
        <v>897</v>
      </c>
      <c r="F42" s="319" t="s">
        <v>941</v>
      </c>
      <c r="G42" s="325" t="s">
        <v>73</v>
      </c>
      <c r="H42" s="365" t="s">
        <v>533</v>
      </c>
      <c r="I42" s="375"/>
      <c r="J42" s="323" t="s">
        <v>304</v>
      </c>
      <c r="K42" s="323" t="s">
        <v>73</v>
      </c>
      <c r="L42" s="327" t="s">
        <v>304</v>
      </c>
      <c r="M42" s="328" t="s">
        <v>411</v>
      </c>
      <c r="N42" s="320">
        <v>38019</v>
      </c>
      <c r="O42" t="s">
        <v>597</v>
      </c>
      <c r="P42">
        <v>2004</v>
      </c>
    </row>
    <row r="43" spans="1:16" ht="13.5" thickTop="1">
      <c r="A43" s="78">
        <v>42</v>
      </c>
      <c r="B43" s="78" t="s">
        <v>958</v>
      </c>
      <c r="C43" s="78" t="s">
        <v>900</v>
      </c>
      <c r="D43" s="79">
        <v>37926</v>
      </c>
      <c r="E43" s="78" t="s">
        <v>897</v>
      </c>
      <c r="F43" s="78" t="s">
        <v>941</v>
      </c>
      <c r="G43" s="78" t="s">
        <v>959</v>
      </c>
      <c r="H43" s="368" t="s">
        <v>531</v>
      </c>
      <c r="I43" s="375"/>
      <c r="J43" s="227" t="s">
        <v>305</v>
      </c>
      <c r="K43" s="227" t="s">
        <v>1125</v>
      </c>
      <c r="L43" s="297" t="s">
        <v>305</v>
      </c>
      <c r="M43" s="311" t="s">
        <v>404</v>
      </c>
      <c r="N43" s="79">
        <v>37926</v>
      </c>
      <c r="O43" t="s">
        <v>596</v>
      </c>
      <c r="P43">
        <v>2003</v>
      </c>
    </row>
    <row r="44" spans="1:16">
      <c r="A44" s="16">
        <v>43</v>
      </c>
      <c r="B44" s="16" t="s">
        <v>960</v>
      </c>
      <c r="C44" s="16" t="s">
        <v>837</v>
      </c>
      <c r="D44" s="17">
        <v>39112</v>
      </c>
      <c r="E44" s="16" t="s">
        <v>897</v>
      </c>
      <c r="F44" s="16" t="s">
        <v>941</v>
      </c>
      <c r="G44" s="16" t="s">
        <v>904</v>
      </c>
      <c r="H44" s="368" t="s">
        <v>531</v>
      </c>
      <c r="I44" s="375">
        <v>39814</v>
      </c>
      <c r="J44" s="24" t="s">
        <v>306</v>
      </c>
      <c r="K44" s="24" t="s">
        <v>904</v>
      </c>
      <c r="L44" s="301" t="s">
        <v>307</v>
      </c>
      <c r="M44" s="311" t="s">
        <v>306</v>
      </c>
      <c r="N44" s="17">
        <v>39112</v>
      </c>
      <c r="O44" t="s">
        <v>594</v>
      </c>
      <c r="P44">
        <v>2007</v>
      </c>
    </row>
    <row r="45" spans="1:16">
      <c r="A45" s="16">
        <v>44</v>
      </c>
      <c r="B45" s="16" t="s">
        <v>961</v>
      </c>
      <c r="C45" s="16" t="s">
        <v>837</v>
      </c>
      <c r="D45" s="17">
        <v>39114</v>
      </c>
      <c r="E45" s="16" t="s">
        <v>897</v>
      </c>
      <c r="F45" s="16" t="s">
        <v>941</v>
      </c>
      <c r="G45" s="16" t="s">
        <v>894</v>
      </c>
      <c r="H45" s="368" t="s">
        <v>533</v>
      </c>
      <c r="I45" s="375">
        <v>39845</v>
      </c>
      <c r="J45" s="24" t="s">
        <v>308</v>
      </c>
      <c r="K45" s="24" t="s">
        <v>894</v>
      </c>
      <c r="L45" s="301" t="s">
        <v>308</v>
      </c>
      <c r="M45" s="311" t="s">
        <v>408</v>
      </c>
      <c r="N45" s="17">
        <v>39114</v>
      </c>
      <c r="O45" t="s">
        <v>597</v>
      </c>
      <c r="P45">
        <v>2007</v>
      </c>
    </row>
    <row r="46" spans="1:16">
      <c r="A46" s="16">
        <v>45</v>
      </c>
      <c r="B46" s="16" t="s">
        <v>963</v>
      </c>
      <c r="C46" s="16" t="s">
        <v>837</v>
      </c>
      <c r="D46" s="17">
        <v>39132</v>
      </c>
      <c r="E46" s="16" t="s">
        <v>897</v>
      </c>
      <c r="F46" s="16" t="s">
        <v>941</v>
      </c>
      <c r="G46" s="16" t="s">
        <v>915</v>
      </c>
      <c r="H46" s="368" t="s">
        <v>531</v>
      </c>
      <c r="I46" s="375">
        <v>39845</v>
      </c>
      <c r="J46" s="24" t="s">
        <v>309</v>
      </c>
      <c r="K46" s="24" t="s">
        <v>915</v>
      </c>
      <c r="L46" s="301" t="s">
        <v>310</v>
      </c>
      <c r="M46" s="311" t="s">
        <v>283</v>
      </c>
      <c r="N46" s="17">
        <v>39132</v>
      </c>
      <c r="O46" t="s">
        <v>597</v>
      </c>
      <c r="P46">
        <v>2007</v>
      </c>
    </row>
    <row r="47" spans="1:16">
      <c r="A47" s="16">
        <v>46</v>
      </c>
      <c r="B47" s="16" t="s">
        <v>965</v>
      </c>
      <c r="C47" s="16" t="s">
        <v>837</v>
      </c>
      <c r="D47" s="17">
        <v>39132</v>
      </c>
      <c r="E47" s="16" t="s">
        <v>897</v>
      </c>
      <c r="F47" s="16" t="s">
        <v>941</v>
      </c>
      <c r="G47" s="16" t="s">
        <v>904</v>
      </c>
      <c r="H47" s="368" t="s">
        <v>531</v>
      </c>
      <c r="I47" s="375">
        <v>39845</v>
      </c>
      <c r="J47" s="24" t="s">
        <v>311</v>
      </c>
      <c r="K47" s="24" t="s">
        <v>904</v>
      </c>
      <c r="L47" s="301" t="s">
        <v>312</v>
      </c>
      <c r="M47" s="311" t="s">
        <v>311</v>
      </c>
      <c r="N47" s="17">
        <v>39132</v>
      </c>
      <c r="O47" t="s">
        <v>597</v>
      </c>
      <c r="P47">
        <v>2007</v>
      </c>
    </row>
    <row r="48" spans="1:16">
      <c r="A48" s="16">
        <v>47</v>
      </c>
      <c r="B48" s="16" t="s">
        <v>962</v>
      </c>
      <c r="C48" s="16" t="s">
        <v>837</v>
      </c>
      <c r="D48" s="17">
        <v>39174</v>
      </c>
      <c r="E48" s="16" t="s">
        <v>897</v>
      </c>
      <c r="F48" s="16" t="s">
        <v>941</v>
      </c>
      <c r="G48" s="16" t="s">
        <v>890</v>
      </c>
      <c r="H48" s="368" t="s">
        <v>533</v>
      </c>
      <c r="I48" s="375">
        <v>39904</v>
      </c>
      <c r="J48" s="24" t="s">
        <v>313</v>
      </c>
      <c r="K48" s="24" t="s">
        <v>890</v>
      </c>
      <c r="L48" s="301" t="s">
        <v>313</v>
      </c>
      <c r="M48" s="311" t="s">
        <v>281</v>
      </c>
      <c r="N48" s="17">
        <v>39174</v>
      </c>
      <c r="O48" t="s">
        <v>599</v>
      </c>
      <c r="P48">
        <v>2007</v>
      </c>
    </row>
    <row r="49" spans="1:16" ht="13.5" thickBot="1">
      <c r="A49" s="91">
        <v>48</v>
      </c>
      <c r="B49" s="91" t="s">
        <v>964</v>
      </c>
      <c r="C49" s="91" t="s">
        <v>837</v>
      </c>
      <c r="D49" s="92">
        <v>39379</v>
      </c>
      <c r="E49" s="91" t="s">
        <v>897</v>
      </c>
      <c r="F49" s="91" t="s">
        <v>941</v>
      </c>
      <c r="G49" s="91" t="s">
        <v>894</v>
      </c>
      <c r="H49" s="368" t="s">
        <v>531</v>
      </c>
      <c r="I49" s="375"/>
      <c r="J49" s="229" t="s">
        <v>308</v>
      </c>
      <c r="K49" s="229" t="s">
        <v>894</v>
      </c>
      <c r="L49" s="299" t="s">
        <v>308</v>
      </c>
      <c r="M49" s="318" t="s">
        <v>408</v>
      </c>
      <c r="N49" s="92">
        <v>39379</v>
      </c>
      <c r="O49" t="s">
        <v>598</v>
      </c>
      <c r="P49">
        <v>2007</v>
      </c>
    </row>
    <row r="50" spans="1:16" ht="14.25" thickTop="1" thickBot="1">
      <c r="A50" s="356">
        <v>49</v>
      </c>
      <c r="B50" s="655" t="s">
        <v>543</v>
      </c>
      <c r="C50" s="655"/>
      <c r="D50" s="655"/>
      <c r="E50" s="655"/>
      <c r="F50" s="655"/>
      <c r="G50" s="330"/>
      <c r="H50" s="359"/>
      <c r="I50" s="375"/>
      <c r="J50" s="329"/>
      <c r="K50" s="329"/>
      <c r="L50" s="329"/>
      <c r="M50" s="329"/>
    </row>
    <row r="51" spans="1:16" ht="14.25" thickTop="1" thickBot="1">
      <c r="A51" s="319">
        <v>50</v>
      </c>
      <c r="B51" s="319" t="s">
        <v>938</v>
      </c>
      <c r="C51" s="319" t="s">
        <v>896</v>
      </c>
      <c r="D51" s="320">
        <v>39173</v>
      </c>
      <c r="E51" s="319" t="s">
        <v>897</v>
      </c>
      <c r="F51" s="319" t="s">
        <v>1093</v>
      </c>
      <c r="G51" s="325" t="s">
        <v>890</v>
      </c>
      <c r="H51" s="365" t="s">
        <v>533</v>
      </c>
      <c r="I51" s="375"/>
      <c r="J51" s="323" t="s">
        <v>322</v>
      </c>
      <c r="K51" s="323" t="s">
        <v>890</v>
      </c>
      <c r="L51" s="327" t="s">
        <v>269</v>
      </c>
      <c r="M51" s="328" t="s">
        <v>297</v>
      </c>
      <c r="N51" s="320">
        <v>39173</v>
      </c>
      <c r="O51" t="s">
        <v>599</v>
      </c>
      <c r="P51">
        <v>2007</v>
      </c>
    </row>
    <row r="52" spans="1:16" ht="13.5" thickTop="1">
      <c r="A52" s="91">
        <v>74</v>
      </c>
      <c r="B52" s="91" t="s">
        <v>910</v>
      </c>
      <c r="C52" s="91" t="s">
        <v>900</v>
      </c>
      <c r="D52" s="92">
        <v>39301</v>
      </c>
      <c r="E52" s="91" t="s">
        <v>897</v>
      </c>
      <c r="F52" s="78" t="s">
        <v>1093</v>
      </c>
      <c r="G52" s="91" t="s">
        <v>911</v>
      </c>
      <c r="H52" s="368" t="s">
        <v>531</v>
      </c>
      <c r="I52" s="375"/>
      <c r="J52" s="229" t="s">
        <v>439</v>
      </c>
      <c r="K52" s="229" t="s">
        <v>976</v>
      </c>
      <c r="L52" s="299" t="s">
        <v>440</v>
      </c>
      <c r="M52" s="318" t="s">
        <v>439</v>
      </c>
      <c r="N52" s="92">
        <v>39301</v>
      </c>
      <c r="O52" t="s">
        <v>604</v>
      </c>
      <c r="P52">
        <v>2007</v>
      </c>
    </row>
    <row r="53" spans="1:16">
      <c r="A53" s="78">
        <v>51</v>
      </c>
      <c r="B53" s="78" t="s">
        <v>945</v>
      </c>
      <c r="C53" s="78" t="s">
        <v>837</v>
      </c>
      <c r="D53" s="79">
        <v>38224</v>
      </c>
      <c r="E53" s="78" t="s">
        <v>897</v>
      </c>
      <c r="F53" s="78" t="s">
        <v>1093</v>
      </c>
      <c r="G53" s="78" t="s">
        <v>946</v>
      </c>
      <c r="H53" s="368" t="s">
        <v>531</v>
      </c>
      <c r="I53" s="375"/>
      <c r="J53" s="227" t="s">
        <v>323</v>
      </c>
      <c r="K53" s="227" t="s">
        <v>946</v>
      </c>
      <c r="L53" s="297" t="s">
        <v>324</v>
      </c>
      <c r="M53" s="311" t="s">
        <v>403</v>
      </c>
      <c r="N53" s="79">
        <v>38224</v>
      </c>
      <c r="O53" t="s">
        <v>604</v>
      </c>
      <c r="P53">
        <v>2004</v>
      </c>
    </row>
    <row r="54" spans="1:16">
      <c r="A54" s="16">
        <v>52</v>
      </c>
      <c r="B54" s="16" t="s">
        <v>944</v>
      </c>
      <c r="C54" s="16" t="s">
        <v>837</v>
      </c>
      <c r="D54" s="17">
        <v>38269</v>
      </c>
      <c r="E54" s="16" t="s">
        <v>897</v>
      </c>
      <c r="F54" s="16" t="s">
        <v>1093</v>
      </c>
      <c r="G54" s="16" t="s">
        <v>871</v>
      </c>
      <c r="H54" s="368" t="s">
        <v>533</v>
      </c>
      <c r="I54" s="375"/>
      <c r="J54" s="24" t="s">
        <v>473</v>
      </c>
      <c r="K54" s="24" t="s">
        <v>325</v>
      </c>
      <c r="L54" s="301" t="s">
        <v>326</v>
      </c>
      <c r="M54" s="311" t="s">
        <v>326</v>
      </c>
      <c r="N54" s="17">
        <v>38269</v>
      </c>
      <c r="O54" t="s">
        <v>598</v>
      </c>
      <c r="P54">
        <v>2004</v>
      </c>
    </row>
    <row r="55" spans="1:16">
      <c r="A55" s="16">
        <v>53</v>
      </c>
      <c r="B55" s="16" t="s">
        <v>943</v>
      </c>
      <c r="C55" s="16" t="s">
        <v>837</v>
      </c>
      <c r="D55" s="17">
        <v>38781</v>
      </c>
      <c r="E55" s="16" t="s">
        <v>897</v>
      </c>
      <c r="F55" s="16" t="s">
        <v>1093</v>
      </c>
      <c r="G55" s="16" t="s">
        <v>915</v>
      </c>
      <c r="H55" s="368" t="s">
        <v>531</v>
      </c>
      <c r="I55" s="375"/>
      <c r="J55" s="24" t="s">
        <v>327</v>
      </c>
      <c r="K55" s="24" t="s">
        <v>915</v>
      </c>
      <c r="L55" s="301" t="s">
        <v>283</v>
      </c>
      <c r="M55" s="311" t="s">
        <v>327</v>
      </c>
      <c r="N55" s="17">
        <v>38781</v>
      </c>
      <c r="O55" t="s">
        <v>603</v>
      </c>
      <c r="P55">
        <v>2006</v>
      </c>
    </row>
    <row r="56" spans="1:16">
      <c r="A56" s="16">
        <v>54</v>
      </c>
      <c r="B56" s="16" t="s">
        <v>948</v>
      </c>
      <c r="C56" s="16" t="s">
        <v>837</v>
      </c>
      <c r="D56" s="17">
        <v>39072</v>
      </c>
      <c r="E56" s="16" t="s">
        <v>897</v>
      </c>
      <c r="F56" s="16" t="s">
        <v>1093</v>
      </c>
      <c r="G56" s="16" t="s">
        <v>949</v>
      </c>
      <c r="H56" s="368" t="s">
        <v>531</v>
      </c>
      <c r="I56" s="375"/>
      <c r="J56" s="24" t="s">
        <v>328</v>
      </c>
      <c r="K56" s="24" t="s">
        <v>402</v>
      </c>
      <c r="L56" s="301" t="s">
        <v>949</v>
      </c>
      <c r="M56" s="311" t="s">
        <v>949</v>
      </c>
      <c r="N56" s="17">
        <v>39072</v>
      </c>
      <c r="O56" t="s">
        <v>595</v>
      </c>
      <c r="P56">
        <v>2006</v>
      </c>
    </row>
    <row r="57" spans="1:16">
      <c r="A57" s="16">
        <v>55</v>
      </c>
      <c r="B57" s="16" t="s">
        <v>947</v>
      </c>
      <c r="C57" s="16" t="s">
        <v>837</v>
      </c>
      <c r="D57" s="17">
        <v>39148</v>
      </c>
      <c r="E57" s="16" t="s">
        <v>897</v>
      </c>
      <c r="F57" s="16" t="s">
        <v>1093</v>
      </c>
      <c r="G57" s="16" t="s">
        <v>929</v>
      </c>
      <c r="H57" s="368" t="s">
        <v>531</v>
      </c>
      <c r="I57" s="375">
        <v>39873</v>
      </c>
      <c r="J57" s="24" t="s">
        <v>329</v>
      </c>
      <c r="K57" s="24" t="s">
        <v>890</v>
      </c>
      <c r="L57" s="301" t="s">
        <v>269</v>
      </c>
      <c r="M57" s="311" t="s">
        <v>299</v>
      </c>
      <c r="N57" s="17">
        <v>39148</v>
      </c>
      <c r="O57" t="s">
        <v>603</v>
      </c>
      <c r="P57">
        <v>2007</v>
      </c>
    </row>
    <row r="58" spans="1:16">
      <c r="A58" s="16">
        <v>56</v>
      </c>
      <c r="B58" s="16" t="s">
        <v>951</v>
      </c>
      <c r="C58" s="16" t="s">
        <v>837</v>
      </c>
      <c r="D58" s="17">
        <v>39148</v>
      </c>
      <c r="E58" s="16" t="s">
        <v>897</v>
      </c>
      <c r="F58" s="16" t="s">
        <v>1093</v>
      </c>
      <c r="G58" s="16" t="s">
        <v>929</v>
      </c>
      <c r="H58" s="368" t="s">
        <v>531</v>
      </c>
      <c r="I58" s="375">
        <v>39873</v>
      </c>
      <c r="J58" s="24" t="s">
        <v>299</v>
      </c>
      <c r="K58" s="24" t="s">
        <v>890</v>
      </c>
      <c r="L58" s="301" t="s">
        <v>269</v>
      </c>
      <c r="M58" s="311" t="s">
        <v>281</v>
      </c>
      <c r="N58" s="17">
        <v>39148</v>
      </c>
      <c r="O58" t="s">
        <v>603</v>
      </c>
      <c r="P58">
        <v>2007</v>
      </c>
    </row>
    <row r="59" spans="1:16" ht="13.5" thickBot="1">
      <c r="A59" s="91">
        <v>57</v>
      </c>
      <c r="B59" s="360" t="s">
        <v>950</v>
      </c>
      <c r="C59" s="91" t="s">
        <v>837</v>
      </c>
      <c r="D59" s="92">
        <v>39380</v>
      </c>
      <c r="E59" s="91" t="s">
        <v>897</v>
      </c>
      <c r="F59" s="91" t="s">
        <v>1093</v>
      </c>
      <c r="G59" s="91" t="s">
        <v>904</v>
      </c>
      <c r="H59" s="368" t="s">
        <v>531</v>
      </c>
      <c r="I59" s="375"/>
      <c r="J59" s="229" t="s">
        <v>330</v>
      </c>
      <c r="K59" s="229" t="s">
        <v>904</v>
      </c>
      <c r="L59" s="299" t="s">
        <v>330</v>
      </c>
      <c r="M59" s="318" t="s">
        <v>330</v>
      </c>
      <c r="N59" s="92">
        <v>39380</v>
      </c>
      <c r="O59" t="s">
        <v>598</v>
      </c>
      <c r="P59">
        <v>2007</v>
      </c>
    </row>
    <row r="60" spans="1:16" ht="14.25" thickTop="1" thickBot="1">
      <c r="A60" s="356">
        <v>58</v>
      </c>
      <c r="B60" s="655" t="s">
        <v>544</v>
      </c>
      <c r="C60" s="655"/>
      <c r="D60" s="655"/>
      <c r="E60" s="655"/>
      <c r="F60" s="655"/>
      <c r="G60" s="330"/>
      <c r="H60" s="359"/>
      <c r="I60" s="375"/>
      <c r="J60" s="329"/>
      <c r="K60" s="329"/>
      <c r="L60" s="329"/>
      <c r="M60" s="329"/>
    </row>
    <row r="61" spans="1:16" ht="14.25" thickTop="1" thickBot="1">
      <c r="A61" s="319">
        <v>59</v>
      </c>
      <c r="B61" s="319" t="s">
        <v>895</v>
      </c>
      <c r="C61" s="319" t="s">
        <v>896</v>
      </c>
      <c r="D61" s="320">
        <v>39275</v>
      </c>
      <c r="E61" s="319" t="s">
        <v>897</v>
      </c>
      <c r="F61" s="319" t="s">
        <v>898</v>
      </c>
      <c r="G61" s="325" t="s">
        <v>864</v>
      </c>
      <c r="H61" s="365" t="s">
        <v>533</v>
      </c>
      <c r="I61" s="375"/>
      <c r="J61" s="323" t="s">
        <v>318</v>
      </c>
      <c r="K61" s="323" t="s">
        <v>864</v>
      </c>
      <c r="L61" s="327" t="s">
        <v>485</v>
      </c>
      <c r="M61" s="328" t="s">
        <v>318</v>
      </c>
      <c r="N61" s="320">
        <v>39275</v>
      </c>
      <c r="O61" t="s">
        <v>605</v>
      </c>
      <c r="P61">
        <v>2007</v>
      </c>
    </row>
    <row r="62" spans="1:16" ht="14.25" thickTop="1" thickBot="1">
      <c r="A62" s="191">
        <v>60</v>
      </c>
      <c r="B62" s="191" t="s">
        <v>908</v>
      </c>
      <c r="C62" s="191" t="s">
        <v>896</v>
      </c>
      <c r="D62" s="192">
        <v>39173</v>
      </c>
      <c r="E62" s="191" t="s">
        <v>897</v>
      </c>
      <c r="F62" s="191" t="s">
        <v>898</v>
      </c>
      <c r="G62" s="196" t="s">
        <v>890</v>
      </c>
      <c r="H62" s="365" t="s">
        <v>533</v>
      </c>
      <c r="I62" s="375"/>
      <c r="J62" s="194" t="s">
        <v>464</v>
      </c>
      <c r="K62" s="194" t="s">
        <v>890</v>
      </c>
      <c r="L62" s="300" t="s">
        <v>281</v>
      </c>
      <c r="M62" s="312" t="s">
        <v>281</v>
      </c>
      <c r="N62" s="192">
        <v>39173</v>
      </c>
      <c r="O62" t="s">
        <v>599</v>
      </c>
      <c r="P62">
        <v>2007</v>
      </c>
    </row>
    <row r="63" spans="1:16" ht="13.5" thickTop="1">
      <c r="A63" s="78">
        <v>61</v>
      </c>
      <c r="B63" s="78" t="s">
        <v>899</v>
      </c>
      <c r="C63" s="78" t="s">
        <v>900</v>
      </c>
      <c r="D63" s="79">
        <v>39227</v>
      </c>
      <c r="E63" s="78" t="s">
        <v>897</v>
      </c>
      <c r="F63" s="78" t="s">
        <v>898</v>
      </c>
      <c r="G63" s="78" t="s">
        <v>890</v>
      </c>
      <c r="H63" s="368" t="s">
        <v>533</v>
      </c>
      <c r="I63" s="375">
        <v>39569</v>
      </c>
      <c r="J63" s="227" t="s">
        <v>269</v>
      </c>
      <c r="K63" s="227" t="s">
        <v>331</v>
      </c>
      <c r="L63" s="297" t="s">
        <v>269</v>
      </c>
      <c r="M63" s="311"/>
      <c r="N63" s="79">
        <v>39227</v>
      </c>
      <c r="O63" t="s">
        <v>600</v>
      </c>
      <c r="P63">
        <v>2007</v>
      </c>
    </row>
    <row r="64" spans="1:16">
      <c r="A64" s="16">
        <v>62</v>
      </c>
      <c r="B64" s="16" t="s">
        <v>902</v>
      </c>
      <c r="C64" s="16" t="s">
        <v>837</v>
      </c>
      <c r="D64" s="17">
        <v>38608</v>
      </c>
      <c r="E64" s="16" t="s">
        <v>897</v>
      </c>
      <c r="F64" s="16" t="s">
        <v>898</v>
      </c>
      <c r="G64" s="16" t="s">
        <v>903</v>
      </c>
      <c r="H64" s="368" t="s">
        <v>531</v>
      </c>
      <c r="I64" s="375"/>
      <c r="J64" s="24" t="s">
        <v>332</v>
      </c>
      <c r="K64" s="24" t="s">
        <v>1147</v>
      </c>
      <c r="L64" s="301" t="s">
        <v>332</v>
      </c>
      <c r="M64" s="311"/>
      <c r="N64" s="17">
        <v>38608</v>
      </c>
      <c r="O64" t="s">
        <v>606</v>
      </c>
      <c r="P64">
        <v>2005</v>
      </c>
    </row>
    <row r="65" spans="1:16">
      <c r="A65" s="16">
        <v>63</v>
      </c>
      <c r="B65" s="16" t="s">
        <v>901</v>
      </c>
      <c r="C65" s="16" t="s">
        <v>837</v>
      </c>
      <c r="D65" s="17">
        <v>38797</v>
      </c>
      <c r="E65" s="16" t="s">
        <v>897</v>
      </c>
      <c r="F65" s="16" t="s">
        <v>898</v>
      </c>
      <c r="G65" s="16" t="s">
        <v>890</v>
      </c>
      <c r="H65" s="368" t="s">
        <v>531</v>
      </c>
      <c r="I65" s="375"/>
      <c r="J65" s="24" t="s">
        <v>269</v>
      </c>
      <c r="K65" s="24" t="s">
        <v>331</v>
      </c>
      <c r="L65" s="301" t="s">
        <v>269</v>
      </c>
      <c r="M65" s="311"/>
      <c r="N65" s="17">
        <v>38797</v>
      </c>
      <c r="O65" t="s">
        <v>603</v>
      </c>
      <c r="P65">
        <v>2006</v>
      </c>
    </row>
    <row r="66" spans="1:16">
      <c r="A66" s="16">
        <v>64</v>
      </c>
      <c r="B66" s="16" t="s">
        <v>906</v>
      </c>
      <c r="C66" s="16" t="s">
        <v>837</v>
      </c>
      <c r="D66" s="17">
        <v>38860</v>
      </c>
      <c r="E66" s="16" t="s">
        <v>897</v>
      </c>
      <c r="F66" s="16" t="s">
        <v>898</v>
      </c>
      <c r="G66" s="16" t="s">
        <v>74</v>
      </c>
      <c r="H66" s="368" t="s">
        <v>533</v>
      </c>
      <c r="I66" s="375">
        <v>39569</v>
      </c>
      <c r="J66" s="24" t="s">
        <v>333</v>
      </c>
      <c r="K66" s="24" t="s">
        <v>74</v>
      </c>
      <c r="L66" s="301" t="s">
        <v>334</v>
      </c>
      <c r="M66" s="311"/>
      <c r="N66" s="17">
        <v>38860</v>
      </c>
      <c r="O66" t="s">
        <v>600</v>
      </c>
      <c r="P66">
        <v>2006</v>
      </c>
    </row>
    <row r="67" spans="1:16">
      <c r="A67" s="16">
        <v>65</v>
      </c>
      <c r="B67" s="16" t="s">
        <v>907</v>
      </c>
      <c r="C67" s="16" t="s">
        <v>837</v>
      </c>
      <c r="D67" s="17">
        <v>39246</v>
      </c>
      <c r="E67" s="16" t="s">
        <v>897</v>
      </c>
      <c r="F67" s="16" t="s">
        <v>898</v>
      </c>
      <c r="G67" s="16" t="s">
        <v>904</v>
      </c>
      <c r="H67" s="368" t="s">
        <v>531</v>
      </c>
      <c r="I67" s="375"/>
      <c r="J67" s="24" t="s">
        <v>335</v>
      </c>
      <c r="K67" s="24" t="s">
        <v>336</v>
      </c>
      <c r="L67" s="301" t="s">
        <v>335</v>
      </c>
      <c r="M67" s="311"/>
      <c r="N67" s="17">
        <v>39246</v>
      </c>
      <c r="O67" t="s">
        <v>601</v>
      </c>
      <c r="P67">
        <v>2007</v>
      </c>
    </row>
    <row r="68" spans="1:16">
      <c r="A68" s="91">
        <v>66</v>
      </c>
      <c r="B68" s="91" t="s">
        <v>255</v>
      </c>
      <c r="C68" s="91" t="s">
        <v>837</v>
      </c>
      <c r="D68" s="92">
        <v>39478</v>
      </c>
      <c r="E68" s="91" t="s">
        <v>897</v>
      </c>
      <c r="F68" s="91" t="s">
        <v>898</v>
      </c>
      <c r="G68" s="16" t="s">
        <v>526</v>
      </c>
      <c r="H68" s="368" t="s">
        <v>531</v>
      </c>
      <c r="I68" s="375">
        <v>40179</v>
      </c>
      <c r="J68" s="311" t="s">
        <v>575</v>
      </c>
      <c r="K68" s="229" t="s">
        <v>401</v>
      </c>
      <c r="L68" s="299" t="s">
        <v>574</v>
      </c>
      <c r="M68" s="311" t="s">
        <v>575</v>
      </c>
      <c r="N68" s="92">
        <v>39478</v>
      </c>
      <c r="O68" t="s">
        <v>594</v>
      </c>
      <c r="P68">
        <v>2008</v>
      </c>
    </row>
    <row r="69" spans="1:16">
      <c r="A69" s="91">
        <v>67</v>
      </c>
      <c r="B69" s="91" t="s">
        <v>504</v>
      </c>
      <c r="C69" s="91" t="s">
        <v>837</v>
      </c>
      <c r="D69" s="92">
        <v>39481</v>
      </c>
      <c r="E69" s="91" t="s">
        <v>897</v>
      </c>
      <c r="F69" s="91" t="s">
        <v>898</v>
      </c>
      <c r="G69" s="16"/>
      <c r="H69" s="368" t="s">
        <v>531</v>
      </c>
      <c r="I69" s="375"/>
      <c r="J69" s="311" t="s">
        <v>573</v>
      </c>
      <c r="K69" s="229" t="s">
        <v>571</v>
      </c>
      <c r="L69" s="299" t="s">
        <v>572</v>
      </c>
      <c r="M69" s="311" t="s">
        <v>573</v>
      </c>
      <c r="N69" s="92">
        <v>39481</v>
      </c>
      <c r="O69" t="s">
        <v>597</v>
      </c>
      <c r="P69">
        <v>2008</v>
      </c>
    </row>
    <row r="70" spans="1:16" ht="13.5" thickBot="1">
      <c r="A70" s="91">
        <v>68</v>
      </c>
      <c r="B70" s="91" t="s">
        <v>905</v>
      </c>
      <c r="C70" s="91" t="s">
        <v>837</v>
      </c>
      <c r="D70" s="92">
        <v>39344</v>
      </c>
      <c r="E70" s="91" t="s">
        <v>897</v>
      </c>
      <c r="F70" s="91" t="s">
        <v>898</v>
      </c>
      <c r="G70" s="91" t="s">
        <v>864</v>
      </c>
      <c r="H70" s="368" t="s">
        <v>533</v>
      </c>
      <c r="I70" s="375"/>
      <c r="J70" s="229" t="s">
        <v>484</v>
      </c>
      <c r="K70" s="229" t="s">
        <v>864</v>
      </c>
      <c r="L70" s="299" t="s">
        <v>485</v>
      </c>
      <c r="M70" s="318" t="s">
        <v>484</v>
      </c>
      <c r="N70" s="92">
        <v>39344</v>
      </c>
      <c r="O70" t="s">
        <v>606</v>
      </c>
      <c r="P70">
        <v>2007</v>
      </c>
    </row>
    <row r="71" spans="1:16" ht="14.25" thickTop="1" thickBot="1">
      <c r="A71" s="356">
        <v>69</v>
      </c>
      <c r="B71" s="655" t="s">
        <v>545</v>
      </c>
      <c r="C71" s="655"/>
      <c r="D71" s="655"/>
      <c r="E71" s="655"/>
      <c r="F71" s="655"/>
      <c r="G71" s="330"/>
      <c r="H71" s="359"/>
      <c r="I71" s="375"/>
      <c r="J71" s="329"/>
      <c r="K71" s="329"/>
      <c r="L71" s="329"/>
      <c r="M71" s="329"/>
    </row>
    <row r="72" spans="1:16" ht="14.25" thickTop="1" thickBot="1">
      <c r="A72" s="319">
        <v>70</v>
      </c>
      <c r="B72" s="319" t="s">
        <v>930</v>
      </c>
      <c r="C72" s="319" t="s">
        <v>896</v>
      </c>
      <c r="D72" s="320">
        <v>38797</v>
      </c>
      <c r="E72" s="319" t="s">
        <v>897</v>
      </c>
      <c r="F72" s="319" t="s">
        <v>909</v>
      </c>
      <c r="G72" s="325" t="s">
        <v>904</v>
      </c>
      <c r="H72" s="365" t="s">
        <v>531</v>
      </c>
      <c r="I72" s="375"/>
      <c r="J72" s="323" t="s">
        <v>271</v>
      </c>
      <c r="K72" s="323" t="s">
        <v>904</v>
      </c>
      <c r="L72" s="327" t="s">
        <v>268</v>
      </c>
      <c r="M72" s="328" t="s">
        <v>330</v>
      </c>
      <c r="N72" s="320">
        <v>38797</v>
      </c>
      <c r="O72" t="s">
        <v>603</v>
      </c>
      <c r="P72">
        <v>2006</v>
      </c>
    </row>
    <row r="73" spans="1:16" ht="13.5" thickTop="1">
      <c r="A73" s="16">
        <v>71</v>
      </c>
      <c r="B73" s="16" t="s">
        <v>916</v>
      </c>
      <c r="C73" s="16" t="s">
        <v>1006</v>
      </c>
      <c r="D73" s="17">
        <v>38832</v>
      </c>
      <c r="E73" s="16" t="s">
        <v>897</v>
      </c>
      <c r="F73" s="16" t="s">
        <v>909</v>
      </c>
      <c r="G73" s="16" t="s">
        <v>890</v>
      </c>
      <c r="H73" s="368" t="s">
        <v>531</v>
      </c>
      <c r="I73" s="375"/>
      <c r="J73" s="24" t="s">
        <v>468</v>
      </c>
      <c r="K73" s="24" t="s">
        <v>890</v>
      </c>
      <c r="L73" s="301" t="s">
        <v>281</v>
      </c>
      <c r="M73" s="311" t="s">
        <v>281</v>
      </c>
      <c r="N73" s="17">
        <v>38832</v>
      </c>
      <c r="O73" t="s">
        <v>599</v>
      </c>
      <c r="P73">
        <v>2006</v>
      </c>
    </row>
    <row r="74" spans="1:16">
      <c r="A74" s="78">
        <v>72</v>
      </c>
      <c r="B74" s="78" t="s">
        <v>912</v>
      </c>
      <c r="C74" s="78" t="s">
        <v>837</v>
      </c>
      <c r="D74" s="79">
        <v>38268</v>
      </c>
      <c r="E74" s="78" t="s">
        <v>897</v>
      </c>
      <c r="F74" s="78" t="s">
        <v>909</v>
      </c>
      <c r="G74" s="78" t="s">
        <v>913</v>
      </c>
      <c r="H74" s="368" t="s">
        <v>533</v>
      </c>
      <c r="I74" s="375"/>
      <c r="J74" s="227" t="s">
        <v>465</v>
      </c>
      <c r="K74" s="227" t="s">
        <v>913</v>
      </c>
      <c r="L74" s="297" t="s">
        <v>466</v>
      </c>
      <c r="M74" s="311" t="s">
        <v>467</v>
      </c>
      <c r="N74" s="79">
        <v>38268</v>
      </c>
      <c r="O74" t="s">
        <v>598</v>
      </c>
      <c r="P74">
        <v>2004</v>
      </c>
    </row>
    <row r="75" spans="1:16" ht="13.5" thickBot="1">
      <c r="A75" s="16">
        <v>73</v>
      </c>
      <c r="B75" s="16" t="s">
        <v>914</v>
      </c>
      <c r="C75" s="16" t="s">
        <v>837</v>
      </c>
      <c r="D75" s="17">
        <v>39121</v>
      </c>
      <c r="E75" s="16" t="s">
        <v>897</v>
      </c>
      <c r="F75" s="16" t="s">
        <v>909</v>
      </c>
      <c r="G75" s="16" t="s">
        <v>915</v>
      </c>
      <c r="H75" s="368" t="s">
        <v>531</v>
      </c>
      <c r="I75" s="375">
        <v>39845</v>
      </c>
      <c r="J75" s="24" t="s">
        <v>327</v>
      </c>
      <c r="K75" s="24" t="s">
        <v>915</v>
      </c>
      <c r="L75" s="301" t="s">
        <v>469</v>
      </c>
      <c r="M75" s="311" t="s">
        <v>327</v>
      </c>
      <c r="N75" s="17">
        <v>39121</v>
      </c>
      <c r="O75" t="s">
        <v>597</v>
      </c>
      <c r="P75">
        <v>2007</v>
      </c>
    </row>
    <row r="76" spans="1:16" ht="14.25" thickTop="1" thickBot="1">
      <c r="A76" s="356">
        <v>75</v>
      </c>
      <c r="B76" s="655" t="s">
        <v>546</v>
      </c>
      <c r="C76" s="655"/>
      <c r="D76" s="655"/>
      <c r="E76" s="655"/>
      <c r="F76" s="655"/>
      <c r="G76" s="330"/>
      <c r="H76" s="359"/>
      <c r="I76" s="375"/>
      <c r="J76" s="329"/>
      <c r="K76" s="329"/>
      <c r="L76" s="329"/>
      <c r="M76" s="329"/>
    </row>
    <row r="77" spans="1:16" ht="14.25" thickTop="1" thickBot="1">
      <c r="A77" s="319">
        <v>76</v>
      </c>
      <c r="B77" s="319" t="s">
        <v>984</v>
      </c>
      <c r="C77" s="319" t="s">
        <v>896</v>
      </c>
      <c r="D77" s="320">
        <v>39144</v>
      </c>
      <c r="E77" s="319" t="s">
        <v>897</v>
      </c>
      <c r="F77" s="319" t="s">
        <v>985</v>
      </c>
      <c r="G77" s="325" t="s">
        <v>983</v>
      </c>
      <c r="H77" s="365" t="s">
        <v>533</v>
      </c>
      <c r="I77" s="375"/>
      <c r="J77" s="323" t="s">
        <v>983</v>
      </c>
      <c r="K77" s="323" t="s">
        <v>983</v>
      </c>
      <c r="L77" s="327" t="s">
        <v>314</v>
      </c>
      <c r="M77" s="328" t="s">
        <v>1089</v>
      </c>
      <c r="N77" s="320">
        <v>39144</v>
      </c>
      <c r="O77" t="s">
        <v>603</v>
      </c>
      <c r="P77">
        <v>2007</v>
      </c>
    </row>
    <row r="78" spans="1:16" ht="13.5" thickTop="1">
      <c r="A78" s="78">
        <v>77</v>
      </c>
      <c r="B78" s="78" t="s">
        <v>986</v>
      </c>
      <c r="C78" s="78" t="s">
        <v>900</v>
      </c>
      <c r="D78" s="79">
        <v>39130</v>
      </c>
      <c r="E78" s="78" t="s">
        <v>897</v>
      </c>
      <c r="F78" s="78" t="s">
        <v>985</v>
      </c>
      <c r="G78" s="78" t="s">
        <v>987</v>
      </c>
      <c r="H78" s="368" t="s">
        <v>531</v>
      </c>
      <c r="I78" s="375"/>
      <c r="J78" s="227" t="s">
        <v>315</v>
      </c>
      <c r="K78" s="227" t="s">
        <v>987</v>
      </c>
      <c r="L78" s="297" t="s">
        <v>316</v>
      </c>
      <c r="M78" s="311" t="s">
        <v>317</v>
      </c>
      <c r="N78" s="79">
        <v>39130</v>
      </c>
      <c r="O78" t="s">
        <v>597</v>
      </c>
      <c r="P78">
        <v>2007</v>
      </c>
    </row>
    <row r="79" spans="1:16">
      <c r="A79" s="16">
        <v>78</v>
      </c>
      <c r="B79" s="16" t="s">
        <v>988</v>
      </c>
      <c r="C79" s="16" t="s">
        <v>837</v>
      </c>
      <c r="D79" s="17">
        <v>39128</v>
      </c>
      <c r="E79" s="16" t="s">
        <v>897</v>
      </c>
      <c r="F79" s="16" t="s">
        <v>985</v>
      </c>
      <c r="G79" s="16" t="s">
        <v>864</v>
      </c>
      <c r="H79" s="368" t="s">
        <v>533</v>
      </c>
      <c r="I79" s="375">
        <v>39845</v>
      </c>
      <c r="J79" s="24" t="s">
        <v>318</v>
      </c>
      <c r="K79" s="24" t="s">
        <v>864</v>
      </c>
      <c r="L79" s="301" t="s">
        <v>485</v>
      </c>
      <c r="M79" s="311" t="s">
        <v>318</v>
      </c>
      <c r="N79" s="17">
        <v>39128</v>
      </c>
      <c r="O79" t="s">
        <v>597</v>
      </c>
      <c r="P79">
        <v>2007</v>
      </c>
    </row>
    <row r="80" spans="1:16">
      <c r="A80" s="16">
        <v>79</v>
      </c>
      <c r="B80" s="16" t="s">
        <v>991</v>
      </c>
      <c r="C80" s="16" t="s">
        <v>837</v>
      </c>
      <c r="D80" s="17">
        <v>39156</v>
      </c>
      <c r="E80" s="16" t="s">
        <v>897</v>
      </c>
      <c r="F80" s="16" t="s">
        <v>985</v>
      </c>
      <c r="G80" s="16" t="s">
        <v>880</v>
      </c>
      <c r="H80" s="368" t="s">
        <v>531</v>
      </c>
      <c r="I80" s="375">
        <v>39873</v>
      </c>
      <c r="J80" s="24" t="s">
        <v>319</v>
      </c>
      <c r="K80" s="24" t="s">
        <v>880</v>
      </c>
      <c r="L80" s="301" t="s">
        <v>319</v>
      </c>
      <c r="M80" s="311" t="s">
        <v>319</v>
      </c>
      <c r="N80" s="17">
        <v>39156</v>
      </c>
      <c r="O80" t="s">
        <v>603</v>
      </c>
      <c r="P80">
        <v>2007</v>
      </c>
    </row>
    <row r="81" spans="1:16">
      <c r="A81" s="16">
        <v>80</v>
      </c>
      <c r="B81" s="16" t="s">
        <v>989</v>
      </c>
      <c r="C81" s="16" t="s">
        <v>837</v>
      </c>
      <c r="D81" s="17">
        <v>39225</v>
      </c>
      <c r="E81" s="16" t="s">
        <v>897</v>
      </c>
      <c r="F81" s="16" t="s">
        <v>985</v>
      </c>
      <c r="G81" s="16" t="s">
        <v>890</v>
      </c>
      <c r="H81" s="368" t="s">
        <v>533</v>
      </c>
      <c r="I81" s="375">
        <v>39934</v>
      </c>
      <c r="J81" s="24" t="s">
        <v>320</v>
      </c>
      <c r="K81" s="24" t="s">
        <v>890</v>
      </c>
      <c r="L81" s="301" t="s">
        <v>281</v>
      </c>
      <c r="M81" s="311" t="s">
        <v>321</v>
      </c>
      <c r="N81" s="17">
        <v>39225</v>
      </c>
      <c r="O81" t="s">
        <v>600</v>
      </c>
      <c r="P81">
        <v>2007</v>
      </c>
    </row>
    <row r="82" spans="1:16" ht="13.5" thickBot="1">
      <c r="A82" s="91">
        <v>81</v>
      </c>
      <c r="B82" s="91" t="s">
        <v>990</v>
      </c>
      <c r="C82" s="91" t="s">
        <v>837</v>
      </c>
      <c r="D82" s="92">
        <v>39337</v>
      </c>
      <c r="E82" s="91" t="s">
        <v>897</v>
      </c>
      <c r="F82" s="91" t="s">
        <v>985</v>
      </c>
      <c r="G82" s="91" t="s">
        <v>983</v>
      </c>
      <c r="H82" s="368" t="s">
        <v>533</v>
      </c>
      <c r="I82" s="375"/>
      <c r="J82" s="229" t="s">
        <v>983</v>
      </c>
      <c r="K82" s="229" t="s">
        <v>983</v>
      </c>
      <c r="L82" s="299" t="s">
        <v>314</v>
      </c>
      <c r="M82" s="318" t="s">
        <v>1089</v>
      </c>
      <c r="N82" s="92">
        <v>39337</v>
      </c>
      <c r="O82" t="s">
        <v>606</v>
      </c>
      <c r="P82">
        <v>2007</v>
      </c>
    </row>
    <row r="83" spans="1:16" ht="14.25" thickTop="1" thickBot="1">
      <c r="A83" s="356">
        <v>82</v>
      </c>
      <c r="B83" s="655" t="s">
        <v>547</v>
      </c>
      <c r="C83" s="655"/>
      <c r="D83" s="655"/>
      <c r="E83" s="655"/>
      <c r="F83" s="655"/>
      <c r="G83" s="330"/>
      <c r="H83" s="359"/>
      <c r="I83" s="375"/>
      <c r="J83" s="329"/>
      <c r="K83" s="329"/>
      <c r="L83" s="329"/>
      <c r="M83" s="329"/>
    </row>
    <row r="84" spans="1:16" ht="14.25" thickTop="1" thickBot="1">
      <c r="A84" s="319">
        <v>83</v>
      </c>
      <c r="B84" s="319" t="s">
        <v>974</v>
      </c>
      <c r="C84" s="319" t="s">
        <v>896</v>
      </c>
      <c r="D84" s="320">
        <v>39334</v>
      </c>
      <c r="E84" s="319" t="s">
        <v>897</v>
      </c>
      <c r="F84" s="344" t="s">
        <v>975</v>
      </c>
      <c r="G84" s="325" t="s">
        <v>976</v>
      </c>
      <c r="H84" s="365" t="s">
        <v>533</v>
      </c>
      <c r="I84" s="375"/>
      <c r="J84" s="323" t="s">
        <v>439</v>
      </c>
      <c r="K84" s="323" t="s">
        <v>976</v>
      </c>
      <c r="L84" s="327" t="s">
        <v>440</v>
      </c>
      <c r="M84" s="328" t="s">
        <v>439</v>
      </c>
      <c r="N84" s="320">
        <v>39334</v>
      </c>
      <c r="O84" t="s">
        <v>606</v>
      </c>
      <c r="P84">
        <v>2007</v>
      </c>
    </row>
    <row r="85" spans="1:16" ht="13.5" thickTop="1">
      <c r="A85" s="78">
        <v>84</v>
      </c>
      <c r="B85" s="78" t="s">
        <v>978</v>
      </c>
      <c r="C85" s="78" t="s">
        <v>837</v>
      </c>
      <c r="D85" s="79">
        <v>38668</v>
      </c>
      <c r="E85" s="78" t="s">
        <v>897</v>
      </c>
      <c r="F85" s="262" t="s">
        <v>975</v>
      </c>
      <c r="G85" s="16" t="s">
        <v>73</v>
      </c>
      <c r="H85" s="368" t="s">
        <v>533</v>
      </c>
      <c r="I85" s="375"/>
      <c r="J85" s="227" t="s">
        <v>411</v>
      </c>
      <c r="K85" s="227" t="s">
        <v>73</v>
      </c>
      <c r="L85" s="297" t="s">
        <v>441</v>
      </c>
      <c r="M85" s="311" t="s">
        <v>411</v>
      </c>
      <c r="N85" s="79">
        <v>38668</v>
      </c>
      <c r="O85" t="s">
        <v>596</v>
      </c>
      <c r="P85">
        <v>2005</v>
      </c>
    </row>
    <row r="86" spans="1:16">
      <c r="A86" s="16">
        <v>85</v>
      </c>
      <c r="B86" s="16" t="s">
        <v>980</v>
      </c>
      <c r="C86" s="16" t="s">
        <v>837</v>
      </c>
      <c r="D86" s="17">
        <v>38040</v>
      </c>
      <c r="E86" s="16" t="s">
        <v>897</v>
      </c>
      <c r="F86" s="263" t="s">
        <v>975</v>
      </c>
      <c r="G86" s="16" t="s">
        <v>871</v>
      </c>
      <c r="H86" s="368" t="s">
        <v>533</v>
      </c>
      <c r="I86" s="375"/>
      <c r="J86" s="24" t="s">
        <v>442</v>
      </c>
      <c r="K86" s="24" t="s">
        <v>871</v>
      </c>
      <c r="L86" s="301" t="s">
        <v>443</v>
      </c>
      <c r="M86" s="311" t="s">
        <v>442</v>
      </c>
      <c r="N86" s="17">
        <v>38040</v>
      </c>
      <c r="O86" t="s">
        <v>597</v>
      </c>
      <c r="P86">
        <v>2004</v>
      </c>
    </row>
    <row r="87" spans="1:16">
      <c r="A87" s="16">
        <v>86</v>
      </c>
      <c r="B87" s="16" t="s">
        <v>518</v>
      </c>
      <c r="C87" s="16" t="s">
        <v>837</v>
      </c>
      <c r="D87" s="17">
        <v>39486</v>
      </c>
      <c r="E87" s="16" t="s">
        <v>897</v>
      </c>
      <c r="F87" s="263" t="s">
        <v>975</v>
      </c>
      <c r="G87" s="16" t="s">
        <v>864</v>
      </c>
      <c r="H87" s="368" t="s">
        <v>533</v>
      </c>
      <c r="I87" s="375"/>
      <c r="J87" s="24"/>
      <c r="K87" s="24"/>
      <c r="L87" s="301" t="s">
        <v>485</v>
      </c>
      <c r="M87" s="311"/>
      <c r="N87" s="17">
        <v>39486</v>
      </c>
      <c r="O87" t="s">
        <v>597</v>
      </c>
      <c r="P87">
        <v>2008</v>
      </c>
    </row>
    <row r="88" spans="1:16" ht="13.5" thickBot="1">
      <c r="A88" s="91">
        <v>87</v>
      </c>
      <c r="B88" s="91" t="s">
        <v>977</v>
      </c>
      <c r="C88" s="91" t="s">
        <v>837</v>
      </c>
      <c r="D88" s="92">
        <v>39228</v>
      </c>
      <c r="E88" s="91" t="s">
        <v>897</v>
      </c>
      <c r="F88" s="264" t="s">
        <v>975</v>
      </c>
      <c r="G88" s="16" t="s">
        <v>864</v>
      </c>
      <c r="H88" s="368" t="s">
        <v>533</v>
      </c>
      <c r="I88" s="375">
        <v>39934</v>
      </c>
      <c r="J88" s="229" t="s">
        <v>318</v>
      </c>
      <c r="K88" s="229" t="s">
        <v>864</v>
      </c>
      <c r="L88" s="299" t="s">
        <v>485</v>
      </c>
      <c r="M88" s="311" t="s">
        <v>318</v>
      </c>
      <c r="N88" s="92">
        <v>39228</v>
      </c>
      <c r="O88" t="s">
        <v>600</v>
      </c>
      <c r="P88">
        <v>2007</v>
      </c>
    </row>
    <row r="89" spans="1:16" ht="14.25" thickTop="1" thickBot="1">
      <c r="A89" s="356">
        <v>88</v>
      </c>
      <c r="B89" s="655" t="s">
        <v>548</v>
      </c>
      <c r="C89" s="655"/>
      <c r="D89" s="655"/>
      <c r="E89" s="655"/>
      <c r="F89" s="655"/>
      <c r="G89" s="330"/>
      <c r="H89" s="359"/>
      <c r="I89" s="375"/>
      <c r="J89" s="329"/>
      <c r="K89" s="329"/>
      <c r="L89" s="329"/>
      <c r="M89" s="329"/>
    </row>
    <row r="90" spans="1:16" ht="14.25" thickTop="1" thickBot="1">
      <c r="A90" s="319">
        <v>89</v>
      </c>
      <c r="B90" s="319" t="s">
        <v>969</v>
      </c>
      <c r="C90" s="319" t="s">
        <v>896</v>
      </c>
      <c r="D90" s="320">
        <v>39279</v>
      </c>
      <c r="E90" s="319" t="s">
        <v>897</v>
      </c>
      <c r="F90" s="319" t="s">
        <v>970</v>
      </c>
      <c r="G90" s="342" t="s">
        <v>904</v>
      </c>
      <c r="H90" s="365" t="s">
        <v>531</v>
      </c>
      <c r="I90" s="375"/>
      <c r="J90" s="323" t="s">
        <v>417</v>
      </c>
      <c r="K90" s="323" t="s">
        <v>904</v>
      </c>
      <c r="L90" s="327" t="s">
        <v>418</v>
      </c>
      <c r="M90" s="328" t="s">
        <v>268</v>
      </c>
      <c r="N90" s="320">
        <v>39279</v>
      </c>
      <c r="O90" t="s">
        <v>605</v>
      </c>
      <c r="P90">
        <v>2007</v>
      </c>
    </row>
    <row r="91" spans="1:16" ht="13.5" thickTop="1">
      <c r="A91" s="78">
        <v>90</v>
      </c>
      <c r="B91" s="78" t="s">
        <v>972</v>
      </c>
      <c r="C91" s="78" t="s">
        <v>837</v>
      </c>
      <c r="D91" s="79">
        <v>38428</v>
      </c>
      <c r="E91" s="78" t="s">
        <v>897</v>
      </c>
      <c r="F91" s="78" t="s">
        <v>970</v>
      </c>
      <c r="G91" s="78" t="s">
        <v>871</v>
      </c>
      <c r="H91" s="368" t="s">
        <v>533</v>
      </c>
      <c r="I91" s="375"/>
      <c r="J91" s="227" t="s">
        <v>419</v>
      </c>
      <c r="K91" s="227" t="s">
        <v>420</v>
      </c>
      <c r="L91" s="297" t="s">
        <v>421</v>
      </c>
      <c r="M91" s="311" t="s">
        <v>411</v>
      </c>
      <c r="N91" s="79">
        <v>38428</v>
      </c>
      <c r="O91" t="s">
        <v>603</v>
      </c>
      <c r="P91">
        <v>2005</v>
      </c>
    </row>
    <row r="92" spans="1:16">
      <c r="A92" s="16">
        <v>91</v>
      </c>
      <c r="B92" s="16" t="s">
        <v>971</v>
      </c>
      <c r="C92" s="16" t="s">
        <v>837</v>
      </c>
      <c r="D92" s="17">
        <v>38693</v>
      </c>
      <c r="E92" s="16" t="s">
        <v>897</v>
      </c>
      <c r="F92" s="16" t="s">
        <v>970</v>
      </c>
      <c r="G92" s="16" t="s">
        <v>890</v>
      </c>
      <c r="H92" s="368" t="s">
        <v>587</v>
      </c>
      <c r="I92" s="375"/>
      <c r="J92" s="24" t="s">
        <v>422</v>
      </c>
      <c r="K92" s="24" t="s">
        <v>423</v>
      </c>
      <c r="L92" s="301" t="s">
        <v>424</v>
      </c>
      <c r="M92" s="311" t="s">
        <v>269</v>
      </c>
      <c r="N92" s="17">
        <v>38693</v>
      </c>
      <c r="O92" t="s">
        <v>595</v>
      </c>
      <c r="P92">
        <v>2005</v>
      </c>
    </row>
    <row r="93" spans="1:16">
      <c r="A93" s="16">
        <v>92</v>
      </c>
      <c r="B93" s="16" t="s">
        <v>973</v>
      </c>
      <c r="C93" s="16" t="s">
        <v>837</v>
      </c>
      <c r="D93" s="17">
        <v>39172</v>
      </c>
      <c r="E93" s="16" t="s">
        <v>897</v>
      </c>
      <c r="F93" s="16" t="s">
        <v>970</v>
      </c>
      <c r="G93" s="16" t="s">
        <v>864</v>
      </c>
      <c r="H93" s="368" t="s">
        <v>533</v>
      </c>
      <c r="I93" s="375">
        <v>39873</v>
      </c>
      <c r="J93" s="24" t="s">
        <v>425</v>
      </c>
      <c r="K93" s="24" t="s">
        <v>864</v>
      </c>
      <c r="L93" s="301" t="s">
        <v>426</v>
      </c>
      <c r="M93" s="311" t="s">
        <v>427</v>
      </c>
      <c r="N93" s="17">
        <v>39172</v>
      </c>
      <c r="O93" t="s">
        <v>603</v>
      </c>
      <c r="P93">
        <v>2007</v>
      </c>
    </row>
    <row r="94" spans="1:16">
      <c r="A94" s="91">
        <v>93</v>
      </c>
      <c r="B94" s="91" t="s">
        <v>520</v>
      </c>
      <c r="C94" s="91" t="s">
        <v>837</v>
      </c>
      <c r="D94" s="92">
        <v>39510</v>
      </c>
      <c r="E94" s="91" t="s">
        <v>897</v>
      </c>
      <c r="F94" s="16" t="s">
        <v>970</v>
      </c>
      <c r="G94" s="91" t="s">
        <v>521</v>
      </c>
      <c r="H94" s="368" t="s">
        <v>531</v>
      </c>
      <c r="I94" s="375">
        <v>40238</v>
      </c>
      <c r="J94" s="229"/>
      <c r="K94" s="229"/>
      <c r="L94" s="299"/>
      <c r="M94" s="318"/>
      <c r="N94" s="92">
        <v>39510</v>
      </c>
      <c r="O94" t="s">
        <v>603</v>
      </c>
      <c r="P94">
        <v>2008</v>
      </c>
    </row>
    <row r="95" spans="1:16" ht="13.5" thickBot="1">
      <c r="A95" s="91">
        <v>94</v>
      </c>
      <c r="B95" s="91" t="s">
        <v>966</v>
      </c>
      <c r="C95" s="91" t="s">
        <v>967</v>
      </c>
      <c r="D95" s="92">
        <v>38640</v>
      </c>
      <c r="E95" s="91" t="s">
        <v>897</v>
      </c>
      <c r="F95" s="91" t="s">
        <v>968</v>
      </c>
      <c r="G95" s="91" t="s">
        <v>864</v>
      </c>
      <c r="H95" s="368" t="s">
        <v>533</v>
      </c>
      <c r="I95" s="375"/>
      <c r="J95" s="229" t="s">
        <v>470</v>
      </c>
      <c r="K95" s="229" t="s">
        <v>864</v>
      </c>
      <c r="L95" s="299" t="s">
        <v>471</v>
      </c>
      <c r="M95" s="318" t="s">
        <v>470</v>
      </c>
      <c r="N95" s="92">
        <v>38640</v>
      </c>
      <c r="O95" t="s">
        <v>598</v>
      </c>
      <c r="P95">
        <v>2005</v>
      </c>
    </row>
    <row r="96" spans="1:16" ht="14.25" thickTop="1" thickBot="1">
      <c r="A96" s="356">
        <v>95</v>
      </c>
      <c r="B96" s="655" t="s">
        <v>549</v>
      </c>
      <c r="C96" s="655"/>
      <c r="D96" s="655"/>
      <c r="E96" s="655"/>
      <c r="F96" s="655"/>
      <c r="G96" s="330"/>
      <c r="H96" s="359"/>
      <c r="I96" s="375"/>
      <c r="J96" s="329"/>
      <c r="K96" s="329"/>
      <c r="L96" s="329"/>
      <c r="M96" s="329"/>
    </row>
    <row r="97" spans="1:16" ht="14.25" thickTop="1" thickBot="1">
      <c r="A97" s="319">
        <v>96</v>
      </c>
      <c r="B97" s="319" t="s">
        <v>1003</v>
      </c>
      <c r="C97" s="319" t="s">
        <v>896</v>
      </c>
      <c r="D97" s="320">
        <v>39310</v>
      </c>
      <c r="E97" s="319" t="s">
        <v>1004</v>
      </c>
      <c r="F97" s="319" t="s">
        <v>931</v>
      </c>
      <c r="G97" s="325" t="s">
        <v>904</v>
      </c>
      <c r="H97" s="365" t="s">
        <v>531</v>
      </c>
      <c r="I97" s="375"/>
      <c r="J97" s="323" t="s">
        <v>428</v>
      </c>
      <c r="K97" s="323" t="s">
        <v>428</v>
      </c>
      <c r="L97" s="327" t="s">
        <v>428</v>
      </c>
      <c r="M97" s="328" t="s">
        <v>428</v>
      </c>
      <c r="N97" s="320">
        <v>39310</v>
      </c>
      <c r="O97" t="s">
        <v>604</v>
      </c>
      <c r="P97">
        <v>2007</v>
      </c>
    </row>
    <row r="98" spans="1:16" ht="13.5" thickTop="1">
      <c r="A98" s="78">
        <v>97</v>
      </c>
      <c r="B98" s="78" t="s">
        <v>1005</v>
      </c>
      <c r="C98" s="78" t="s">
        <v>1006</v>
      </c>
      <c r="D98" s="79">
        <v>38734</v>
      </c>
      <c r="E98" s="78" t="s">
        <v>1004</v>
      </c>
      <c r="F98" s="78" t="s">
        <v>931</v>
      </c>
      <c r="G98" s="78" t="s">
        <v>915</v>
      </c>
      <c r="H98" s="368" t="s">
        <v>531</v>
      </c>
      <c r="I98" s="375"/>
      <c r="J98" s="227" t="s">
        <v>351</v>
      </c>
      <c r="K98" s="227" t="s">
        <v>904</v>
      </c>
      <c r="L98" s="297" t="s">
        <v>352</v>
      </c>
      <c r="M98" s="311" t="s">
        <v>330</v>
      </c>
      <c r="N98" s="79">
        <v>38734</v>
      </c>
      <c r="O98" t="s">
        <v>594</v>
      </c>
      <c r="P98">
        <v>2006</v>
      </c>
    </row>
    <row r="99" spans="1:16">
      <c r="A99" s="16">
        <v>98</v>
      </c>
      <c r="B99" s="16" t="s">
        <v>1007</v>
      </c>
      <c r="C99" s="16" t="s">
        <v>837</v>
      </c>
      <c r="D99" s="17">
        <v>39052</v>
      </c>
      <c r="E99" s="16" t="s">
        <v>1004</v>
      </c>
      <c r="F99" s="16" t="s">
        <v>931</v>
      </c>
      <c r="G99" s="16" t="s">
        <v>890</v>
      </c>
      <c r="H99" s="368" t="s">
        <v>531</v>
      </c>
      <c r="I99" s="375"/>
      <c r="J99" s="24" t="s">
        <v>313</v>
      </c>
      <c r="K99" s="24" t="s">
        <v>890</v>
      </c>
      <c r="L99" s="301" t="s">
        <v>353</v>
      </c>
      <c r="M99" s="311" t="s">
        <v>281</v>
      </c>
      <c r="N99" s="17">
        <v>39052</v>
      </c>
      <c r="O99" t="s">
        <v>595</v>
      </c>
      <c r="P99">
        <v>2006</v>
      </c>
    </row>
    <row r="100" spans="1:16">
      <c r="A100" s="16">
        <v>99</v>
      </c>
      <c r="B100" s="16" t="s">
        <v>1008</v>
      </c>
      <c r="C100" s="16" t="s">
        <v>837</v>
      </c>
      <c r="D100" s="17">
        <v>39120</v>
      </c>
      <c r="E100" s="16" t="s">
        <v>1004</v>
      </c>
      <c r="F100" s="16" t="s">
        <v>931</v>
      </c>
      <c r="G100" s="16" t="s">
        <v>929</v>
      </c>
      <c r="H100" s="368" t="s">
        <v>533</v>
      </c>
      <c r="I100" s="375">
        <v>39845</v>
      </c>
      <c r="J100" s="24" t="s">
        <v>269</v>
      </c>
      <c r="K100" s="24" t="s">
        <v>890</v>
      </c>
      <c r="L100" s="301" t="s">
        <v>353</v>
      </c>
      <c r="M100" s="311" t="s">
        <v>281</v>
      </c>
      <c r="N100" s="17">
        <v>39120</v>
      </c>
      <c r="O100" t="s">
        <v>597</v>
      </c>
      <c r="P100">
        <v>2007</v>
      </c>
    </row>
    <row r="101" spans="1:16">
      <c r="A101" s="16">
        <v>100</v>
      </c>
      <c r="B101" s="16" t="s">
        <v>1009</v>
      </c>
      <c r="C101" s="16" t="s">
        <v>837</v>
      </c>
      <c r="D101" s="17">
        <v>39246</v>
      </c>
      <c r="E101" s="16" t="s">
        <v>1004</v>
      </c>
      <c r="F101" s="16" t="s">
        <v>931</v>
      </c>
      <c r="G101" s="16" t="s">
        <v>890</v>
      </c>
      <c r="H101" s="368" t="s">
        <v>531</v>
      </c>
      <c r="I101" s="375"/>
      <c r="J101" s="24" t="s">
        <v>354</v>
      </c>
      <c r="K101" s="24" t="s">
        <v>890</v>
      </c>
      <c r="L101" s="301" t="s">
        <v>353</v>
      </c>
      <c r="M101" s="311" t="s">
        <v>281</v>
      </c>
      <c r="N101" s="17">
        <v>39246</v>
      </c>
      <c r="O101" t="s">
        <v>601</v>
      </c>
      <c r="P101">
        <v>2007</v>
      </c>
    </row>
    <row r="102" spans="1:16">
      <c r="A102" s="16">
        <v>101</v>
      </c>
      <c r="B102" s="16" t="s">
        <v>1011</v>
      </c>
      <c r="C102" s="16" t="s">
        <v>837</v>
      </c>
      <c r="D102" s="17">
        <v>39291</v>
      </c>
      <c r="E102" s="16" t="s">
        <v>1004</v>
      </c>
      <c r="F102" s="16" t="s">
        <v>931</v>
      </c>
      <c r="G102" s="16" t="s">
        <v>864</v>
      </c>
      <c r="H102" s="368" t="s">
        <v>531</v>
      </c>
      <c r="I102" s="375"/>
      <c r="J102" s="24" t="s">
        <v>405</v>
      </c>
      <c r="K102" s="24" t="s">
        <v>864</v>
      </c>
      <c r="L102" s="301" t="s">
        <v>483</v>
      </c>
      <c r="M102" s="311" t="s">
        <v>405</v>
      </c>
      <c r="N102" s="17">
        <v>39291</v>
      </c>
      <c r="O102" t="s">
        <v>605</v>
      </c>
      <c r="P102">
        <v>2007</v>
      </c>
    </row>
    <row r="103" spans="1:16">
      <c r="A103" s="16">
        <v>102</v>
      </c>
      <c r="B103" s="16" t="s">
        <v>1010</v>
      </c>
      <c r="C103" s="16" t="s">
        <v>837</v>
      </c>
      <c r="D103" s="17">
        <v>39373</v>
      </c>
      <c r="E103" s="16" t="s">
        <v>1004</v>
      </c>
      <c r="F103" s="16" t="s">
        <v>931</v>
      </c>
      <c r="G103" s="16" t="s">
        <v>946</v>
      </c>
      <c r="H103" s="368" t="s">
        <v>531</v>
      </c>
      <c r="I103" s="375"/>
      <c r="J103" s="24" t="s">
        <v>355</v>
      </c>
      <c r="K103" s="24" t="s">
        <v>946</v>
      </c>
      <c r="L103" s="301" t="s">
        <v>355</v>
      </c>
      <c r="M103" s="311"/>
      <c r="N103" s="17">
        <v>39373</v>
      </c>
      <c r="O103" t="s">
        <v>598</v>
      </c>
      <c r="P103">
        <v>2007</v>
      </c>
    </row>
    <row r="104" spans="1:16">
      <c r="A104" s="91">
        <v>103</v>
      </c>
      <c r="B104" s="91" t="s">
        <v>1107</v>
      </c>
      <c r="C104" s="91" t="s">
        <v>1020</v>
      </c>
      <c r="D104" s="92">
        <v>39363</v>
      </c>
      <c r="E104" s="91" t="s">
        <v>1004</v>
      </c>
      <c r="F104" s="91" t="s">
        <v>931</v>
      </c>
      <c r="G104" s="91" t="s">
        <v>871</v>
      </c>
      <c r="H104" s="368" t="s">
        <v>531</v>
      </c>
      <c r="I104" s="375"/>
      <c r="J104" s="229" t="s">
        <v>412</v>
      </c>
      <c r="K104" s="229" t="s">
        <v>871</v>
      </c>
      <c r="L104" s="299" t="s">
        <v>412</v>
      </c>
      <c r="M104" s="311" t="s">
        <v>412</v>
      </c>
      <c r="N104" s="92">
        <v>39363</v>
      </c>
      <c r="O104" t="s">
        <v>598</v>
      </c>
      <c r="P104">
        <v>2007</v>
      </c>
    </row>
    <row r="105" spans="1:16">
      <c r="A105" s="91">
        <v>104</v>
      </c>
      <c r="B105" s="91" t="s">
        <v>1015</v>
      </c>
      <c r="C105" s="91" t="s">
        <v>837</v>
      </c>
      <c r="D105" s="92">
        <v>39147</v>
      </c>
      <c r="E105" s="91" t="s">
        <v>1004</v>
      </c>
      <c r="F105" s="91" t="s">
        <v>931</v>
      </c>
      <c r="G105" s="91" t="s">
        <v>934</v>
      </c>
      <c r="H105" s="368" t="s">
        <v>531</v>
      </c>
      <c r="I105" s="375">
        <v>39873</v>
      </c>
      <c r="J105" s="229" t="s">
        <v>356</v>
      </c>
      <c r="K105" s="229" t="s">
        <v>400</v>
      </c>
      <c r="L105" s="299" t="s">
        <v>357</v>
      </c>
      <c r="M105" s="311" t="s">
        <v>413</v>
      </c>
      <c r="N105" s="92">
        <v>39147</v>
      </c>
      <c r="O105" t="s">
        <v>603</v>
      </c>
      <c r="P105">
        <v>2007</v>
      </c>
    </row>
    <row r="106" spans="1:16" ht="13.5" thickBot="1">
      <c r="A106" s="91">
        <v>105</v>
      </c>
      <c r="B106" s="91" t="s">
        <v>63</v>
      </c>
      <c r="C106" s="91" t="s">
        <v>837</v>
      </c>
      <c r="D106" s="92">
        <v>39464</v>
      </c>
      <c r="E106" s="91" t="s">
        <v>1004</v>
      </c>
      <c r="F106" s="91" t="s">
        <v>931</v>
      </c>
      <c r="G106" s="91" t="s">
        <v>871</v>
      </c>
      <c r="H106" s="368" t="s">
        <v>533</v>
      </c>
      <c r="I106" s="375">
        <v>40179</v>
      </c>
      <c r="J106" s="229" t="s">
        <v>489</v>
      </c>
      <c r="K106" s="229" t="s">
        <v>871</v>
      </c>
      <c r="L106" s="299" t="s">
        <v>490</v>
      </c>
      <c r="M106" s="318" t="s">
        <v>488</v>
      </c>
      <c r="N106" s="92">
        <v>39464</v>
      </c>
      <c r="O106" t="s">
        <v>594</v>
      </c>
      <c r="P106">
        <v>2008</v>
      </c>
    </row>
    <row r="107" spans="1:16" ht="14.25" thickTop="1" thickBot="1">
      <c r="A107" s="356">
        <v>106</v>
      </c>
      <c r="B107" s="655" t="s">
        <v>550</v>
      </c>
      <c r="C107" s="655"/>
      <c r="D107" s="655"/>
      <c r="E107" s="655"/>
      <c r="F107" s="655"/>
      <c r="G107" s="330"/>
      <c r="H107" s="359"/>
      <c r="I107" s="375"/>
      <c r="J107" s="329"/>
      <c r="K107" s="329"/>
      <c r="L107" s="329"/>
      <c r="M107" s="329"/>
    </row>
    <row r="108" spans="1:16" ht="14.25" thickTop="1" thickBot="1">
      <c r="A108" s="319">
        <v>107</v>
      </c>
      <c r="B108" s="319" t="s">
        <v>1012</v>
      </c>
      <c r="C108" s="319" t="s">
        <v>896</v>
      </c>
      <c r="D108" s="320">
        <v>38488</v>
      </c>
      <c r="E108" s="319" t="s">
        <v>1004</v>
      </c>
      <c r="F108" s="319" t="s">
        <v>1013</v>
      </c>
      <c r="G108" s="325" t="s">
        <v>890</v>
      </c>
      <c r="H108" s="365" t="s">
        <v>531</v>
      </c>
      <c r="I108" s="375"/>
      <c r="J108" s="323" t="s">
        <v>358</v>
      </c>
      <c r="K108" s="323" t="s">
        <v>890</v>
      </c>
      <c r="L108" s="327" t="s">
        <v>359</v>
      </c>
      <c r="M108" s="328" t="s">
        <v>281</v>
      </c>
      <c r="N108" s="320">
        <v>38488</v>
      </c>
      <c r="O108" t="s">
        <v>600</v>
      </c>
      <c r="P108">
        <v>2005</v>
      </c>
    </row>
    <row r="109" spans="1:16" ht="13.5" thickTop="1">
      <c r="A109" s="78">
        <v>108</v>
      </c>
      <c r="B109" s="78" t="s">
        <v>1014</v>
      </c>
      <c r="C109" s="78" t="s">
        <v>1006</v>
      </c>
      <c r="D109" s="79">
        <v>39295</v>
      </c>
      <c r="E109" s="78" t="s">
        <v>1004</v>
      </c>
      <c r="F109" s="78" t="s">
        <v>1013</v>
      </c>
      <c r="G109" s="78" t="s">
        <v>926</v>
      </c>
      <c r="H109" s="368" t="s">
        <v>533</v>
      </c>
      <c r="I109" s="375"/>
      <c r="J109" s="227" t="s">
        <v>360</v>
      </c>
      <c r="K109" s="227" t="s">
        <v>926</v>
      </c>
      <c r="L109" s="297" t="s">
        <v>361</v>
      </c>
      <c r="M109" s="311" t="s">
        <v>362</v>
      </c>
      <c r="N109" s="79">
        <v>39295</v>
      </c>
      <c r="O109" t="s">
        <v>604</v>
      </c>
      <c r="P109">
        <v>2007</v>
      </c>
    </row>
    <row r="110" spans="1:16">
      <c r="A110" s="16">
        <v>109</v>
      </c>
      <c r="B110" s="16" t="s">
        <v>1016</v>
      </c>
      <c r="C110" s="16" t="s">
        <v>837</v>
      </c>
      <c r="D110" s="17">
        <v>39147</v>
      </c>
      <c r="E110" s="16" t="s">
        <v>1004</v>
      </c>
      <c r="F110" s="16" t="s">
        <v>1013</v>
      </c>
      <c r="G110" s="16" t="s">
        <v>934</v>
      </c>
      <c r="H110" s="368" t="s">
        <v>531</v>
      </c>
      <c r="I110" s="375">
        <v>39873</v>
      </c>
      <c r="J110" s="24" t="s">
        <v>363</v>
      </c>
      <c r="K110" s="24" t="s">
        <v>400</v>
      </c>
      <c r="L110" s="301" t="s">
        <v>364</v>
      </c>
      <c r="M110" s="311" t="s">
        <v>409</v>
      </c>
      <c r="N110" s="17">
        <v>39147</v>
      </c>
      <c r="O110" t="s">
        <v>603</v>
      </c>
      <c r="P110">
        <v>2007</v>
      </c>
    </row>
    <row r="111" spans="1:16">
      <c r="A111" s="16">
        <v>110</v>
      </c>
      <c r="B111" s="16" t="s">
        <v>1018</v>
      </c>
      <c r="C111" s="16" t="s">
        <v>837</v>
      </c>
      <c r="D111" s="17">
        <v>39262</v>
      </c>
      <c r="E111" s="16" t="s">
        <v>1004</v>
      </c>
      <c r="F111" s="16" t="s">
        <v>1013</v>
      </c>
      <c r="G111" s="16" t="s">
        <v>890</v>
      </c>
      <c r="H111" s="368" t="s">
        <v>533</v>
      </c>
      <c r="I111" s="375"/>
      <c r="J111" s="24" t="s">
        <v>366</v>
      </c>
      <c r="K111" s="24" t="s">
        <v>890</v>
      </c>
      <c r="L111" s="301" t="s">
        <v>359</v>
      </c>
      <c r="M111" s="311" t="s">
        <v>281</v>
      </c>
      <c r="N111" s="17">
        <v>39262</v>
      </c>
      <c r="O111" t="s">
        <v>601</v>
      </c>
      <c r="P111">
        <v>2007</v>
      </c>
    </row>
    <row r="112" spans="1:16">
      <c r="A112" s="16">
        <v>111</v>
      </c>
      <c r="B112" s="16" t="s">
        <v>1022</v>
      </c>
      <c r="C112" s="16" t="s">
        <v>837</v>
      </c>
      <c r="D112" s="17">
        <v>39277</v>
      </c>
      <c r="E112" s="16" t="s">
        <v>1004</v>
      </c>
      <c r="F112" s="16" t="s">
        <v>1013</v>
      </c>
      <c r="G112" s="16" t="s">
        <v>1023</v>
      </c>
      <c r="H112" s="368" t="s">
        <v>531</v>
      </c>
      <c r="I112" s="375"/>
      <c r="J112" s="24" t="s">
        <v>481</v>
      </c>
      <c r="K112" s="24" t="s">
        <v>1023</v>
      </c>
      <c r="L112" s="301" t="s">
        <v>482</v>
      </c>
      <c r="M112" s="311" t="s">
        <v>410</v>
      </c>
      <c r="N112" s="17">
        <v>39277</v>
      </c>
      <c r="O112" t="s">
        <v>605</v>
      </c>
      <c r="P112">
        <v>2007</v>
      </c>
    </row>
    <row r="113" spans="1:17">
      <c r="A113" s="16">
        <v>112</v>
      </c>
      <c r="B113" s="16" t="s">
        <v>1026</v>
      </c>
      <c r="C113" s="16" t="s">
        <v>837</v>
      </c>
      <c r="D113" s="17">
        <v>39277</v>
      </c>
      <c r="E113" s="16" t="s">
        <v>1004</v>
      </c>
      <c r="F113" s="16" t="s">
        <v>1013</v>
      </c>
      <c r="G113" s="16" t="s">
        <v>946</v>
      </c>
      <c r="H113" s="368" t="s">
        <v>531</v>
      </c>
      <c r="I113" s="375"/>
      <c r="J113" s="24" t="s">
        <v>367</v>
      </c>
      <c r="K113" s="24" t="s">
        <v>946</v>
      </c>
      <c r="L113" s="301" t="s">
        <v>368</v>
      </c>
      <c r="M113" s="311" t="s">
        <v>403</v>
      </c>
      <c r="N113" s="17">
        <v>39277</v>
      </c>
      <c r="O113" t="s">
        <v>605</v>
      </c>
      <c r="P113">
        <v>2007</v>
      </c>
    </row>
    <row r="114" spans="1:17">
      <c r="A114" s="16">
        <v>113</v>
      </c>
      <c r="B114" s="16" t="s">
        <v>1024</v>
      </c>
      <c r="C114" s="16" t="s">
        <v>837</v>
      </c>
      <c r="D114" s="17">
        <v>39278</v>
      </c>
      <c r="E114" s="16" t="s">
        <v>1004</v>
      </c>
      <c r="F114" s="16" t="s">
        <v>1013</v>
      </c>
      <c r="G114" s="16" t="s">
        <v>987</v>
      </c>
      <c r="H114" s="368" t="s">
        <v>531</v>
      </c>
      <c r="I114" s="375"/>
      <c r="J114" s="24" t="s">
        <v>369</v>
      </c>
      <c r="K114" s="24" t="s">
        <v>987</v>
      </c>
      <c r="L114" s="301" t="s">
        <v>370</v>
      </c>
      <c r="M114" s="311" t="s">
        <v>371</v>
      </c>
      <c r="N114" s="17">
        <v>39278</v>
      </c>
      <c r="O114" t="s">
        <v>605</v>
      </c>
      <c r="P114">
        <v>2007</v>
      </c>
    </row>
    <row r="115" spans="1:17">
      <c r="A115" s="16">
        <v>114</v>
      </c>
      <c r="B115" s="16" t="s">
        <v>1025</v>
      </c>
      <c r="C115" s="16" t="s">
        <v>837</v>
      </c>
      <c r="D115" s="17">
        <v>39290</v>
      </c>
      <c r="E115" s="16" t="s">
        <v>1004</v>
      </c>
      <c r="F115" s="16" t="s">
        <v>1013</v>
      </c>
      <c r="G115" s="16" t="s">
        <v>904</v>
      </c>
      <c r="H115" s="368" t="s">
        <v>531</v>
      </c>
      <c r="I115" s="375"/>
      <c r="J115" s="24" t="s">
        <v>372</v>
      </c>
      <c r="K115" s="24" t="s">
        <v>904</v>
      </c>
      <c r="L115" s="301" t="s">
        <v>373</v>
      </c>
      <c r="M115" s="311" t="s">
        <v>406</v>
      </c>
      <c r="N115" s="17">
        <v>39290</v>
      </c>
      <c r="O115" t="s">
        <v>605</v>
      </c>
      <c r="P115">
        <v>2007</v>
      </c>
    </row>
    <row r="116" spans="1:17">
      <c r="A116" s="16">
        <v>115</v>
      </c>
      <c r="B116" s="16" t="s">
        <v>1027</v>
      </c>
      <c r="C116" s="16" t="s">
        <v>837</v>
      </c>
      <c r="D116" s="17">
        <v>39290</v>
      </c>
      <c r="E116" s="16" t="s">
        <v>1004</v>
      </c>
      <c r="F116" s="16" t="s">
        <v>1013</v>
      </c>
      <c r="G116" s="16" t="s">
        <v>904</v>
      </c>
      <c r="H116" s="368" t="s">
        <v>533</v>
      </c>
      <c r="I116" s="375"/>
      <c r="J116" s="24" t="s">
        <v>374</v>
      </c>
      <c r="K116" s="24" t="s">
        <v>904</v>
      </c>
      <c r="L116" s="301" t="s">
        <v>373</v>
      </c>
      <c r="M116" s="311" t="s">
        <v>406</v>
      </c>
      <c r="N116" s="17">
        <v>39290</v>
      </c>
      <c r="O116" t="s">
        <v>605</v>
      </c>
      <c r="P116">
        <v>2007</v>
      </c>
    </row>
    <row r="117" spans="1:17" ht="13.5" thickBot="1">
      <c r="A117" s="91">
        <v>116</v>
      </c>
      <c r="B117" s="91" t="s">
        <v>1019</v>
      </c>
      <c r="C117" s="91" t="s">
        <v>1020</v>
      </c>
      <c r="D117" s="92">
        <v>39246</v>
      </c>
      <c r="E117" s="91" t="s">
        <v>1004</v>
      </c>
      <c r="F117" s="91" t="s">
        <v>1013</v>
      </c>
      <c r="G117" s="91" t="s">
        <v>1021</v>
      </c>
      <c r="H117" s="368" t="s">
        <v>531</v>
      </c>
      <c r="I117" s="375"/>
      <c r="J117" s="229" t="s">
        <v>375</v>
      </c>
      <c r="K117" s="229" t="s">
        <v>1021</v>
      </c>
      <c r="L117" s="299" t="s">
        <v>376</v>
      </c>
      <c r="M117" s="318" t="s">
        <v>375</v>
      </c>
      <c r="N117" s="92">
        <v>39246</v>
      </c>
      <c r="O117" t="s">
        <v>601</v>
      </c>
      <c r="P117">
        <v>2007</v>
      </c>
    </row>
    <row r="118" spans="1:17" ht="14.25" thickTop="1" thickBot="1">
      <c r="A118" s="356">
        <v>117</v>
      </c>
      <c r="B118" s="655" t="s">
        <v>551</v>
      </c>
      <c r="C118" s="655"/>
      <c r="D118" s="655"/>
      <c r="E118" s="655"/>
      <c r="F118" s="655"/>
      <c r="G118" s="330"/>
      <c r="H118" s="359"/>
      <c r="I118" s="375"/>
      <c r="J118" s="329"/>
      <c r="K118" s="329"/>
      <c r="L118" s="329"/>
      <c r="M118" s="329"/>
    </row>
    <row r="119" spans="1:17" ht="14.25" thickTop="1" thickBot="1">
      <c r="A119" s="319">
        <v>118</v>
      </c>
      <c r="B119" s="319" t="s">
        <v>254</v>
      </c>
      <c r="C119" s="319" t="s">
        <v>896</v>
      </c>
      <c r="D119" s="320">
        <v>38493</v>
      </c>
      <c r="E119" s="319" t="s">
        <v>1004</v>
      </c>
      <c r="F119" s="319" t="s">
        <v>941</v>
      </c>
      <c r="G119" s="325" t="s">
        <v>903</v>
      </c>
      <c r="H119" s="365" t="s">
        <v>531</v>
      </c>
      <c r="I119" s="375">
        <v>39569</v>
      </c>
      <c r="J119" s="323" t="s">
        <v>377</v>
      </c>
      <c r="K119" s="323" t="s">
        <v>1147</v>
      </c>
      <c r="L119" s="327" t="s">
        <v>378</v>
      </c>
      <c r="M119" s="328" t="s">
        <v>377</v>
      </c>
      <c r="N119" s="320">
        <v>38493</v>
      </c>
      <c r="O119" t="s">
        <v>600</v>
      </c>
      <c r="P119">
        <v>2005</v>
      </c>
      <c r="Q119" t="s">
        <v>624</v>
      </c>
    </row>
    <row r="120" spans="1:17" ht="13.5" thickTop="1">
      <c r="A120" s="16">
        <v>119</v>
      </c>
      <c r="B120" s="16" t="s">
        <v>1037</v>
      </c>
      <c r="C120" s="16" t="s">
        <v>1006</v>
      </c>
      <c r="D120" s="17">
        <v>39370</v>
      </c>
      <c r="E120" s="16" t="s">
        <v>1004</v>
      </c>
      <c r="F120" s="16" t="s">
        <v>941</v>
      </c>
      <c r="G120" s="16" t="s">
        <v>915</v>
      </c>
      <c r="H120" s="368" t="s">
        <v>533</v>
      </c>
      <c r="I120" s="375"/>
      <c r="J120" s="24" t="s">
        <v>327</v>
      </c>
      <c r="K120" s="24" t="s">
        <v>915</v>
      </c>
      <c r="L120" s="301" t="s">
        <v>383</v>
      </c>
      <c r="M120" s="311" t="s">
        <v>283</v>
      </c>
      <c r="N120" s="17">
        <v>39370</v>
      </c>
      <c r="O120" t="s">
        <v>598</v>
      </c>
      <c r="P120">
        <v>2007</v>
      </c>
    </row>
    <row r="121" spans="1:17">
      <c r="A121" s="78">
        <v>120</v>
      </c>
      <c r="B121" s="78" t="s">
        <v>1038</v>
      </c>
      <c r="C121" s="78" t="s">
        <v>837</v>
      </c>
      <c r="D121" s="79">
        <v>38934</v>
      </c>
      <c r="E121" s="78" t="s">
        <v>1004</v>
      </c>
      <c r="F121" s="78" t="s">
        <v>941</v>
      </c>
      <c r="G121" s="78" t="s">
        <v>890</v>
      </c>
      <c r="H121" s="368" t="s">
        <v>533</v>
      </c>
      <c r="I121" s="375"/>
      <c r="J121" s="227" t="s">
        <v>279</v>
      </c>
      <c r="K121" s="227" t="s">
        <v>890</v>
      </c>
      <c r="L121" s="297" t="s">
        <v>379</v>
      </c>
      <c r="M121" s="311" t="s">
        <v>281</v>
      </c>
      <c r="N121" s="79">
        <v>38934</v>
      </c>
      <c r="O121" t="s">
        <v>604</v>
      </c>
      <c r="P121">
        <v>2006</v>
      </c>
    </row>
    <row r="122" spans="1:17">
      <c r="A122" s="16">
        <v>121</v>
      </c>
      <c r="B122" s="16" t="s">
        <v>1041</v>
      </c>
      <c r="C122" s="16" t="s">
        <v>837</v>
      </c>
      <c r="D122" s="17">
        <v>39259</v>
      </c>
      <c r="E122" s="16" t="s">
        <v>1004</v>
      </c>
      <c r="F122" s="16" t="s">
        <v>941</v>
      </c>
      <c r="G122" s="16" t="s">
        <v>890</v>
      </c>
      <c r="H122" s="368" t="s">
        <v>531</v>
      </c>
      <c r="I122" s="375"/>
      <c r="J122" s="24" t="s">
        <v>380</v>
      </c>
      <c r="K122" s="24" t="s">
        <v>890</v>
      </c>
      <c r="L122" s="301" t="s">
        <v>381</v>
      </c>
      <c r="M122" s="311" t="s">
        <v>380</v>
      </c>
      <c r="N122" s="17">
        <v>39259</v>
      </c>
      <c r="O122" t="s">
        <v>601</v>
      </c>
      <c r="P122">
        <v>2007</v>
      </c>
    </row>
    <row r="123" spans="1:17">
      <c r="A123" s="16">
        <v>122</v>
      </c>
      <c r="B123" s="16" t="s">
        <v>1039</v>
      </c>
      <c r="C123" s="16" t="s">
        <v>837</v>
      </c>
      <c r="D123" s="17">
        <v>39357</v>
      </c>
      <c r="E123" s="16" t="s">
        <v>1004</v>
      </c>
      <c r="F123" s="16" t="s">
        <v>941</v>
      </c>
      <c r="G123" s="16" t="s">
        <v>915</v>
      </c>
      <c r="H123" s="368" t="s">
        <v>531</v>
      </c>
      <c r="I123" s="375"/>
      <c r="J123" s="24" t="s">
        <v>382</v>
      </c>
      <c r="K123" s="24" t="s">
        <v>915</v>
      </c>
      <c r="L123" s="301" t="s">
        <v>383</v>
      </c>
      <c r="M123" s="311" t="s">
        <v>283</v>
      </c>
      <c r="N123" s="17">
        <v>39357</v>
      </c>
      <c r="O123" t="s">
        <v>598</v>
      </c>
      <c r="P123">
        <v>2007</v>
      </c>
    </row>
    <row r="124" spans="1:17" ht="13.5" thickBot="1">
      <c r="A124" s="16">
        <v>123</v>
      </c>
      <c r="B124" s="16" t="s">
        <v>1040</v>
      </c>
      <c r="C124" s="16" t="s">
        <v>837</v>
      </c>
      <c r="D124" s="17">
        <v>39380</v>
      </c>
      <c r="E124" s="16" t="s">
        <v>1004</v>
      </c>
      <c r="F124" s="16" t="s">
        <v>941</v>
      </c>
      <c r="G124" s="16" t="s">
        <v>890</v>
      </c>
      <c r="H124" s="368" t="s">
        <v>531</v>
      </c>
      <c r="I124" s="375"/>
      <c r="J124" s="24" t="s">
        <v>297</v>
      </c>
      <c r="K124" s="24" t="s">
        <v>890</v>
      </c>
      <c r="L124" s="301" t="s">
        <v>379</v>
      </c>
      <c r="M124" s="311" t="s">
        <v>281</v>
      </c>
      <c r="N124" s="17">
        <v>39380</v>
      </c>
      <c r="O124" t="s">
        <v>598</v>
      </c>
      <c r="P124">
        <v>2007</v>
      </c>
    </row>
    <row r="125" spans="1:17" ht="14.25" thickTop="1" thickBot="1">
      <c r="A125" s="356">
        <v>125</v>
      </c>
      <c r="B125" s="655" t="s">
        <v>552</v>
      </c>
      <c r="C125" s="655"/>
      <c r="D125" s="655"/>
      <c r="E125" s="655"/>
      <c r="F125" s="655"/>
      <c r="G125" s="330"/>
      <c r="H125" s="359"/>
      <c r="I125" s="375"/>
      <c r="J125" s="329"/>
      <c r="K125" s="329"/>
      <c r="L125" s="329"/>
      <c r="M125" s="329"/>
    </row>
    <row r="126" spans="1:17" ht="14.25" thickTop="1" thickBot="1">
      <c r="A126" s="319">
        <v>126</v>
      </c>
      <c r="B126" s="319" t="s">
        <v>1028</v>
      </c>
      <c r="C126" s="319" t="s">
        <v>896</v>
      </c>
      <c r="D126" s="320">
        <v>38488</v>
      </c>
      <c r="E126" s="319" t="s">
        <v>1004</v>
      </c>
      <c r="F126" s="319" t="s">
        <v>909</v>
      </c>
      <c r="G126" s="325" t="s">
        <v>946</v>
      </c>
      <c r="H126" s="365" t="s">
        <v>533</v>
      </c>
      <c r="I126" s="375">
        <v>39569</v>
      </c>
      <c r="J126" s="323" t="s">
        <v>387</v>
      </c>
      <c r="K126" s="323" t="s">
        <v>946</v>
      </c>
      <c r="L126" s="327" t="s">
        <v>388</v>
      </c>
      <c r="M126" s="328" t="s">
        <v>389</v>
      </c>
      <c r="N126" s="320">
        <v>38488</v>
      </c>
      <c r="O126" t="s">
        <v>600</v>
      </c>
      <c r="P126">
        <v>2005</v>
      </c>
      <c r="Q126" t="s">
        <v>620</v>
      </c>
    </row>
    <row r="127" spans="1:17" ht="13.5" thickTop="1">
      <c r="A127" s="78">
        <v>127</v>
      </c>
      <c r="B127" s="78" t="s">
        <v>1029</v>
      </c>
      <c r="C127" s="78" t="s">
        <v>1030</v>
      </c>
      <c r="D127" s="79">
        <v>38677</v>
      </c>
      <c r="E127" s="78" t="s">
        <v>1004</v>
      </c>
      <c r="F127" s="78" t="s">
        <v>909</v>
      </c>
      <c r="G127" s="78" t="s">
        <v>890</v>
      </c>
      <c r="H127" s="368" t="s">
        <v>533</v>
      </c>
      <c r="I127" s="375"/>
      <c r="J127" s="227" t="s">
        <v>390</v>
      </c>
      <c r="K127" s="227" t="s">
        <v>890</v>
      </c>
      <c r="L127" s="297" t="s">
        <v>391</v>
      </c>
      <c r="M127" s="311" t="s">
        <v>392</v>
      </c>
      <c r="N127" s="79">
        <v>38677</v>
      </c>
      <c r="O127" t="s">
        <v>596</v>
      </c>
      <c r="P127">
        <v>2005</v>
      </c>
    </row>
    <row r="128" spans="1:17">
      <c r="A128" s="16">
        <v>128</v>
      </c>
      <c r="B128" s="16" t="s">
        <v>1035</v>
      </c>
      <c r="C128" s="16" t="s">
        <v>837</v>
      </c>
      <c r="D128" s="17">
        <v>39100</v>
      </c>
      <c r="E128" s="16" t="s">
        <v>1004</v>
      </c>
      <c r="F128" s="16" t="s">
        <v>909</v>
      </c>
      <c r="G128" s="16" t="s">
        <v>1036</v>
      </c>
      <c r="H128" s="368" t="s">
        <v>531</v>
      </c>
      <c r="I128" s="375">
        <v>39814</v>
      </c>
      <c r="J128" s="24" t="s">
        <v>428</v>
      </c>
      <c r="K128" s="24" t="s">
        <v>428</v>
      </c>
      <c r="L128" s="301" t="s">
        <v>428</v>
      </c>
      <c r="M128" s="311" t="s">
        <v>428</v>
      </c>
      <c r="N128" s="17">
        <v>39100</v>
      </c>
      <c r="O128" t="s">
        <v>594</v>
      </c>
      <c r="P128">
        <v>2007</v>
      </c>
    </row>
    <row r="129" spans="1:16">
      <c r="A129" s="16">
        <v>129</v>
      </c>
      <c r="B129" s="16" t="s">
        <v>1032</v>
      </c>
      <c r="C129" s="16" t="s">
        <v>837</v>
      </c>
      <c r="D129" s="17">
        <v>39222</v>
      </c>
      <c r="E129" s="16" t="s">
        <v>1004</v>
      </c>
      <c r="F129" s="16" t="s">
        <v>909</v>
      </c>
      <c r="G129" s="16" t="s">
        <v>864</v>
      </c>
      <c r="H129" s="368" t="s">
        <v>531</v>
      </c>
      <c r="I129" s="375">
        <v>39934</v>
      </c>
      <c r="J129" s="24" t="s">
        <v>318</v>
      </c>
      <c r="K129" s="24" t="s">
        <v>864</v>
      </c>
      <c r="L129" s="301" t="s">
        <v>485</v>
      </c>
      <c r="M129" s="311" t="s">
        <v>318</v>
      </c>
      <c r="N129" s="17">
        <v>39222</v>
      </c>
      <c r="O129" t="s">
        <v>600</v>
      </c>
      <c r="P129">
        <v>2007</v>
      </c>
    </row>
    <row r="130" spans="1:16">
      <c r="A130" s="110">
        <v>130</v>
      </c>
      <c r="B130" s="110" t="s">
        <v>1031</v>
      </c>
      <c r="C130" s="16" t="s">
        <v>837</v>
      </c>
      <c r="D130" s="17">
        <v>39470</v>
      </c>
      <c r="E130" s="16" t="s">
        <v>1004</v>
      </c>
      <c r="F130" s="16" t="s">
        <v>909</v>
      </c>
      <c r="G130" s="16" t="s">
        <v>929</v>
      </c>
      <c r="H130" s="368" t="s">
        <v>531</v>
      </c>
      <c r="I130" s="375">
        <v>40179</v>
      </c>
      <c r="J130" s="24"/>
      <c r="K130" s="24"/>
      <c r="L130" s="301"/>
      <c r="M130" s="311"/>
      <c r="N130" s="17">
        <v>39470</v>
      </c>
      <c r="O130" t="s">
        <v>594</v>
      </c>
      <c r="P130">
        <v>2008</v>
      </c>
    </row>
    <row r="131" spans="1:16" ht="13.5" thickBot="1">
      <c r="A131" s="91">
        <v>131</v>
      </c>
      <c r="B131" s="91" t="s">
        <v>1091</v>
      </c>
      <c r="C131" s="91" t="s">
        <v>837</v>
      </c>
      <c r="D131" s="92">
        <v>39386</v>
      </c>
      <c r="E131" s="91" t="s">
        <v>1004</v>
      </c>
      <c r="F131" s="91" t="s">
        <v>1109</v>
      </c>
      <c r="G131" s="91" t="s">
        <v>904</v>
      </c>
      <c r="H131" s="368" t="s">
        <v>531</v>
      </c>
      <c r="I131" s="375"/>
      <c r="J131" s="240" t="s">
        <v>271</v>
      </c>
      <c r="K131" s="240" t="s">
        <v>904</v>
      </c>
      <c r="L131" s="304" t="s">
        <v>398</v>
      </c>
      <c r="M131" s="332" t="s">
        <v>399</v>
      </c>
      <c r="N131" s="92">
        <v>39386</v>
      </c>
      <c r="O131" t="s">
        <v>598</v>
      </c>
      <c r="P131">
        <v>2007</v>
      </c>
    </row>
    <row r="132" spans="1:16" ht="14.25" thickTop="1" thickBot="1">
      <c r="A132" s="356">
        <v>132</v>
      </c>
      <c r="B132" s="655" t="s">
        <v>553</v>
      </c>
      <c r="C132" s="655"/>
      <c r="D132" s="655"/>
      <c r="E132" s="655"/>
      <c r="F132" s="655"/>
      <c r="G132" s="330"/>
      <c r="H132" s="359"/>
      <c r="I132" s="375"/>
      <c r="J132" s="329"/>
      <c r="K132" s="329"/>
      <c r="L132" s="329"/>
      <c r="M132" s="329"/>
    </row>
    <row r="133" spans="1:16" ht="14.25" thickTop="1" thickBot="1">
      <c r="A133" s="319">
        <v>133</v>
      </c>
      <c r="B133" s="319" t="s">
        <v>1042</v>
      </c>
      <c r="C133" s="319" t="s">
        <v>896</v>
      </c>
      <c r="D133" s="320">
        <v>39189</v>
      </c>
      <c r="E133" s="319" t="s">
        <v>1004</v>
      </c>
      <c r="F133" s="319" t="s">
        <v>985</v>
      </c>
      <c r="G133" s="325" t="s">
        <v>871</v>
      </c>
      <c r="H133" s="365" t="s">
        <v>531</v>
      </c>
      <c r="I133" s="375"/>
      <c r="J133" s="323" t="s">
        <v>474</v>
      </c>
      <c r="K133" s="323" t="s">
        <v>871</v>
      </c>
      <c r="L133" s="327" t="s">
        <v>475</v>
      </c>
      <c r="M133" s="328" t="s">
        <v>478</v>
      </c>
      <c r="N133" s="320">
        <v>39189</v>
      </c>
      <c r="O133" t="s">
        <v>599</v>
      </c>
      <c r="P133">
        <v>2007</v>
      </c>
    </row>
    <row r="134" spans="1:16" ht="13.5" thickTop="1">
      <c r="A134" s="78">
        <v>134</v>
      </c>
      <c r="B134" s="78" t="s">
        <v>1043</v>
      </c>
      <c r="C134" s="78" t="s">
        <v>900</v>
      </c>
      <c r="D134" s="79">
        <v>39130</v>
      </c>
      <c r="E134" s="78" t="s">
        <v>1004</v>
      </c>
      <c r="F134" s="78" t="s">
        <v>985</v>
      </c>
      <c r="G134" s="78" t="s">
        <v>890</v>
      </c>
      <c r="H134" s="368" t="s">
        <v>533</v>
      </c>
      <c r="I134" s="375"/>
      <c r="J134" s="227" t="s">
        <v>313</v>
      </c>
      <c r="K134" s="227" t="s">
        <v>890</v>
      </c>
      <c r="L134" s="297" t="s">
        <v>393</v>
      </c>
      <c r="M134" s="311"/>
      <c r="N134" s="79">
        <v>39130</v>
      </c>
      <c r="O134" t="s">
        <v>597</v>
      </c>
      <c r="P134">
        <v>2007</v>
      </c>
    </row>
    <row r="135" spans="1:16">
      <c r="A135" s="16">
        <v>135</v>
      </c>
      <c r="B135" s="16" t="s">
        <v>1044</v>
      </c>
      <c r="C135" s="16" t="s">
        <v>837</v>
      </c>
      <c r="D135" s="17">
        <v>39129</v>
      </c>
      <c r="E135" s="16" t="s">
        <v>1004</v>
      </c>
      <c r="F135" s="16" t="s">
        <v>985</v>
      </c>
      <c r="G135" s="16" t="s">
        <v>983</v>
      </c>
      <c r="H135" s="368" t="s">
        <v>531</v>
      </c>
      <c r="I135" s="375">
        <v>39845</v>
      </c>
      <c r="J135" s="24" t="s">
        <v>394</v>
      </c>
      <c r="K135" s="24" t="s">
        <v>983</v>
      </c>
      <c r="L135" s="301" t="s">
        <v>395</v>
      </c>
      <c r="M135" s="311"/>
      <c r="N135" s="17">
        <v>39129</v>
      </c>
      <c r="O135" t="s">
        <v>597</v>
      </c>
      <c r="P135">
        <v>2007</v>
      </c>
    </row>
    <row r="136" spans="1:16">
      <c r="A136" s="16">
        <v>136</v>
      </c>
      <c r="B136" s="16" t="s">
        <v>1046</v>
      </c>
      <c r="C136" s="16" t="s">
        <v>837</v>
      </c>
      <c r="D136" s="17">
        <v>39130</v>
      </c>
      <c r="E136" s="16" t="s">
        <v>1004</v>
      </c>
      <c r="F136" s="16" t="s">
        <v>985</v>
      </c>
      <c r="G136" s="16" t="s">
        <v>983</v>
      </c>
      <c r="H136" s="368" t="s">
        <v>531</v>
      </c>
      <c r="I136" s="375">
        <v>39845</v>
      </c>
      <c r="J136" s="24" t="s">
        <v>396</v>
      </c>
      <c r="K136" s="24" t="s">
        <v>983</v>
      </c>
      <c r="L136" s="301" t="s">
        <v>395</v>
      </c>
      <c r="M136" s="311"/>
      <c r="N136" s="17">
        <v>39130</v>
      </c>
      <c r="O136" t="s">
        <v>597</v>
      </c>
      <c r="P136">
        <v>2007</v>
      </c>
    </row>
    <row r="137" spans="1:16" ht="13.5" thickBot="1">
      <c r="A137" s="91">
        <v>137</v>
      </c>
      <c r="B137" s="91" t="s">
        <v>1045</v>
      </c>
      <c r="C137" s="91" t="s">
        <v>837</v>
      </c>
      <c r="D137" s="92">
        <v>39329</v>
      </c>
      <c r="E137" s="91" t="s">
        <v>1004</v>
      </c>
      <c r="F137" s="91" t="s">
        <v>985</v>
      </c>
      <c r="G137" s="72" t="s">
        <v>983</v>
      </c>
      <c r="H137" s="368" t="s">
        <v>531</v>
      </c>
      <c r="I137" s="375"/>
      <c r="J137" s="229" t="s">
        <v>397</v>
      </c>
      <c r="K137" s="229" t="s">
        <v>983</v>
      </c>
      <c r="L137" s="299" t="s">
        <v>395</v>
      </c>
      <c r="M137" s="311"/>
      <c r="N137" s="92">
        <v>39329</v>
      </c>
      <c r="O137" t="s">
        <v>606</v>
      </c>
      <c r="P137">
        <v>2007</v>
      </c>
    </row>
    <row r="138" spans="1:16" ht="14.25" thickTop="1" thickBot="1">
      <c r="A138" s="333">
        <v>138</v>
      </c>
      <c r="B138" s="333" t="s">
        <v>981</v>
      </c>
      <c r="C138" s="333" t="s">
        <v>967</v>
      </c>
      <c r="D138" s="334"/>
      <c r="E138" s="333"/>
      <c r="F138" s="333" t="s">
        <v>982</v>
      </c>
      <c r="G138" s="338" t="s">
        <v>983</v>
      </c>
      <c r="H138" s="365"/>
      <c r="I138" s="375"/>
      <c r="J138" s="336"/>
      <c r="K138" s="336"/>
      <c r="L138" s="340"/>
      <c r="M138" s="341"/>
      <c r="N138" s="334"/>
    </row>
    <row r="139" spans="1:16" ht="14.25" thickTop="1" thickBot="1">
      <c r="A139" s="356">
        <v>139</v>
      </c>
      <c r="B139" s="655" t="s">
        <v>554</v>
      </c>
      <c r="C139" s="655"/>
      <c r="D139" s="655"/>
      <c r="E139" s="655"/>
      <c r="F139" s="655"/>
      <c r="G139" s="330"/>
      <c r="H139" s="359"/>
      <c r="I139" s="375"/>
      <c r="J139" s="329"/>
      <c r="K139" s="329"/>
      <c r="L139" s="329"/>
      <c r="M139" s="329"/>
    </row>
    <row r="140" spans="1:16" ht="14.25" thickTop="1" thickBot="1">
      <c r="A140" s="319">
        <v>140</v>
      </c>
      <c r="B140" s="319" t="s">
        <v>992</v>
      </c>
      <c r="C140" s="319" t="s">
        <v>896</v>
      </c>
      <c r="D140" s="320">
        <v>39369</v>
      </c>
      <c r="E140" s="319" t="s">
        <v>993</v>
      </c>
      <c r="F140" s="319" t="s">
        <v>941</v>
      </c>
      <c r="G140" s="325" t="s">
        <v>890</v>
      </c>
      <c r="H140" s="365" t="s">
        <v>533</v>
      </c>
      <c r="I140" s="375"/>
      <c r="J140" s="323" t="s">
        <v>340</v>
      </c>
      <c r="K140" s="323" t="s">
        <v>890</v>
      </c>
      <c r="L140" s="327" t="s">
        <v>341</v>
      </c>
      <c r="M140" s="328" t="s">
        <v>342</v>
      </c>
      <c r="N140" s="320">
        <v>39369</v>
      </c>
      <c r="O140" t="s">
        <v>598</v>
      </c>
      <c r="P140">
        <v>2007</v>
      </c>
    </row>
    <row r="141" spans="1:16" ht="13.5" thickTop="1">
      <c r="A141" s="78">
        <v>141</v>
      </c>
      <c r="B141" s="78" t="s">
        <v>995</v>
      </c>
      <c r="C141" s="78" t="s">
        <v>837</v>
      </c>
      <c r="D141" s="79">
        <v>39188</v>
      </c>
      <c r="E141" s="78" t="s">
        <v>993</v>
      </c>
      <c r="F141" s="78" t="s">
        <v>941</v>
      </c>
      <c r="G141" s="16" t="s">
        <v>890</v>
      </c>
      <c r="H141" s="368" t="s">
        <v>531</v>
      </c>
      <c r="I141" s="375">
        <v>39904</v>
      </c>
      <c r="J141" s="227" t="s">
        <v>343</v>
      </c>
      <c r="K141" s="227" t="s">
        <v>890</v>
      </c>
      <c r="L141" s="297" t="s">
        <v>344</v>
      </c>
      <c r="M141" s="311" t="s">
        <v>343</v>
      </c>
      <c r="N141" s="79">
        <v>39188</v>
      </c>
      <c r="O141" t="s">
        <v>599</v>
      </c>
      <c r="P141">
        <v>2007</v>
      </c>
    </row>
    <row r="142" spans="1:16">
      <c r="A142" s="16">
        <v>142</v>
      </c>
      <c r="B142" s="16" t="s">
        <v>994</v>
      </c>
      <c r="C142" s="16" t="s">
        <v>837</v>
      </c>
      <c r="D142" s="17">
        <v>39225</v>
      </c>
      <c r="E142" s="16" t="s">
        <v>993</v>
      </c>
      <c r="F142" s="16" t="s">
        <v>941</v>
      </c>
      <c r="G142" s="16" t="s">
        <v>890</v>
      </c>
      <c r="H142" s="368" t="s">
        <v>533</v>
      </c>
      <c r="I142" s="375">
        <v>39934</v>
      </c>
      <c r="J142" s="24" t="s">
        <v>345</v>
      </c>
      <c r="K142" s="24" t="s">
        <v>890</v>
      </c>
      <c r="L142" s="301" t="s">
        <v>346</v>
      </c>
      <c r="M142" s="311" t="s">
        <v>281</v>
      </c>
      <c r="N142" s="17">
        <v>39225</v>
      </c>
      <c r="O142" t="s">
        <v>600</v>
      </c>
      <c r="P142">
        <v>2007</v>
      </c>
    </row>
    <row r="143" spans="1:16">
      <c r="A143" s="16">
        <v>143</v>
      </c>
      <c r="B143" s="16" t="s">
        <v>1092</v>
      </c>
      <c r="C143" s="16" t="s">
        <v>837</v>
      </c>
      <c r="D143" s="17">
        <v>39379</v>
      </c>
      <c r="E143" s="16" t="s">
        <v>993</v>
      </c>
      <c r="F143" s="16" t="s">
        <v>941</v>
      </c>
      <c r="G143" s="16" t="s">
        <v>946</v>
      </c>
      <c r="H143" s="368" t="s">
        <v>531</v>
      </c>
      <c r="I143" s="375"/>
      <c r="J143" s="242" t="s">
        <v>347</v>
      </c>
      <c r="K143" s="242" t="s">
        <v>946</v>
      </c>
      <c r="L143" s="305" t="s">
        <v>348</v>
      </c>
      <c r="M143" s="314" t="s">
        <v>403</v>
      </c>
      <c r="N143" s="17">
        <v>39379</v>
      </c>
      <c r="O143" t="s">
        <v>598</v>
      </c>
      <c r="P143">
        <v>2007</v>
      </c>
    </row>
    <row r="144" spans="1:16" ht="13.5" thickBot="1">
      <c r="A144" s="91">
        <v>144</v>
      </c>
      <c r="B144" s="91" t="s">
        <v>486</v>
      </c>
      <c r="C144" s="91" t="s">
        <v>837</v>
      </c>
      <c r="D144" s="92">
        <v>39455</v>
      </c>
      <c r="E144" s="91" t="s">
        <v>993</v>
      </c>
      <c r="F144" s="91" t="s">
        <v>941</v>
      </c>
      <c r="G144" s="91" t="s">
        <v>890</v>
      </c>
      <c r="H144" s="368" t="s">
        <v>531</v>
      </c>
      <c r="I144" s="375">
        <v>40179</v>
      </c>
      <c r="J144" s="240" t="s">
        <v>576</v>
      </c>
      <c r="K144" s="240" t="s">
        <v>890</v>
      </c>
      <c r="L144" s="304" t="s">
        <v>577</v>
      </c>
      <c r="M144" s="332" t="s">
        <v>281</v>
      </c>
      <c r="N144" s="92">
        <v>39455</v>
      </c>
      <c r="O144" t="s">
        <v>594</v>
      </c>
      <c r="P144">
        <v>2008</v>
      </c>
    </row>
    <row r="145" spans="1:17" ht="14.25" thickTop="1" thickBot="1">
      <c r="A145" s="356">
        <v>145</v>
      </c>
      <c r="B145" s="655" t="s">
        <v>555</v>
      </c>
      <c r="C145" s="655"/>
      <c r="D145" s="655"/>
      <c r="E145" s="655"/>
      <c r="F145" s="655"/>
      <c r="G145" s="330"/>
      <c r="H145" s="359"/>
      <c r="I145" s="329"/>
      <c r="J145" s="329"/>
      <c r="K145" s="329"/>
      <c r="L145" s="329"/>
      <c r="M145" s="329"/>
    </row>
    <row r="146" spans="1:17" ht="14.25" thickTop="1" thickBot="1">
      <c r="A146" s="319">
        <v>146</v>
      </c>
      <c r="B146" s="319" t="s">
        <v>996</v>
      </c>
      <c r="C146" s="319" t="s">
        <v>997</v>
      </c>
      <c r="D146" s="320">
        <v>39349</v>
      </c>
      <c r="E146" s="319" t="s">
        <v>993</v>
      </c>
      <c r="F146" s="319" t="s">
        <v>970</v>
      </c>
      <c r="G146" s="325" t="s">
        <v>890</v>
      </c>
      <c r="H146" s="365" t="s">
        <v>531</v>
      </c>
      <c r="I146" s="323"/>
      <c r="J146" s="323" t="s">
        <v>337</v>
      </c>
      <c r="K146" s="323" t="s">
        <v>890</v>
      </c>
      <c r="L146" s="327" t="s">
        <v>338</v>
      </c>
      <c r="M146" s="328" t="s">
        <v>281</v>
      </c>
      <c r="N146" s="320">
        <v>39349</v>
      </c>
      <c r="O146" t="s">
        <v>606</v>
      </c>
      <c r="P146">
        <v>2007</v>
      </c>
    </row>
    <row r="147" spans="1:17" ht="13.5" thickTop="1">
      <c r="A147" s="78">
        <v>147</v>
      </c>
      <c r="B147" s="78" t="s">
        <v>998</v>
      </c>
      <c r="C147" s="78" t="s">
        <v>837</v>
      </c>
      <c r="D147" s="79">
        <v>38554</v>
      </c>
      <c r="E147" s="78" t="s">
        <v>993</v>
      </c>
      <c r="F147" s="78" t="s">
        <v>970</v>
      </c>
      <c r="G147" s="16" t="s">
        <v>890</v>
      </c>
      <c r="H147" s="368" t="s">
        <v>533</v>
      </c>
      <c r="I147" s="227"/>
      <c r="J147" s="227" t="s">
        <v>339</v>
      </c>
      <c r="K147" s="227" t="s">
        <v>890</v>
      </c>
      <c r="L147" s="297" t="s">
        <v>338</v>
      </c>
      <c r="M147" s="311" t="s">
        <v>281</v>
      </c>
      <c r="N147" s="79">
        <v>38554</v>
      </c>
      <c r="O147" t="s">
        <v>605</v>
      </c>
      <c r="P147">
        <v>2005</v>
      </c>
    </row>
    <row r="148" spans="1:17">
      <c r="A148" s="16">
        <v>148</v>
      </c>
      <c r="B148" s="16" t="s">
        <v>999</v>
      </c>
      <c r="C148" s="16" t="s">
        <v>837</v>
      </c>
      <c r="D148" s="17">
        <v>38782</v>
      </c>
      <c r="E148" s="16" t="s">
        <v>993</v>
      </c>
      <c r="F148" s="16" t="s">
        <v>970</v>
      </c>
      <c r="G148" s="16" t="s">
        <v>890</v>
      </c>
      <c r="H148" s="368" t="s">
        <v>531</v>
      </c>
      <c r="I148" s="24"/>
      <c r="J148" s="24" t="s">
        <v>281</v>
      </c>
      <c r="K148" s="24" t="s">
        <v>890</v>
      </c>
      <c r="L148" s="301" t="s">
        <v>338</v>
      </c>
      <c r="M148" s="311" t="s">
        <v>281</v>
      </c>
      <c r="N148" s="17">
        <v>38782</v>
      </c>
      <c r="O148" t="s">
        <v>603</v>
      </c>
      <c r="P148">
        <v>2006</v>
      </c>
    </row>
    <row r="149" spans="1:17" ht="13.5" thickBot="1">
      <c r="A149" s="91">
        <v>149</v>
      </c>
      <c r="B149" s="91" t="s">
        <v>1106</v>
      </c>
      <c r="C149" s="91" t="s">
        <v>837</v>
      </c>
      <c r="D149" s="92">
        <v>39429</v>
      </c>
      <c r="E149" s="91" t="s">
        <v>993</v>
      </c>
      <c r="F149" s="91" t="s">
        <v>970</v>
      </c>
      <c r="G149" s="91" t="s">
        <v>890</v>
      </c>
      <c r="H149" s="368" t="s">
        <v>533</v>
      </c>
      <c r="I149" s="229"/>
      <c r="J149" s="229" t="s">
        <v>279</v>
      </c>
      <c r="K149" s="229" t="s">
        <v>890</v>
      </c>
      <c r="L149" s="299" t="s">
        <v>338</v>
      </c>
      <c r="M149" s="318" t="s">
        <v>281</v>
      </c>
      <c r="N149" s="92">
        <v>39429</v>
      </c>
      <c r="O149" t="s">
        <v>595</v>
      </c>
      <c r="P149">
        <v>2007</v>
      </c>
    </row>
    <row r="150" spans="1:17" ht="14.25" thickTop="1" thickBot="1">
      <c r="A150" s="356">
        <v>150</v>
      </c>
      <c r="B150" s="655" t="s">
        <v>556</v>
      </c>
      <c r="C150" s="655"/>
      <c r="D150" s="655"/>
      <c r="E150" s="655"/>
      <c r="F150" s="655"/>
      <c r="G150" s="330"/>
      <c r="H150" s="359"/>
      <c r="I150" s="329"/>
      <c r="J150" s="329"/>
      <c r="K150" s="329"/>
      <c r="L150" s="329"/>
      <c r="M150" s="329"/>
    </row>
    <row r="151" spans="1:17" ht="14.25" thickTop="1" thickBot="1">
      <c r="A151" s="319">
        <v>151</v>
      </c>
      <c r="B151" s="319" t="s">
        <v>1000</v>
      </c>
      <c r="C151" s="319" t="s">
        <v>896</v>
      </c>
      <c r="D151" s="320">
        <v>39178</v>
      </c>
      <c r="E151" s="319" t="s">
        <v>993</v>
      </c>
      <c r="F151" s="319" t="s">
        <v>985</v>
      </c>
      <c r="G151" s="325" t="s">
        <v>890</v>
      </c>
      <c r="H151" s="365" t="s">
        <v>531</v>
      </c>
      <c r="I151" s="377">
        <v>39539</v>
      </c>
      <c r="J151" s="323" t="s">
        <v>337</v>
      </c>
      <c r="K151" s="323" t="s">
        <v>890</v>
      </c>
      <c r="L151" s="327" t="s">
        <v>349</v>
      </c>
      <c r="M151" s="328" t="s">
        <v>281</v>
      </c>
      <c r="N151" s="320">
        <v>39178</v>
      </c>
      <c r="O151" t="s">
        <v>599</v>
      </c>
      <c r="P151">
        <v>2007</v>
      </c>
      <c r="Q151" t="s">
        <v>602</v>
      </c>
    </row>
    <row r="152" spans="1:17" ht="13.5" thickTop="1">
      <c r="A152" s="78">
        <v>152</v>
      </c>
      <c r="B152" s="78" t="s">
        <v>1001</v>
      </c>
      <c r="C152" s="78" t="s">
        <v>837</v>
      </c>
      <c r="D152" s="79">
        <v>39315</v>
      </c>
      <c r="E152" s="78" t="s">
        <v>993</v>
      </c>
      <c r="F152" s="78" t="s">
        <v>985</v>
      </c>
      <c r="G152" s="16" t="s">
        <v>983</v>
      </c>
      <c r="H152" s="368" t="s">
        <v>531</v>
      </c>
      <c r="I152" s="227"/>
      <c r="J152" s="227" t="s">
        <v>350</v>
      </c>
      <c r="K152" s="227" t="s">
        <v>983</v>
      </c>
      <c r="L152" s="297" t="s">
        <v>856</v>
      </c>
      <c r="M152" s="311" t="s">
        <v>856</v>
      </c>
      <c r="N152" s="79">
        <v>39315</v>
      </c>
      <c r="O152" t="s">
        <v>604</v>
      </c>
      <c r="P152">
        <v>2007</v>
      </c>
    </row>
    <row r="153" spans="1:17" ht="13.5" thickBot="1">
      <c r="A153" s="2">
        <v>153</v>
      </c>
      <c r="B153" s="2" t="s">
        <v>585</v>
      </c>
      <c r="C153" s="2" t="s">
        <v>837</v>
      </c>
      <c r="D153" s="362">
        <v>39524</v>
      </c>
      <c r="E153" s="2" t="s">
        <v>993</v>
      </c>
      <c r="F153" s="2" t="s">
        <v>985</v>
      </c>
      <c r="G153" s="2" t="s">
        <v>586</v>
      </c>
      <c r="H153" s="368" t="s">
        <v>531</v>
      </c>
      <c r="I153" s="130">
        <v>40238</v>
      </c>
      <c r="N153" s="362">
        <v>39524</v>
      </c>
      <c r="O153" t="s">
        <v>603</v>
      </c>
      <c r="P153">
        <v>2008</v>
      </c>
    </row>
    <row r="154" spans="1:17" ht="14.25" thickTop="1" thickBot="1">
      <c r="A154" s="356">
        <v>154</v>
      </c>
      <c r="B154" s="655" t="s">
        <v>557</v>
      </c>
      <c r="C154" s="655"/>
      <c r="D154" s="655"/>
      <c r="E154" s="655"/>
      <c r="F154" s="655"/>
      <c r="G154" s="330"/>
      <c r="H154" s="359"/>
      <c r="I154" s="329"/>
      <c r="J154" s="329"/>
      <c r="K154" s="329"/>
      <c r="L154" s="329"/>
      <c r="M154" s="329"/>
    </row>
    <row r="155" spans="1:17" ht="14.25" thickTop="1" thickBot="1">
      <c r="A155" s="319">
        <v>155</v>
      </c>
      <c r="B155" s="319" t="s">
        <v>1047</v>
      </c>
      <c r="C155" s="319" t="s">
        <v>1048</v>
      </c>
      <c r="D155" s="320">
        <v>39145</v>
      </c>
      <c r="E155" s="319" t="s">
        <v>1049</v>
      </c>
      <c r="F155" s="319" t="s">
        <v>1050</v>
      </c>
      <c r="G155" s="325" t="s">
        <v>1051</v>
      </c>
      <c r="H155" s="365" t="s">
        <v>531</v>
      </c>
      <c r="I155" s="377">
        <v>39508</v>
      </c>
      <c r="J155" s="323" t="s">
        <v>444</v>
      </c>
      <c r="K155" s="323" t="s">
        <v>445</v>
      </c>
      <c r="L155" s="327" t="s">
        <v>446</v>
      </c>
      <c r="M155" s="328" t="s">
        <v>444</v>
      </c>
      <c r="N155" s="320">
        <v>39145</v>
      </c>
      <c r="O155" t="s">
        <v>603</v>
      </c>
      <c r="P155">
        <v>2007</v>
      </c>
    </row>
    <row r="156" spans="1:17" ht="13.5" thickTop="1">
      <c r="A156" s="78">
        <v>156</v>
      </c>
      <c r="B156" s="78" t="s">
        <v>1052</v>
      </c>
      <c r="C156" s="78" t="s">
        <v>1053</v>
      </c>
      <c r="D156" s="79">
        <v>39114</v>
      </c>
      <c r="E156" s="78" t="s">
        <v>1049</v>
      </c>
      <c r="F156" s="78" t="s">
        <v>1050</v>
      </c>
      <c r="G156" s="78" t="s">
        <v>929</v>
      </c>
      <c r="H156" s="369" t="s">
        <v>533</v>
      </c>
      <c r="I156" s="227"/>
      <c r="J156" s="227" t="s">
        <v>447</v>
      </c>
      <c r="K156" s="227" t="s">
        <v>448</v>
      </c>
      <c r="L156" s="297" t="s">
        <v>281</v>
      </c>
      <c r="M156" s="311" t="s">
        <v>269</v>
      </c>
      <c r="N156" s="79">
        <v>39114</v>
      </c>
      <c r="O156" t="s">
        <v>597</v>
      </c>
      <c r="P156">
        <v>2007</v>
      </c>
    </row>
    <row r="157" spans="1:17">
      <c r="A157" s="16">
        <v>157</v>
      </c>
      <c r="B157" s="16" t="s">
        <v>1054</v>
      </c>
      <c r="C157" s="16" t="s">
        <v>1055</v>
      </c>
      <c r="D157" s="17">
        <v>39120</v>
      </c>
      <c r="E157" s="16" t="s">
        <v>1049</v>
      </c>
      <c r="F157" s="16" t="s">
        <v>1050</v>
      </c>
      <c r="G157" s="16" t="s">
        <v>75</v>
      </c>
      <c r="H157" s="369" t="s">
        <v>533</v>
      </c>
      <c r="I157" s="24"/>
      <c r="J157" s="24" t="s">
        <v>449</v>
      </c>
      <c r="K157" s="24" t="s">
        <v>75</v>
      </c>
      <c r="L157" s="301" t="s">
        <v>450</v>
      </c>
      <c r="M157" s="311" t="s">
        <v>449</v>
      </c>
      <c r="N157" s="17">
        <v>39120</v>
      </c>
      <c r="O157" t="s">
        <v>597</v>
      </c>
      <c r="P157">
        <v>2007</v>
      </c>
    </row>
    <row r="158" spans="1:17">
      <c r="A158" s="16">
        <v>158</v>
      </c>
      <c r="B158" s="16" t="s">
        <v>1070</v>
      </c>
      <c r="C158" s="16" t="s">
        <v>1055</v>
      </c>
      <c r="D158" s="17">
        <v>39147</v>
      </c>
      <c r="E158" s="16" t="s">
        <v>1049</v>
      </c>
      <c r="F158" s="16" t="s">
        <v>1050</v>
      </c>
      <c r="G158" s="16" t="s">
        <v>934</v>
      </c>
      <c r="H158" s="369" t="s">
        <v>533</v>
      </c>
      <c r="I158" s="24"/>
      <c r="J158" s="24" t="s">
        <v>463</v>
      </c>
      <c r="K158" s="24" t="s">
        <v>400</v>
      </c>
      <c r="L158" s="301" t="s">
        <v>459</v>
      </c>
      <c r="M158" s="311" t="s">
        <v>413</v>
      </c>
      <c r="N158" s="17">
        <v>39147</v>
      </c>
      <c r="O158" t="s">
        <v>603</v>
      </c>
      <c r="P158">
        <v>2007</v>
      </c>
    </row>
    <row r="159" spans="1:17">
      <c r="A159" s="16">
        <v>159</v>
      </c>
      <c r="B159" s="16" t="s">
        <v>1078</v>
      </c>
      <c r="C159" s="16" t="s">
        <v>1079</v>
      </c>
      <c r="D159" s="17">
        <v>39380</v>
      </c>
      <c r="E159" s="16" t="s">
        <v>1049</v>
      </c>
      <c r="F159" s="16" t="s">
        <v>1050</v>
      </c>
      <c r="G159" s="16" t="s">
        <v>929</v>
      </c>
      <c r="H159" s="369" t="s">
        <v>533</v>
      </c>
      <c r="I159" s="24"/>
      <c r="J159" s="24" t="s">
        <v>451</v>
      </c>
      <c r="K159" s="24" t="s">
        <v>448</v>
      </c>
      <c r="L159" s="301" t="s">
        <v>281</v>
      </c>
      <c r="M159" s="311" t="s">
        <v>269</v>
      </c>
      <c r="N159" s="17">
        <v>39380</v>
      </c>
      <c r="O159" t="s">
        <v>598</v>
      </c>
      <c r="P159">
        <v>2007</v>
      </c>
    </row>
    <row r="160" spans="1:17">
      <c r="A160" s="16">
        <v>160</v>
      </c>
      <c r="B160" s="16" t="s">
        <v>1068</v>
      </c>
      <c r="C160" s="16" t="s">
        <v>1069</v>
      </c>
      <c r="D160" s="17">
        <v>39142</v>
      </c>
      <c r="E160" s="16" t="s">
        <v>1049</v>
      </c>
      <c r="F160" s="16" t="s">
        <v>1050</v>
      </c>
      <c r="G160" s="16" t="s">
        <v>915</v>
      </c>
      <c r="H160" s="369" t="s">
        <v>531</v>
      </c>
      <c r="I160" s="24"/>
      <c r="J160" s="24" t="s">
        <v>452</v>
      </c>
      <c r="K160" s="24" t="s">
        <v>915</v>
      </c>
      <c r="L160" s="301" t="s">
        <v>453</v>
      </c>
      <c r="M160" s="311" t="s">
        <v>283</v>
      </c>
      <c r="N160" s="17">
        <v>39142</v>
      </c>
      <c r="O160" t="s">
        <v>603</v>
      </c>
      <c r="P160">
        <v>2007</v>
      </c>
    </row>
    <row r="161" spans="1:16">
      <c r="A161" s="16">
        <v>161</v>
      </c>
      <c r="B161" s="16" t="s">
        <v>1073</v>
      </c>
      <c r="C161" s="16" t="s">
        <v>1071</v>
      </c>
      <c r="D161" s="17">
        <v>39148</v>
      </c>
      <c r="E161" s="16" t="s">
        <v>1049</v>
      </c>
      <c r="F161" s="16" t="s">
        <v>1050</v>
      </c>
      <c r="G161" s="16" t="s">
        <v>929</v>
      </c>
      <c r="H161" s="369" t="s">
        <v>531</v>
      </c>
      <c r="I161" s="24"/>
      <c r="J161" s="24" t="s">
        <v>454</v>
      </c>
      <c r="K161" s="24" t="s">
        <v>448</v>
      </c>
      <c r="L161" s="301" t="s">
        <v>454</v>
      </c>
      <c r="M161" s="311" t="s">
        <v>455</v>
      </c>
      <c r="N161" s="17">
        <v>39148</v>
      </c>
      <c r="O161" t="s">
        <v>603</v>
      </c>
      <c r="P161">
        <v>2007</v>
      </c>
    </row>
    <row r="162" spans="1:16">
      <c r="A162" s="16">
        <v>162</v>
      </c>
      <c r="B162" s="16" t="s">
        <v>1074</v>
      </c>
      <c r="C162" s="16" t="s">
        <v>1071</v>
      </c>
      <c r="D162" s="17">
        <v>39161</v>
      </c>
      <c r="E162" s="16" t="s">
        <v>1049</v>
      </c>
      <c r="F162" s="16" t="s">
        <v>1050</v>
      </c>
      <c r="G162" s="16" t="s">
        <v>929</v>
      </c>
      <c r="H162" s="369" t="s">
        <v>533</v>
      </c>
      <c r="I162" s="24"/>
      <c r="J162" s="24" t="s">
        <v>456</v>
      </c>
      <c r="K162" s="24" t="s">
        <v>448</v>
      </c>
      <c r="L162" s="301" t="s">
        <v>457</v>
      </c>
      <c r="M162" s="311" t="s">
        <v>456</v>
      </c>
      <c r="N162" s="17">
        <v>39161</v>
      </c>
      <c r="O162" t="s">
        <v>603</v>
      </c>
      <c r="P162">
        <v>2007</v>
      </c>
    </row>
    <row r="163" spans="1:16">
      <c r="A163" s="16">
        <v>163</v>
      </c>
      <c r="B163" s="16" t="s">
        <v>1058</v>
      </c>
      <c r="C163" s="16" t="s">
        <v>1059</v>
      </c>
      <c r="D163" s="17">
        <v>39147</v>
      </c>
      <c r="E163" s="16" t="s">
        <v>1049</v>
      </c>
      <c r="F163" s="16" t="s">
        <v>1050</v>
      </c>
      <c r="G163" s="16" t="s">
        <v>934</v>
      </c>
      <c r="H163" s="369" t="s">
        <v>531</v>
      </c>
      <c r="I163" s="24"/>
      <c r="J163" s="24" t="s">
        <v>458</v>
      </c>
      <c r="K163" s="24" t="s">
        <v>400</v>
      </c>
      <c r="L163" s="301" t="s">
        <v>459</v>
      </c>
      <c r="M163" s="311" t="s">
        <v>413</v>
      </c>
      <c r="N163" s="17">
        <v>39147</v>
      </c>
      <c r="O163" t="s">
        <v>603</v>
      </c>
      <c r="P163">
        <v>2007</v>
      </c>
    </row>
    <row r="164" spans="1:16">
      <c r="A164" s="16">
        <v>165</v>
      </c>
      <c r="B164" s="16" t="s">
        <v>1080</v>
      </c>
      <c r="C164" s="16" t="s">
        <v>1076</v>
      </c>
      <c r="D164" s="17">
        <v>39161</v>
      </c>
      <c r="E164" s="16" t="s">
        <v>1049</v>
      </c>
      <c r="F164" s="16" t="s">
        <v>1050</v>
      </c>
      <c r="G164" s="16" t="s">
        <v>929</v>
      </c>
      <c r="H164" s="369" t="s">
        <v>533</v>
      </c>
      <c r="I164" s="24"/>
      <c r="J164" s="24" t="s">
        <v>460</v>
      </c>
      <c r="K164" s="24" t="s">
        <v>448</v>
      </c>
      <c r="L164" s="301" t="s">
        <v>281</v>
      </c>
      <c r="M164" s="311" t="s">
        <v>269</v>
      </c>
      <c r="N164" s="17">
        <v>39161</v>
      </c>
      <c r="O164" t="s">
        <v>603</v>
      </c>
      <c r="P164">
        <v>2007</v>
      </c>
    </row>
    <row r="165" spans="1:16">
      <c r="A165" s="16">
        <v>166</v>
      </c>
      <c r="B165" s="16" t="s">
        <v>1056</v>
      </c>
      <c r="C165" s="16" t="s">
        <v>1057</v>
      </c>
      <c r="D165" s="17">
        <v>39147</v>
      </c>
      <c r="E165" s="16" t="s">
        <v>1049</v>
      </c>
      <c r="F165" s="16" t="s">
        <v>1050</v>
      </c>
      <c r="G165" s="16" t="s">
        <v>934</v>
      </c>
      <c r="H165" s="369" t="s">
        <v>531</v>
      </c>
      <c r="I165" s="378">
        <v>39873</v>
      </c>
      <c r="J165" s="24" t="s">
        <v>458</v>
      </c>
      <c r="K165" s="24" t="s">
        <v>400</v>
      </c>
      <c r="L165" s="301" t="s">
        <v>459</v>
      </c>
      <c r="M165" s="311" t="s">
        <v>413</v>
      </c>
      <c r="N165" s="17">
        <v>39147</v>
      </c>
      <c r="O165" t="s">
        <v>603</v>
      </c>
      <c r="P165">
        <v>2007</v>
      </c>
    </row>
    <row r="166" spans="1:16">
      <c r="A166" s="16">
        <v>167</v>
      </c>
      <c r="B166" s="16" t="s">
        <v>1060</v>
      </c>
      <c r="C166" s="16" t="s">
        <v>1061</v>
      </c>
      <c r="D166" s="17">
        <v>39147</v>
      </c>
      <c r="E166" s="16" t="s">
        <v>1049</v>
      </c>
      <c r="F166" s="16" t="s">
        <v>1050</v>
      </c>
      <c r="G166" s="16" t="s">
        <v>934</v>
      </c>
      <c r="H166" s="369" t="s">
        <v>531</v>
      </c>
      <c r="I166" s="378">
        <v>39873</v>
      </c>
      <c r="J166" s="24" t="s">
        <v>461</v>
      </c>
      <c r="K166" s="24" t="s">
        <v>400</v>
      </c>
      <c r="L166" s="301" t="s">
        <v>462</v>
      </c>
      <c r="M166" s="311" t="s">
        <v>409</v>
      </c>
      <c r="N166" s="17">
        <v>39147</v>
      </c>
      <c r="O166" t="s">
        <v>603</v>
      </c>
      <c r="P166">
        <v>2007</v>
      </c>
    </row>
    <row r="167" spans="1:16">
      <c r="A167" s="16">
        <v>168</v>
      </c>
      <c r="B167" s="16" t="s">
        <v>1062</v>
      </c>
      <c r="C167" s="16" t="s">
        <v>1061</v>
      </c>
      <c r="D167" s="17">
        <v>39147</v>
      </c>
      <c r="E167" s="16" t="s">
        <v>1049</v>
      </c>
      <c r="F167" s="16" t="s">
        <v>1050</v>
      </c>
      <c r="G167" s="16" t="s">
        <v>934</v>
      </c>
      <c r="H167" s="369" t="s">
        <v>533</v>
      </c>
      <c r="I167" s="378">
        <v>39873</v>
      </c>
      <c r="J167" s="24" t="s">
        <v>413</v>
      </c>
      <c r="K167" s="24" t="s">
        <v>400</v>
      </c>
      <c r="L167" s="301" t="s">
        <v>459</v>
      </c>
      <c r="M167" s="311" t="s">
        <v>413</v>
      </c>
      <c r="N167" s="17">
        <v>39147</v>
      </c>
      <c r="O167" t="s">
        <v>603</v>
      </c>
      <c r="P167">
        <v>2007</v>
      </c>
    </row>
    <row r="168" spans="1:16">
      <c r="A168" s="16">
        <v>169</v>
      </c>
      <c r="B168" s="16" t="s">
        <v>1064</v>
      </c>
      <c r="C168" s="16" t="s">
        <v>1061</v>
      </c>
      <c r="D168" s="17">
        <v>39147</v>
      </c>
      <c r="E168" s="16" t="s">
        <v>1049</v>
      </c>
      <c r="F168" s="16" t="s">
        <v>1050</v>
      </c>
      <c r="G168" s="16" t="s">
        <v>934</v>
      </c>
      <c r="H168" s="369" t="s">
        <v>531</v>
      </c>
      <c r="I168" s="378">
        <v>39873</v>
      </c>
      <c r="J168" s="24" t="s">
        <v>413</v>
      </c>
      <c r="K168" s="24" t="s">
        <v>400</v>
      </c>
      <c r="L168" s="301" t="s">
        <v>459</v>
      </c>
      <c r="M168" s="311" t="s">
        <v>413</v>
      </c>
      <c r="N168" s="17">
        <v>39147</v>
      </c>
      <c r="O168" t="s">
        <v>603</v>
      </c>
      <c r="P168">
        <v>2007</v>
      </c>
    </row>
    <row r="169" spans="1:16">
      <c r="A169" s="16">
        <v>170</v>
      </c>
      <c r="B169" s="16" t="s">
        <v>1065</v>
      </c>
      <c r="C169" s="16" t="s">
        <v>1061</v>
      </c>
      <c r="D169" s="17">
        <v>39147</v>
      </c>
      <c r="E169" s="16" t="s">
        <v>1049</v>
      </c>
      <c r="F169" s="16" t="s">
        <v>1050</v>
      </c>
      <c r="G169" s="16" t="s">
        <v>934</v>
      </c>
      <c r="H169" s="369" t="s">
        <v>533</v>
      </c>
      <c r="I169" s="378">
        <v>39873</v>
      </c>
      <c r="J169" s="24" t="s">
        <v>413</v>
      </c>
      <c r="K169" s="24" t="s">
        <v>400</v>
      </c>
      <c r="L169" s="301" t="s">
        <v>459</v>
      </c>
      <c r="M169" s="311" t="s">
        <v>413</v>
      </c>
      <c r="N169" s="17">
        <v>39147</v>
      </c>
      <c r="O169" t="s">
        <v>603</v>
      </c>
      <c r="P169">
        <v>2007</v>
      </c>
    </row>
    <row r="170" spans="1:16">
      <c r="A170" s="16">
        <v>171</v>
      </c>
      <c r="B170" s="16" t="s">
        <v>1066</v>
      </c>
      <c r="C170" s="16" t="s">
        <v>1061</v>
      </c>
      <c r="D170" s="17">
        <v>39147</v>
      </c>
      <c r="E170" s="16" t="s">
        <v>1049</v>
      </c>
      <c r="F170" s="16" t="s">
        <v>1050</v>
      </c>
      <c r="G170" s="16" t="s">
        <v>934</v>
      </c>
      <c r="H170" s="369" t="s">
        <v>531</v>
      </c>
      <c r="I170" s="378">
        <v>39873</v>
      </c>
      <c r="J170" s="24" t="s">
        <v>461</v>
      </c>
      <c r="K170" s="24" t="s">
        <v>400</v>
      </c>
      <c r="L170" s="301" t="s">
        <v>462</v>
      </c>
      <c r="M170" s="311" t="s">
        <v>409</v>
      </c>
      <c r="N170" s="17">
        <v>39147</v>
      </c>
      <c r="O170" t="s">
        <v>603</v>
      </c>
      <c r="P170">
        <v>2007</v>
      </c>
    </row>
    <row r="171" spans="1:16">
      <c r="A171" s="16">
        <v>172</v>
      </c>
      <c r="B171" s="16" t="s">
        <v>1067</v>
      </c>
      <c r="C171" s="16" t="s">
        <v>1061</v>
      </c>
      <c r="D171" s="17">
        <v>39147</v>
      </c>
      <c r="E171" s="16" t="s">
        <v>1049</v>
      </c>
      <c r="F171" s="16" t="s">
        <v>1050</v>
      </c>
      <c r="G171" s="16" t="s">
        <v>934</v>
      </c>
      <c r="H171" s="369" t="s">
        <v>533</v>
      </c>
      <c r="I171" s="378">
        <v>39873</v>
      </c>
      <c r="J171" s="24" t="s">
        <v>461</v>
      </c>
      <c r="K171" s="24" t="s">
        <v>400</v>
      </c>
      <c r="L171" s="301" t="s">
        <v>462</v>
      </c>
      <c r="M171" s="311" t="s">
        <v>409</v>
      </c>
      <c r="N171" s="17">
        <v>39147</v>
      </c>
      <c r="O171" t="s">
        <v>603</v>
      </c>
      <c r="P171">
        <v>2007</v>
      </c>
    </row>
    <row r="172" spans="1:16">
      <c r="A172" s="16">
        <v>173</v>
      </c>
      <c r="B172" s="16" t="s">
        <v>1072</v>
      </c>
      <c r="C172" s="16" t="s">
        <v>1071</v>
      </c>
      <c r="D172" s="17">
        <v>39147</v>
      </c>
      <c r="E172" s="16" t="s">
        <v>1049</v>
      </c>
      <c r="F172" s="16" t="s">
        <v>1050</v>
      </c>
      <c r="G172" s="16" t="s">
        <v>934</v>
      </c>
      <c r="H172" s="369" t="s">
        <v>531</v>
      </c>
      <c r="I172" s="24"/>
      <c r="J172" s="24" t="s">
        <v>413</v>
      </c>
      <c r="K172" s="24" t="s">
        <v>400</v>
      </c>
      <c r="L172" s="301" t="s">
        <v>459</v>
      </c>
      <c r="M172" s="311" t="s">
        <v>413</v>
      </c>
      <c r="N172" s="17">
        <v>39147</v>
      </c>
      <c r="O172" t="s">
        <v>603</v>
      </c>
      <c r="P172">
        <v>2007</v>
      </c>
    </row>
    <row r="173" spans="1:16">
      <c r="A173" s="16">
        <v>174</v>
      </c>
      <c r="B173" s="16" t="s">
        <v>1075</v>
      </c>
      <c r="C173" s="16" t="s">
        <v>1071</v>
      </c>
      <c r="D173" s="17">
        <v>39147</v>
      </c>
      <c r="E173" s="16" t="s">
        <v>1049</v>
      </c>
      <c r="F173" s="16" t="s">
        <v>1050</v>
      </c>
      <c r="G173" s="16" t="s">
        <v>934</v>
      </c>
      <c r="H173" s="369" t="s">
        <v>531</v>
      </c>
      <c r="I173" s="24"/>
      <c r="J173" s="24" t="s">
        <v>413</v>
      </c>
      <c r="K173" s="24" t="s">
        <v>400</v>
      </c>
      <c r="L173" s="301" t="s">
        <v>459</v>
      </c>
      <c r="M173" s="311" t="s">
        <v>413</v>
      </c>
      <c r="N173" s="17">
        <v>39147</v>
      </c>
      <c r="O173" t="s">
        <v>603</v>
      </c>
      <c r="P173">
        <v>2007</v>
      </c>
    </row>
    <row r="174" spans="1:16" ht="13.5" thickBot="1">
      <c r="A174" s="72">
        <v>175</v>
      </c>
      <c r="B174" s="72" t="s">
        <v>1077</v>
      </c>
      <c r="C174" s="72" t="s">
        <v>1076</v>
      </c>
      <c r="D174" s="73">
        <v>39147</v>
      </c>
      <c r="E174" s="72" t="s">
        <v>1049</v>
      </c>
      <c r="F174" s="72" t="s">
        <v>1050</v>
      </c>
      <c r="G174" s="72" t="s">
        <v>934</v>
      </c>
      <c r="H174" s="369"/>
      <c r="I174" s="248"/>
      <c r="J174" s="248" t="s">
        <v>461</v>
      </c>
      <c r="K174" s="248" t="s">
        <v>400</v>
      </c>
      <c r="L174" s="306" t="s">
        <v>462</v>
      </c>
      <c r="M174" s="311" t="s">
        <v>409</v>
      </c>
      <c r="N174" s="73">
        <v>39147</v>
      </c>
      <c r="O174" t="s">
        <v>603</v>
      </c>
      <c r="P174">
        <v>2007</v>
      </c>
    </row>
    <row r="175" spans="1:16" ht="14.25" thickTop="1" thickBot="1">
      <c r="B175" s="657" t="s">
        <v>558</v>
      </c>
      <c r="C175" s="657"/>
      <c r="D175" s="657"/>
      <c r="E175" s="657"/>
      <c r="F175" s="658"/>
      <c r="G175" s="223"/>
      <c r="H175" s="359"/>
      <c r="I175" s="232"/>
      <c r="J175" s="232"/>
      <c r="K175" s="232"/>
      <c r="L175" s="303"/>
      <c r="M175" s="315"/>
    </row>
    <row r="176" spans="1:16" ht="13.5" thickTop="1">
      <c r="H176" s="370"/>
    </row>
  </sheetData>
  <mergeCells count="20">
    <mergeCell ref="B132:F132"/>
    <mergeCell ref="B175:F175"/>
    <mergeCell ref="B139:F139"/>
    <mergeCell ref="B145:F145"/>
    <mergeCell ref="B150:F150"/>
    <mergeCell ref="B154:F154"/>
    <mergeCell ref="B83:F83"/>
    <mergeCell ref="B89:F89"/>
    <mergeCell ref="B118:F118"/>
    <mergeCell ref="B125:F125"/>
    <mergeCell ref="B96:F96"/>
    <mergeCell ref="B107:F107"/>
    <mergeCell ref="B71:F71"/>
    <mergeCell ref="B76:F76"/>
    <mergeCell ref="B22:F22"/>
    <mergeCell ref="B27:F27"/>
    <mergeCell ref="B35:F35"/>
    <mergeCell ref="B41:F41"/>
    <mergeCell ref="B50:F50"/>
    <mergeCell ref="B60:F60"/>
  </mergeCells>
  <phoneticPr fontId="2" type="noConversion"/>
  <pageMargins left="0.75" right="0.75" top="1" bottom="1" header="0.5" footer="0.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58"/>
  <sheetViews>
    <sheetView view="pageBreakPreview" zoomScale="85" zoomScaleNormal="100" workbookViewId="0">
      <pane xSplit="1" ySplit="1" topLeftCell="B69" activePane="bottomRight" state="frozen"/>
      <selection pane="topRight" activeCell="B1" sqref="B1"/>
      <selection pane="bottomLeft" activeCell="A2" sqref="A2"/>
      <selection pane="bottomRight" activeCell="D94" sqref="D94"/>
    </sheetView>
  </sheetViews>
  <sheetFormatPr defaultColWidth="36.42578125" defaultRowHeight="12.75"/>
  <cols>
    <col min="1" max="1" width="4.140625" style="69" bestFit="1" customWidth="1"/>
    <col min="2" max="2" width="7.5703125" bestFit="1" customWidth="1"/>
    <col min="3" max="3" width="8.5703125" bestFit="1" customWidth="1"/>
    <col min="4" max="4" width="24" bestFit="1" customWidth="1"/>
    <col min="5" max="5" width="19.7109375" bestFit="1" customWidth="1"/>
    <col min="6" max="6" width="9.5703125" bestFit="1" customWidth="1"/>
    <col min="7" max="7" width="12.85546875" bestFit="1" customWidth="1"/>
    <col min="8" max="8" width="14.85546875" bestFit="1" customWidth="1"/>
    <col min="9" max="9" width="6.7109375" bestFit="1" customWidth="1"/>
    <col min="10" max="10" width="7.42578125" bestFit="1" customWidth="1"/>
    <col min="11" max="11" width="5.7109375" bestFit="1" customWidth="1"/>
    <col min="12" max="12" width="15" bestFit="1" customWidth="1"/>
    <col min="13" max="13" width="23.85546875" customWidth="1"/>
    <col min="14" max="14" width="12.85546875" bestFit="1" customWidth="1"/>
    <col min="15" max="15" width="19" customWidth="1"/>
    <col min="16" max="16" width="19.140625" customWidth="1"/>
    <col min="17" max="17" width="10.85546875" bestFit="1" customWidth="1"/>
    <col min="18" max="18" width="27.85546875" bestFit="1" customWidth="1"/>
    <col min="19" max="19" width="17.7109375" bestFit="1" customWidth="1"/>
  </cols>
  <sheetData>
    <row r="1" spans="1:19" ht="33" thickTop="1" thickBot="1">
      <c r="A1" s="103" t="s">
        <v>1103</v>
      </c>
      <c r="B1" s="104" t="s">
        <v>79</v>
      </c>
      <c r="C1" s="104" t="s">
        <v>80</v>
      </c>
      <c r="D1" s="104" t="s">
        <v>1110</v>
      </c>
      <c r="E1" s="104" t="s">
        <v>76</v>
      </c>
      <c r="F1" s="105" t="s">
        <v>840</v>
      </c>
      <c r="G1" s="104" t="s">
        <v>1112</v>
      </c>
      <c r="H1" s="104" t="s">
        <v>844</v>
      </c>
      <c r="I1" s="106" t="s">
        <v>845</v>
      </c>
      <c r="J1" s="106" t="s">
        <v>846</v>
      </c>
      <c r="K1" s="107" t="s">
        <v>847</v>
      </c>
      <c r="L1" s="104" t="s">
        <v>848</v>
      </c>
      <c r="M1" s="106" t="s">
        <v>849</v>
      </c>
      <c r="N1" s="104" t="s">
        <v>850</v>
      </c>
      <c r="O1" s="108" t="s">
        <v>851</v>
      </c>
      <c r="P1" s="108" t="s">
        <v>264</v>
      </c>
      <c r="Q1" s="137" t="s">
        <v>265</v>
      </c>
      <c r="R1" s="137" t="s">
        <v>266</v>
      </c>
      <c r="S1" s="137" t="s">
        <v>267</v>
      </c>
    </row>
    <row r="2" spans="1:19" ht="13.5" thickTop="1">
      <c r="A2" s="178">
        <v>1</v>
      </c>
      <c r="B2" s="110" t="s">
        <v>214</v>
      </c>
      <c r="C2" s="110" t="s">
        <v>215</v>
      </c>
      <c r="D2" s="179" t="s">
        <v>852</v>
      </c>
      <c r="E2" s="179" t="s">
        <v>213</v>
      </c>
      <c r="F2" s="180">
        <v>36892</v>
      </c>
      <c r="G2" s="179" t="s">
        <v>854</v>
      </c>
      <c r="H2" s="179" t="s">
        <v>855</v>
      </c>
      <c r="I2" s="181">
        <v>17500</v>
      </c>
      <c r="J2" s="181" t="s">
        <v>856</v>
      </c>
      <c r="K2" s="181" t="s">
        <v>856</v>
      </c>
      <c r="L2" s="182"/>
      <c r="M2" s="183">
        <v>17500</v>
      </c>
      <c r="N2" s="179" t="s">
        <v>72</v>
      </c>
      <c r="O2" s="184"/>
    </row>
    <row r="3" spans="1:19">
      <c r="A3" s="116">
        <v>2</v>
      </c>
      <c r="B3" s="117" t="s">
        <v>236</v>
      </c>
      <c r="C3" s="117" t="s">
        <v>237</v>
      </c>
      <c r="D3" s="117" t="s">
        <v>891</v>
      </c>
      <c r="E3" s="117" t="s">
        <v>892</v>
      </c>
      <c r="F3" s="118">
        <v>39068</v>
      </c>
      <c r="G3" s="117" t="s">
        <v>897</v>
      </c>
      <c r="H3" s="117" t="s">
        <v>855</v>
      </c>
      <c r="I3" s="119">
        <v>7200</v>
      </c>
      <c r="J3" s="119">
        <v>5000</v>
      </c>
      <c r="K3" s="119">
        <v>2500</v>
      </c>
      <c r="L3" s="129">
        <v>160</v>
      </c>
      <c r="M3" s="120">
        <f>SUM(I3:L3)</f>
        <v>14860</v>
      </c>
      <c r="N3" s="117" t="s">
        <v>894</v>
      </c>
      <c r="O3" s="121"/>
      <c r="P3" s="169" t="s">
        <v>894</v>
      </c>
      <c r="Q3" s="169" t="s">
        <v>894</v>
      </c>
      <c r="R3" s="169" t="s">
        <v>429</v>
      </c>
      <c r="S3" s="170" t="s">
        <v>408</v>
      </c>
    </row>
    <row r="4" spans="1:19" ht="51">
      <c r="A4" s="109">
        <v>3</v>
      </c>
      <c r="B4" s="110" t="s">
        <v>211</v>
      </c>
      <c r="C4" s="110" t="s">
        <v>212</v>
      </c>
      <c r="D4" s="110" t="s">
        <v>865</v>
      </c>
      <c r="E4" s="110" t="s">
        <v>866</v>
      </c>
      <c r="F4" s="111">
        <v>39306</v>
      </c>
      <c r="G4" s="110" t="s">
        <v>867</v>
      </c>
      <c r="H4" s="110" t="s">
        <v>855</v>
      </c>
      <c r="I4" s="112">
        <v>6000</v>
      </c>
      <c r="J4" s="112">
        <v>4000</v>
      </c>
      <c r="K4" s="112">
        <v>2000</v>
      </c>
      <c r="L4" s="113"/>
      <c r="M4" s="114">
        <f t="shared" ref="M4:M10" si="0">SUM(I4:K4)</f>
        <v>12000</v>
      </c>
      <c r="N4" s="110" t="s">
        <v>71</v>
      </c>
      <c r="O4" s="185" t="s">
        <v>491</v>
      </c>
      <c r="P4" s="71" t="s">
        <v>479</v>
      </c>
      <c r="Q4" t="s">
        <v>479</v>
      </c>
      <c r="R4" t="s">
        <v>480</v>
      </c>
      <c r="S4" t="s">
        <v>479</v>
      </c>
    </row>
    <row r="5" spans="1:19" ht="13.5" thickBot="1">
      <c r="A5" s="116">
        <v>4</v>
      </c>
      <c r="B5" s="110" t="s">
        <v>248</v>
      </c>
      <c r="C5" s="110" t="s">
        <v>249</v>
      </c>
      <c r="D5" s="110" t="s">
        <v>1083</v>
      </c>
      <c r="E5" s="110" t="s">
        <v>1081</v>
      </c>
      <c r="F5" s="111">
        <v>39412</v>
      </c>
      <c r="G5" s="110" t="s">
        <v>870</v>
      </c>
      <c r="H5" s="110" t="s">
        <v>855</v>
      </c>
      <c r="I5" s="112">
        <v>6000</v>
      </c>
      <c r="J5" s="112">
        <v>3000</v>
      </c>
      <c r="K5" s="112">
        <v>1000</v>
      </c>
      <c r="L5" s="113"/>
      <c r="M5" s="114">
        <f t="shared" si="0"/>
        <v>10000</v>
      </c>
      <c r="N5" s="110" t="s">
        <v>1082</v>
      </c>
      <c r="O5" s="122"/>
      <c r="P5" s="95" t="s">
        <v>430</v>
      </c>
      <c r="Q5" t="s">
        <v>871</v>
      </c>
      <c r="R5" t="s">
        <v>431</v>
      </c>
      <c r="S5" t="s">
        <v>430</v>
      </c>
    </row>
    <row r="6" spans="1:19" ht="14.25" thickTop="1" thickBot="1">
      <c r="A6" s="109">
        <v>5</v>
      </c>
      <c r="B6" s="110" t="s">
        <v>863</v>
      </c>
      <c r="C6" s="110" t="s">
        <v>205</v>
      </c>
      <c r="D6" s="110" t="s">
        <v>861</v>
      </c>
      <c r="E6" s="110" t="s">
        <v>967</v>
      </c>
      <c r="F6" s="111">
        <v>37235</v>
      </c>
      <c r="G6" s="110" t="s">
        <v>863</v>
      </c>
      <c r="H6" s="110" t="s">
        <v>855</v>
      </c>
      <c r="I6" s="112">
        <v>6000</v>
      </c>
      <c r="J6" s="112">
        <v>3000</v>
      </c>
      <c r="K6" s="112">
        <v>600</v>
      </c>
      <c r="L6" s="128">
        <v>0</v>
      </c>
      <c r="M6" s="114">
        <v>9760</v>
      </c>
      <c r="N6" s="110" t="s">
        <v>864</v>
      </c>
      <c r="O6" s="190">
        <f>10215-M6</f>
        <v>455</v>
      </c>
      <c r="P6" s="87" t="s">
        <v>414</v>
      </c>
      <c r="Q6" t="s">
        <v>864</v>
      </c>
      <c r="R6" t="s">
        <v>318</v>
      </c>
      <c r="S6" t="s">
        <v>318</v>
      </c>
    </row>
    <row r="7" spans="1:19" ht="13.5" thickTop="1">
      <c r="A7" s="116">
        <v>6</v>
      </c>
      <c r="B7" s="110" t="s">
        <v>232</v>
      </c>
      <c r="C7" s="110" t="s">
        <v>233</v>
      </c>
      <c r="D7" s="110" t="s">
        <v>868</v>
      </c>
      <c r="E7" s="110" t="s">
        <v>869</v>
      </c>
      <c r="F7" s="111">
        <v>38605</v>
      </c>
      <c r="G7" s="110" t="s">
        <v>870</v>
      </c>
      <c r="H7" s="110" t="s">
        <v>855</v>
      </c>
      <c r="I7" s="112">
        <v>5100</v>
      </c>
      <c r="J7" s="112">
        <v>2550</v>
      </c>
      <c r="K7" s="112">
        <v>850</v>
      </c>
      <c r="L7" s="113"/>
      <c r="M7" s="114">
        <f t="shared" si="0"/>
        <v>8500</v>
      </c>
      <c r="N7" s="110" t="s">
        <v>871</v>
      </c>
      <c r="O7" s="122"/>
      <c r="P7" s="82" t="s">
        <v>326</v>
      </c>
      <c r="Q7" t="s">
        <v>871</v>
      </c>
      <c r="R7" t="s">
        <v>432</v>
      </c>
      <c r="S7" t="s">
        <v>326</v>
      </c>
    </row>
    <row r="8" spans="1:19">
      <c r="A8" s="116">
        <v>7</v>
      </c>
      <c r="B8" s="153" t="s">
        <v>232</v>
      </c>
      <c r="C8" s="153" t="s">
        <v>499</v>
      </c>
      <c r="D8" s="110" t="s">
        <v>492</v>
      </c>
      <c r="E8" s="110" t="s">
        <v>869</v>
      </c>
      <c r="F8" s="186">
        <v>39104</v>
      </c>
      <c r="G8" s="110" t="s">
        <v>870</v>
      </c>
      <c r="H8" s="110" t="s">
        <v>855</v>
      </c>
      <c r="I8" s="112">
        <v>6000</v>
      </c>
      <c r="J8" s="112">
        <v>4000</v>
      </c>
      <c r="K8" s="112">
        <v>1000</v>
      </c>
      <c r="L8" s="113"/>
      <c r="M8" s="114">
        <f t="shared" si="0"/>
        <v>11000</v>
      </c>
      <c r="N8" s="110" t="s">
        <v>1082</v>
      </c>
      <c r="O8" s="122"/>
    </row>
    <row r="9" spans="1:19">
      <c r="A9" s="109">
        <v>7</v>
      </c>
      <c r="B9" s="110" t="s">
        <v>222</v>
      </c>
      <c r="C9" s="110" t="s">
        <v>223</v>
      </c>
      <c r="D9" s="110" t="s">
        <v>872</v>
      </c>
      <c r="E9" s="110" t="s">
        <v>873</v>
      </c>
      <c r="F9" s="111">
        <v>38691</v>
      </c>
      <c r="G9" s="110" t="s">
        <v>874</v>
      </c>
      <c r="H9" s="110" t="s">
        <v>855</v>
      </c>
      <c r="I9" s="112">
        <v>4000</v>
      </c>
      <c r="J9" s="112">
        <v>2000</v>
      </c>
      <c r="K9" s="112">
        <v>1000</v>
      </c>
      <c r="L9" s="113"/>
      <c r="M9" s="114">
        <f t="shared" si="0"/>
        <v>7000</v>
      </c>
      <c r="N9" s="110" t="s">
        <v>864</v>
      </c>
      <c r="O9" s="122"/>
    </row>
    <row r="10" spans="1:19">
      <c r="A10" s="116">
        <v>8</v>
      </c>
      <c r="B10" s="110" t="s">
        <v>220</v>
      </c>
      <c r="C10" s="110" t="s">
        <v>221</v>
      </c>
      <c r="D10" s="110" t="s">
        <v>885</v>
      </c>
      <c r="E10" s="110" t="s">
        <v>886</v>
      </c>
      <c r="F10" s="111">
        <v>39371</v>
      </c>
      <c r="G10" s="110" t="s">
        <v>887</v>
      </c>
      <c r="H10" s="110" t="s">
        <v>855</v>
      </c>
      <c r="I10" s="112">
        <v>4000</v>
      </c>
      <c r="J10" s="112">
        <v>1500</v>
      </c>
      <c r="K10" s="112">
        <v>1000</v>
      </c>
      <c r="L10" s="113"/>
      <c r="M10" s="114">
        <f t="shared" si="0"/>
        <v>6500</v>
      </c>
      <c r="N10" s="110" t="s">
        <v>871</v>
      </c>
      <c r="O10" s="122"/>
      <c r="P10" s="71" t="s">
        <v>278</v>
      </c>
      <c r="Q10" t="s">
        <v>871</v>
      </c>
      <c r="R10" s="142" t="s">
        <v>277</v>
      </c>
      <c r="S10" t="s">
        <v>278</v>
      </c>
    </row>
    <row r="11" spans="1:19">
      <c r="A11" s="109">
        <v>9</v>
      </c>
      <c r="B11" s="110" t="s">
        <v>863</v>
      </c>
      <c r="C11" s="110" t="s">
        <v>252</v>
      </c>
      <c r="D11" s="110" t="s">
        <v>878</v>
      </c>
      <c r="E11" s="110" t="s">
        <v>879</v>
      </c>
      <c r="F11" s="111">
        <v>38078</v>
      </c>
      <c r="G11" s="110" t="s">
        <v>863</v>
      </c>
      <c r="H11" s="110" t="s">
        <v>855</v>
      </c>
      <c r="I11" s="112">
        <v>1800</v>
      </c>
      <c r="J11" s="112">
        <v>1000</v>
      </c>
      <c r="K11" s="112">
        <v>200</v>
      </c>
      <c r="L11" s="113">
        <v>1000</v>
      </c>
      <c r="M11" s="114">
        <f t="shared" ref="M11:M22" si="1">SUM(I11:L11)</f>
        <v>4000</v>
      </c>
      <c r="N11" s="110" t="s">
        <v>880</v>
      </c>
      <c r="O11" s="115"/>
      <c r="P11" s="71" t="s">
        <v>428</v>
      </c>
      <c r="Q11" s="71" t="s">
        <v>428</v>
      </c>
      <c r="R11" s="71" t="s">
        <v>428</v>
      </c>
      <c r="S11" s="71" t="s">
        <v>428</v>
      </c>
    </row>
    <row r="12" spans="1:19">
      <c r="A12" s="116">
        <v>10</v>
      </c>
      <c r="B12" s="110" t="s">
        <v>250</v>
      </c>
      <c r="C12" s="110" t="s">
        <v>251</v>
      </c>
      <c r="D12" s="110" t="s">
        <v>883</v>
      </c>
      <c r="E12" s="110" t="s">
        <v>884</v>
      </c>
      <c r="F12" s="111">
        <v>39215</v>
      </c>
      <c r="G12" s="110" t="s">
        <v>870</v>
      </c>
      <c r="H12" s="110" t="s">
        <v>855</v>
      </c>
      <c r="I12" s="112">
        <v>2000</v>
      </c>
      <c r="J12" s="112">
        <v>1000</v>
      </c>
      <c r="K12" s="112">
        <v>500</v>
      </c>
      <c r="L12" s="113"/>
      <c r="M12" s="114">
        <f t="shared" si="1"/>
        <v>3500</v>
      </c>
      <c r="N12" s="110" t="s">
        <v>871</v>
      </c>
      <c r="O12" s="122"/>
      <c r="P12" s="71" t="s">
        <v>433</v>
      </c>
      <c r="Q12" t="s">
        <v>871</v>
      </c>
      <c r="R12" t="s">
        <v>434</v>
      </c>
      <c r="S12" t="s">
        <v>435</v>
      </c>
    </row>
    <row r="13" spans="1:19">
      <c r="A13" s="109">
        <v>11</v>
      </c>
      <c r="B13" s="110" t="s">
        <v>250</v>
      </c>
      <c r="C13" s="110" t="s">
        <v>256</v>
      </c>
      <c r="D13" s="110" t="s">
        <v>77</v>
      </c>
      <c r="E13" s="110" t="s">
        <v>884</v>
      </c>
      <c r="F13" s="111">
        <v>39449</v>
      </c>
      <c r="G13" s="110" t="s">
        <v>870</v>
      </c>
      <c r="H13" s="110" t="s">
        <v>855</v>
      </c>
      <c r="I13" s="112">
        <v>2500</v>
      </c>
      <c r="J13" s="112">
        <v>1000</v>
      </c>
      <c r="K13" s="112">
        <v>500</v>
      </c>
      <c r="L13" s="113">
        <v>0</v>
      </c>
      <c r="M13" s="114">
        <f t="shared" si="1"/>
        <v>4000</v>
      </c>
      <c r="N13" s="110" t="s">
        <v>1082</v>
      </c>
      <c r="O13" s="122"/>
      <c r="P13" s="95" t="s">
        <v>433</v>
      </c>
      <c r="Q13" t="s">
        <v>871</v>
      </c>
      <c r="R13" t="s">
        <v>436</v>
      </c>
      <c r="S13" t="s">
        <v>437</v>
      </c>
    </row>
    <row r="14" spans="1:19" ht="13.5" thickBot="1">
      <c r="A14" s="116">
        <v>12</v>
      </c>
      <c r="B14" s="110" t="s">
        <v>203</v>
      </c>
      <c r="C14" s="110" t="s">
        <v>204</v>
      </c>
      <c r="D14" s="110" t="s">
        <v>888</v>
      </c>
      <c r="E14" s="110" t="s">
        <v>889</v>
      </c>
      <c r="F14" s="111">
        <v>39237</v>
      </c>
      <c r="G14" s="110" t="s">
        <v>874</v>
      </c>
      <c r="H14" s="110" t="s">
        <v>855</v>
      </c>
      <c r="I14" s="112">
        <v>2200</v>
      </c>
      <c r="J14" s="112">
        <v>1000</v>
      </c>
      <c r="K14" s="112">
        <v>300</v>
      </c>
      <c r="L14" s="113"/>
      <c r="M14" s="114">
        <f t="shared" si="1"/>
        <v>3500</v>
      </c>
      <c r="N14" s="110" t="s">
        <v>890</v>
      </c>
      <c r="O14" s="187"/>
      <c r="P14" t="s">
        <v>281</v>
      </c>
      <c r="Q14" s="143" t="s">
        <v>281</v>
      </c>
      <c r="R14" s="143" t="s">
        <v>890</v>
      </c>
      <c r="S14" s="143" t="s">
        <v>438</v>
      </c>
    </row>
    <row r="15" spans="1:19" ht="14.25" thickTop="1" thickBot="1">
      <c r="A15" s="109">
        <v>13</v>
      </c>
      <c r="B15" s="110" t="s">
        <v>224</v>
      </c>
      <c r="C15" s="110" t="s">
        <v>225</v>
      </c>
      <c r="D15" s="110" t="s">
        <v>875</v>
      </c>
      <c r="E15" s="110" t="s">
        <v>876</v>
      </c>
      <c r="F15" s="111">
        <v>37422</v>
      </c>
      <c r="G15" s="110" t="s">
        <v>874</v>
      </c>
      <c r="H15" s="110" t="s">
        <v>855</v>
      </c>
      <c r="I15" s="112">
        <v>1800</v>
      </c>
      <c r="J15" s="112">
        <v>600</v>
      </c>
      <c r="K15" s="112">
        <v>100</v>
      </c>
      <c r="L15" s="113" t="s">
        <v>877</v>
      </c>
      <c r="M15" s="114">
        <f t="shared" si="1"/>
        <v>2500</v>
      </c>
      <c r="N15" s="110" t="s">
        <v>871</v>
      </c>
      <c r="O15" s="115"/>
      <c r="P15" s="87"/>
      <c r="Q15" t="s">
        <v>428</v>
      </c>
      <c r="R15" t="s">
        <v>428</v>
      </c>
      <c r="S15" t="s">
        <v>428</v>
      </c>
    </row>
    <row r="16" spans="1:19" ht="14.25" thickTop="1" thickBot="1">
      <c r="A16" s="188">
        <v>14</v>
      </c>
      <c r="B16" s="123" t="s">
        <v>209</v>
      </c>
      <c r="C16" s="123" t="s">
        <v>210</v>
      </c>
      <c r="D16" s="123" t="s">
        <v>881</v>
      </c>
      <c r="E16" s="123" t="s">
        <v>882</v>
      </c>
      <c r="F16" s="124">
        <v>37284</v>
      </c>
      <c r="G16" s="123" t="s">
        <v>874</v>
      </c>
      <c r="H16" s="123" t="s">
        <v>855</v>
      </c>
      <c r="I16" s="125">
        <v>1035</v>
      </c>
      <c r="J16" s="125">
        <v>520</v>
      </c>
      <c r="K16" s="125">
        <v>170</v>
      </c>
      <c r="L16" s="126"/>
      <c r="M16" s="189">
        <f t="shared" si="1"/>
        <v>1725</v>
      </c>
      <c r="N16" s="123" t="s">
        <v>871</v>
      </c>
      <c r="O16" s="127"/>
    </row>
    <row r="17" spans="1:19" ht="13.5" thickTop="1">
      <c r="A17" s="178">
        <v>15</v>
      </c>
      <c r="D17" s="179" t="s">
        <v>493</v>
      </c>
      <c r="E17" s="179" t="s">
        <v>494</v>
      </c>
      <c r="F17" s="180">
        <v>39021</v>
      </c>
      <c r="G17" s="179" t="s">
        <v>855</v>
      </c>
      <c r="H17" s="179" t="s">
        <v>855</v>
      </c>
      <c r="I17" s="181">
        <v>2800</v>
      </c>
      <c r="J17" s="181">
        <v>1200</v>
      </c>
      <c r="K17" s="181">
        <v>500</v>
      </c>
      <c r="L17" s="182"/>
      <c r="M17" s="183">
        <f t="shared" si="1"/>
        <v>4500</v>
      </c>
      <c r="N17" s="179"/>
      <c r="O17" s="184"/>
    </row>
    <row r="18" spans="1:19">
      <c r="A18" s="116">
        <v>16</v>
      </c>
      <c r="D18" s="110" t="s">
        <v>495</v>
      </c>
      <c r="E18" s="110" t="s">
        <v>1084</v>
      </c>
      <c r="F18" s="111">
        <v>38472</v>
      </c>
      <c r="G18" s="110" t="s">
        <v>1085</v>
      </c>
      <c r="H18" s="110" t="s">
        <v>1085</v>
      </c>
      <c r="I18" s="110">
        <v>1150</v>
      </c>
      <c r="J18" s="110">
        <v>0</v>
      </c>
      <c r="K18" s="110">
        <v>0</v>
      </c>
      <c r="L18" s="110">
        <v>400</v>
      </c>
      <c r="M18" s="114">
        <f t="shared" si="1"/>
        <v>1550</v>
      </c>
      <c r="N18" s="110"/>
      <c r="O18" s="115" t="s">
        <v>496</v>
      </c>
    </row>
    <row r="19" spans="1:19">
      <c r="A19" s="109">
        <v>17</v>
      </c>
      <c r="D19" s="110" t="s">
        <v>497</v>
      </c>
      <c r="E19" s="110" t="s">
        <v>1084</v>
      </c>
      <c r="F19" s="111">
        <v>38995</v>
      </c>
      <c r="G19" s="110" t="s">
        <v>1085</v>
      </c>
      <c r="H19" s="110" t="s">
        <v>1085</v>
      </c>
      <c r="I19" s="110">
        <v>1000</v>
      </c>
      <c r="J19" s="110">
        <v>0</v>
      </c>
      <c r="K19" s="110">
        <v>0</v>
      </c>
      <c r="L19" s="110">
        <v>400</v>
      </c>
      <c r="M19" s="114">
        <f t="shared" si="1"/>
        <v>1400</v>
      </c>
      <c r="N19" s="110"/>
      <c r="O19" s="115" t="s">
        <v>496</v>
      </c>
    </row>
    <row r="20" spans="1:19" ht="13.5" thickBot="1">
      <c r="A20" s="188">
        <v>18</v>
      </c>
      <c r="D20" s="123" t="s">
        <v>498</v>
      </c>
      <c r="E20" s="123" t="s">
        <v>1084</v>
      </c>
      <c r="F20" s="124">
        <v>39077</v>
      </c>
      <c r="G20" s="123" t="s">
        <v>1085</v>
      </c>
      <c r="H20" s="123" t="s">
        <v>1085</v>
      </c>
      <c r="I20" s="123">
        <v>1000</v>
      </c>
      <c r="J20" s="123">
        <v>0</v>
      </c>
      <c r="K20" s="123">
        <v>0</v>
      </c>
      <c r="L20" s="123">
        <v>400</v>
      </c>
      <c r="M20" s="189">
        <f t="shared" si="1"/>
        <v>1400</v>
      </c>
      <c r="N20" s="123"/>
      <c r="O20" s="127" t="s">
        <v>496</v>
      </c>
    </row>
    <row r="21" spans="1:19" ht="14.25" thickTop="1" thickBot="1">
      <c r="A21" s="109">
        <v>15</v>
      </c>
      <c r="B21" s="83" t="s">
        <v>178</v>
      </c>
      <c r="C21" s="83" t="s">
        <v>179</v>
      </c>
      <c r="D21" s="83" t="s">
        <v>930</v>
      </c>
      <c r="E21" s="83" t="s">
        <v>896</v>
      </c>
      <c r="F21" s="84">
        <v>38797</v>
      </c>
      <c r="G21" s="83" t="s">
        <v>897</v>
      </c>
      <c r="H21" s="83" t="s">
        <v>931</v>
      </c>
      <c r="I21" s="85">
        <v>2300</v>
      </c>
      <c r="J21" s="85">
        <v>1500</v>
      </c>
      <c r="K21" s="85">
        <v>400</v>
      </c>
      <c r="L21" s="83"/>
      <c r="M21" s="86">
        <f t="shared" si="1"/>
        <v>4200</v>
      </c>
      <c r="N21" s="83" t="s">
        <v>904</v>
      </c>
      <c r="O21" s="87"/>
      <c r="P21" s="138" t="s">
        <v>271</v>
      </c>
      <c r="Q21" s="138" t="s">
        <v>904</v>
      </c>
      <c r="R21" s="138" t="s">
        <v>268</v>
      </c>
      <c r="S21" s="139" t="s">
        <v>330</v>
      </c>
    </row>
    <row r="22" spans="1:19" ht="14.25" thickTop="1" thickBot="1">
      <c r="A22" s="116">
        <v>16</v>
      </c>
      <c r="B22" s="78" t="s">
        <v>81</v>
      </c>
      <c r="C22" s="78" t="s">
        <v>82</v>
      </c>
      <c r="D22" s="78" t="s">
        <v>936</v>
      </c>
      <c r="E22" s="78" t="s">
        <v>837</v>
      </c>
      <c r="F22" s="79">
        <v>38642</v>
      </c>
      <c r="G22" s="78" t="s">
        <v>897</v>
      </c>
      <c r="H22" s="78" t="s">
        <v>931</v>
      </c>
      <c r="I22" s="80">
        <v>1800</v>
      </c>
      <c r="J22" s="80">
        <v>900</v>
      </c>
      <c r="K22" s="80">
        <v>300</v>
      </c>
      <c r="L22" s="78"/>
      <c r="M22" s="81">
        <f t="shared" si="1"/>
        <v>3000</v>
      </c>
      <c r="N22" s="78" t="s">
        <v>890</v>
      </c>
      <c r="O22" s="82"/>
      <c r="P22" s="140" t="s">
        <v>272</v>
      </c>
      <c r="Q22" s="140" t="s">
        <v>890</v>
      </c>
      <c r="R22" s="140" t="s">
        <v>269</v>
      </c>
      <c r="S22" s="141" t="s">
        <v>281</v>
      </c>
    </row>
    <row r="23" spans="1:19" ht="13.5" thickTop="1">
      <c r="A23" s="109">
        <v>17</v>
      </c>
      <c r="B23" s="78" t="s">
        <v>81</v>
      </c>
      <c r="C23" s="16" t="s">
        <v>83</v>
      </c>
      <c r="D23" s="16" t="s">
        <v>937</v>
      </c>
      <c r="E23" s="16" t="s">
        <v>837</v>
      </c>
      <c r="F23" s="17">
        <v>39133</v>
      </c>
      <c r="G23" s="16" t="s">
        <v>897</v>
      </c>
      <c r="H23" s="16" t="s">
        <v>931</v>
      </c>
      <c r="I23" s="18">
        <v>1800</v>
      </c>
      <c r="J23" s="18">
        <v>900</v>
      </c>
      <c r="K23" s="18">
        <v>300</v>
      </c>
      <c r="L23" s="16"/>
      <c r="M23" s="63">
        <f t="shared" ref="M23:M61" si="2">SUM(I23:L23)</f>
        <v>3000</v>
      </c>
      <c r="N23" s="16" t="s">
        <v>929</v>
      </c>
      <c r="O23" s="71"/>
      <c r="P23" s="142" t="s">
        <v>273</v>
      </c>
      <c r="Q23" s="140" t="s">
        <v>890</v>
      </c>
      <c r="R23" s="142" t="s">
        <v>269</v>
      </c>
      <c r="S23" s="141" t="s">
        <v>281</v>
      </c>
    </row>
    <row r="24" spans="1:19" ht="13.5" thickBot="1">
      <c r="A24" s="116">
        <v>18</v>
      </c>
      <c r="B24" s="78" t="s">
        <v>81</v>
      </c>
      <c r="C24" s="91" t="s">
        <v>84</v>
      </c>
      <c r="D24" s="91" t="s">
        <v>927</v>
      </c>
      <c r="E24" s="91" t="s">
        <v>837</v>
      </c>
      <c r="F24" s="92">
        <v>39380</v>
      </c>
      <c r="G24" s="91" t="s">
        <v>897</v>
      </c>
      <c r="H24" s="91" t="s">
        <v>931</v>
      </c>
      <c r="I24" s="93">
        <v>1800</v>
      </c>
      <c r="J24" s="93">
        <v>900</v>
      </c>
      <c r="K24" s="93">
        <v>300</v>
      </c>
      <c r="L24" s="91"/>
      <c r="M24" s="94">
        <f t="shared" si="2"/>
        <v>3000</v>
      </c>
      <c r="N24" s="91" t="s">
        <v>913</v>
      </c>
      <c r="O24" s="95"/>
      <c r="P24" s="143" t="s">
        <v>274</v>
      </c>
      <c r="Q24" s="143" t="s">
        <v>401</v>
      </c>
      <c r="R24" s="143" t="s">
        <v>270</v>
      </c>
      <c r="S24" s="143" t="s">
        <v>407</v>
      </c>
    </row>
    <row r="25" spans="1:19" ht="14.25" thickTop="1" thickBot="1">
      <c r="A25" s="109">
        <v>19</v>
      </c>
      <c r="B25" s="83" t="s">
        <v>178</v>
      </c>
      <c r="C25" s="83" t="s">
        <v>180</v>
      </c>
      <c r="D25" s="83" t="s">
        <v>917</v>
      </c>
      <c r="E25" s="83" t="s">
        <v>896</v>
      </c>
      <c r="F25" s="84">
        <v>37965</v>
      </c>
      <c r="G25" s="83" t="s">
        <v>897</v>
      </c>
      <c r="H25" s="83" t="s">
        <v>1013</v>
      </c>
      <c r="I25" s="85">
        <v>3000</v>
      </c>
      <c r="J25" s="85">
        <v>1500</v>
      </c>
      <c r="K25" s="85">
        <v>500</v>
      </c>
      <c r="L25" s="83"/>
      <c r="M25" s="86">
        <f t="shared" si="2"/>
        <v>5000</v>
      </c>
      <c r="N25" s="83" t="s">
        <v>880</v>
      </c>
      <c r="O25" s="87"/>
      <c r="P25" s="144" t="s">
        <v>1094</v>
      </c>
      <c r="Q25" s="142" t="s">
        <v>880</v>
      </c>
      <c r="R25" s="142" t="s">
        <v>275</v>
      </c>
      <c r="S25" s="122" t="s">
        <v>276</v>
      </c>
    </row>
    <row r="26" spans="1:19" ht="14.25" thickTop="1" thickBot="1">
      <c r="A26" s="116">
        <v>20</v>
      </c>
      <c r="B26" s="78" t="s">
        <v>240</v>
      </c>
      <c r="C26" s="78" t="s">
        <v>241</v>
      </c>
      <c r="D26" s="78" t="s">
        <v>919</v>
      </c>
      <c r="E26" s="78" t="s">
        <v>900</v>
      </c>
      <c r="F26" s="79">
        <v>39194</v>
      </c>
      <c r="G26" s="78" t="s">
        <v>897</v>
      </c>
      <c r="H26" s="78" t="s">
        <v>1013</v>
      </c>
      <c r="I26" s="80">
        <v>2300</v>
      </c>
      <c r="J26" s="80">
        <v>1100</v>
      </c>
      <c r="K26" s="80">
        <v>400</v>
      </c>
      <c r="L26" s="78"/>
      <c r="M26" s="81">
        <f t="shared" si="2"/>
        <v>3800</v>
      </c>
      <c r="N26" s="78" t="s">
        <v>871</v>
      </c>
      <c r="O26" s="82"/>
      <c r="P26" s="142" t="s">
        <v>278</v>
      </c>
      <c r="Q26" s="142" t="s">
        <v>871</v>
      </c>
      <c r="R26" s="142" t="s">
        <v>277</v>
      </c>
      <c r="S26" s="122" t="s">
        <v>472</v>
      </c>
    </row>
    <row r="27" spans="1:19" ht="13.5" thickTop="1">
      <c r="A27" s="109">
        <v>21</v>
      </c>
      <c r="B27" s="78" t="s">
        <v>81</v>
      </c>
      <c r="C27" s="16" t="s">
        <v>85</v>
      </c>
      <c r="D27" s="16" t="s">
        <v>921</v>
      </c>
      <c r="E27" s="16" t="s">
        <v>837</v>
      </c>
      <c r="F27" s="17">
        <v>38261</v>
      </c>
      <c r="G27" s="16" t="s">
        <v>897</v>
      </c>
      <c r="H27" s="16" t="s">
        <v>1013</v>
      </c>
      <c r="I27" s="18">
        <v>1900</v>
      </c>
      <c r="J27" s="18">
        <v>1000</v>
      </c>
      <c r="K27" s="18">
        <v>300</v>
      </c>
      <c r="L27" s="16"/>
      <c r="M27" s="63">
        <f t="shared" si="2"/>
        <v>3200</v>
      </c>
      <c r="N27" s="16" t="s">
        <v>890</v>
      </c>
      <c r="O27" s="71"/>
      <c r="P27" s="142" t="s">
        <v>279</v>
      </c>
      <c r="Q27" s="142" t="s">
        <v>890</v>
      </c>
      <c r="R27" s="142" t="s">
        <v>280</v>
      </c>
      <c r="S27" s="141" t="s">
        <v>281</v>
      </c>
    </row>
    <row r="28" spans="1:19">
      <c r="A28" s="116">
        <v>22</v>
      </c>
      <c r="B28" s="78" t="s">
        <v>81</v>
      </c>
      <c r="C28" s="16" t="s">
        <v>86</v>
      </c>
      <c r="D28" s="16" t="s">
        <v>922</v>
      </c>
      <c r="E28" s="16" t="s">
        <v>837</v>
      </c>
      <c r="F28" s="17">
        <v>38892</v>
      </c>
      <c r="G28" s="64" t="s">
        <v>897</v>
      </c>
      <c r="H28" s="16" t="s">
        <v>1013</v>
      </c>
      <c r="I28" s="16">
        <v>1800</v>
      </c>
      <c r="J28" s="18">
        <v>900</v>
      </c>
      <c r="K28" s="18">
        <v>300</v>
      </c>
      <c r="L28" s="18"/>
      <c r="M28" s="65">
        <f t="shared" si="2"/>
        <v>3000</v>
      </c>
      <c r="N28" s="18" t="s">
        <v>915</v>
      </c>
      <c r="O28" s="71"/>
      <c r="P28" s="144" t="s">
        <v>1094</v>
      </c>
      <c r="Q28" s="142" t="s">
        <v>915</v>
      </c>
      <c r="R28" s="142" t="s">
        <v>282</v>
      </c>
      <c r="S28" s="122" t="s">
        <v>283</v>
      </c>
    </row>
    <row r="29" spans="1:19" ht="13.5" thickBot="1">
      <c r="A29" s="109">
        <v>23</v>
      </c>
      <c r="B29" s="78" t="s">
        <v>81</v>
      </c>
      <c r="C29" s="16" t="s">
        <v>87</v>
      </c>
      <c r="D29" s="16" t="s">
        <v>925</v>
      </c>
      <c r="E29" s="16" t="s">
        <v>837</v>
      </c>
      <c r="F29" s="17">
        <v>39072</v>
      </c>
      <c r="G29" s="16" t="s">
        <v>897</v>
      </c>
      <c r="H29" s="16" t="s">
        <v>1013</v>
      </c>
      <c r="I29" s="18">
        <v>1800</v>
      </c>
      <c r="J29" s="18">
        <v>900</v>
      </c>
      <c r="K29" s="18">
        <v>300</v>
      </c>
      <c r="L29" s="16"/>
      <c r="M29" s="63">
        <f t="shared" si="2"/>
        <v>3000</v>
      </c>
      <c r="N29" s="16" t="s">
        <v>926</v>
      </c>
      <c r="O29" s="71"/>
      <c r="P29" s="144" t="s">
        <v>1094</v>
      </c>
      <c r="Q29" s="142" t="s">
        <v>926</v>
      </c>
      <c r="R29" s="143" t="s">
        <v>284</v>
      </c>
      <c r="S29" s="122" t="s">
        <v>285</v>
      </c>
    </row>
    <row r="30" spans="1:19" ht="13.5" thickTop="1">
      <c r="A30" s="116">
        <v>24</v>
      </c>
      <c r="B30" s="78" t="s">
        <v>81</v>
      </c>
      <c r="C30" s="16" t="s">
        <v>88</v>
      </c>
      <c r="D30" s="16" t="s">
        <v>923</v>
      </c>
      <c r="E30" s="16" t="s">
        <v>837</v>
      </c>
      <c r="F30" s="17">
        <v>39100</v>
      </c>
      <c r="G30" s="16" t="s">
        <v>897</v>
      </c>
      <c r="H30" s="16" t="s">
        <v>1013</v>
      </c>
      <c r="I30" s="18">
        <v>1800</v>
      </c>
      <c r="J30" s="18">
        <v>900</v>
      </c>
      <c r="K30" s="18">
        <v>300</v>
      </c>
      <c r="L30" s="16"/>
      <c r="M30" s="63">
        <f t="shared" si="2"/>
        <v>3000</v>
      </c>
      <c r="N30" s="16" t="s">
        <v>924</v>
      </c>
      <c r="O30" s="71"/>
      <c r="P30" s="142" t="s">
        <v>286</v>
      </c>
      <c r="Q30" s="142" t="s">
        <v>287</v>
      </c>
      <c r="R30" s="142" t="s">
        <v>288</v>
      </c>
      <c r="S30" s="122" t="s">
        <v>289</v>
      </c>
    </row>
    <row r="31" spans="1:19">
      <c r="A31" s="109">
        <v>25</v>
      </c>
      <c r="B31" s="78" t="s">
        <v>81</v>
      </c>
      <c r="C31" s="91" t="s">
        <v>89</v>
      </c>
      <c r="D31" s="91" t="s">
        <v>928</v>
      </c>
      <c r="E31" s="91" t="s">
        <v>837</v>
      </c>
      <c r="F31" s="92">
        <v>39165</v>
      </c>
      <c r="G31" s="91" t="s">
        <v>897</v>
      </c>
      <c r="H31" s="16" t="s">
        <v>1013</v>
      </c>
      <c r="I31" s="93">
        <v>1800</v>
      </c>
      <c r="J31" s="93">
        <v>900</v>
      </c>
      <c r="K31" s="93">
        <v>300</v>
      </c>
      <c r="L31" s="91"/>
      <c r="M31" s="94">
        <f t="shared" si="2"/>
        <v>3000</v>
      </c>
      <c r="N31" s="91" t="s">
        <v>929</v>
      </c>
      <c r="O31" s="95"/>
      <c r="P31" s="142" t="s">
        <v>290</v>
      </c>
      <c r="Q31" s="142" t="s">
        <v>890</v>
      </c>
      <c r="R31" s="142" t="s">
        <v>280</v>
      </c>
      <c r="S31" s="122" t="s">
        <v>291</v>
      </c>
    </row>
    <row r="32" spans="1:19" ht="51.75" thickBot="1">
      <c r="A32" s="116">
        <v>26</v>
      </c>
      <c r="B32" s="131" t="s">
        <v>81</v>
      </c>
      <c r="C32" s="131" t="s">
        <v>90</v>
      </c>
      <c r="D32" s="131" t="s">
        <v>257</v>
      </c>
      <c r="E32" s="131" t="s">
        <v>837</v>
      </c>
      <c r="F32" s="132">
        <v>39447</v>
      </c>
      <c r="G32" s="131" t="s">
        <v>897</v>
      </c>
      <c r="H32" s="131" t="s">
        <v>1013</v>
      </c>
      <c r="I32" s="133">
        <v>1800</v>
      </c>
      <c r="J32" s="133">
        <v>900</v>
      </c>
      <c r="K32" s="133">
        <v>300</v>
      </c>
      <c r="L32" s="131"/>
      <c r="M32" s="134">
        <f t="shared" si="2"/>
        <v>3000</v>
      </c>
      <c r="N32" s="131" t="s">
        <v>926</v>
      </c>
      <c r="O32" s="136" t="s">
        <v>263</v>
      </c>
      <c r="P32" s="145" t="s">
        <v>1094</v>
      </c>
      <c r="Q32" s="142" t="s">
        <v>926</v>
      </c>
      <c r="R32" s="143" t="s">
        <v>284</v>
      </c>
      <c r="S32" s="146" t="s">
        <v>292</v>
      </c>
    </row>
    <row r="33" spans="1:19" ht="14.25" thickTop="1" thickBot="1">
      <c r="A33" s="109">
        <v>27</v>
      </c>
      <c r="B33" s="83" t="s">
        <v>178</v>
      </c>
      <c r="C33" s="83" t="s">
        <v>181</v>
      </c>
      <c r="D33" s="83" t="s">
        <v>952</v>
      </c>
      <c r="E33" s="83" t="s">
        <v>896</v>
      </c>
      <c r="F33" s="84">
        <v>38509</v>
      </c>
      <c r="G33" s="83" t="s">
        <v>897</v>
      </c>
      <c r="H33" s="83" t="s">
        <v>953</v>
      </c>
      <c r="I33" s="85">
        <v>2300</v>
      </c>
      <c r="J33" s="85">
        <v>1500</v>
      </c>
      <c r="K33" s="85">
        <v>400</v>
      </c>
      <c r="L33" s="83"/>
      <c r="M33" s="86">
        <f t="shared" si="2"/>
        <v>4200</v>
      </c>
      <c r="N33" s="83" t="s">
        <v>915</v>
      </c>
      <c r="O33" s="87"/>
      <c r="P33" s="142" t="s">
        <v>293</v>
      </c>
      <c r="Q33" s="142" t="s">
        <v>915</v>
      </c>
      <c r="R33" s="144" t="s">
        <v>294</v>
      </c>
      <c r="S33" s="122" t="s">
        <v>283</v>
      </c>
    </row>
    <row r="34" spans="1:19" ht="13.5" thickTop="1">
      <c r="A34" s="116">
        <v>28</v>
      </c>
      <c r="B34" s="78" t="s">
        <v>81</v>
      </c>
      <c r="C34" s="78" t="s">
        <v>90</v>
      </c>
      <c r="D34" s="78" t="s">
        <v>935</v>
      </c>
      <c r="E34" s="78" t="s">
        <v>837</v>
      </c>
      <c r="F34" s="79">
        <v>38628</v>
      </c>
      <c r="G34" s="78" t="s">
        <v>897</v>
      </c>
      <c r="H34" s="78" t="s">
        <v>953</v>
      </c>
      <c r="I34" s="80">
        <v>1800</v>
      </c>
      <c r="J34" s="80">
        <v>900</v>
      </c>
      <c r="K34" s="80">
        <v>300</v>
      </c>
      <c r="L34" s="78"/>
      <c r="M34" s="81">
        <f t="shared" si="2"/>
        <v>3000</v>
      </c>
      <c r="N34" s="78" t="s">
        <v>890</v>
      </c>
      <c r="O34" s="82"/>
      <c r="P34" s="142" t="s">
        <v>281</v>
      </c>
      <c r="Q34" s="142" t="s">
        <v>890</v>
      </c>
      <c r="R34" s="142" t="s">
        <v>295</v>
      </c>
      <c r="S34" s="122" t="s">
        <v>296</v>
      </c>
    </row>
    <row r="35" spans="1:19">
      <c r="A35" s="109">
        <v>29</v>
      </c>
      <c r="B35" s="78" t="s">
        <v>81</v>
      </c>
      <c r="C35" s="16" t="s">
        <v>91</v>
      </c>
      <c r="D35" s="16" t="s">
        <v>954</v>
      </c>
      <c r="E35" s="16" t="s">
        <v>837</v>
      </c>
      <c r="F35" s="17">
        <v>39121</v>
      </c>
      <c r="G35" s="16" t="s">
        <v>897</v>
      </c>
      <c r="H35" s="16" t="s">
        <v>953</v>
      </c>
      <c r="I35" s="18">
        <v>1800</v>
      </c>
      <c r="J35" s="18">
        <v>900</v>
      </c>
      <c r="K35" s="18">
        <v>300</v>
      </c>
      <c r="L35" s="16"/>
      <c r="M35" s="63">
        <f t="shared" si="2"/>
        <v>3000</v>
      </c>
      <c r="N35" s="16" t="s">
        <v>929</v>
      </c>
      <c r="O35" s="71"/>
      <c r="P35" s="142" t="s">
        <v>297</v>
      </c>
      <c r="Q35" s="142" t="s">
        <v>890</v>
      </c>
      <c r="R35" s="142" t="s">
        <v>295</v>
      </c>
      <c r="S35" s="122" t="s">
        <v>298</v>
      </c>
    </row>
    <row r="36" spans="1:19">
      <c r="A36" s="116">
        <v>30</v>
      </c>
      <c r="B36" s="78" t="s">
        <v>81</v>
      </c>
      <c r="C36" s="16" t="s">
        <v>92</v>
      </c>
      <c r="D36" s="16" t="s">
        <v>956</v>
      </c>
      <c r="E36" s="16" t="s">
        <v>837</v>
      </c>
      <c r="F36" s="17">
        <v>39148</v>
      </c>
      <c r="G36" s="16" t="s">
        <v>897</v>
      </c>
      <c r="H36" s="16" t="s">
        <v>953</v>
      </c>
      <c r="I36" s="18">
        <v>1800</v>
      </c>
      <c r="J36" s="18">
        <v>900</v>
      </c>
      <c r="K36" s="18">
        <v>300</v>
      </c>
      <c r="L36" s="16"/>
      <c r="M36" s="63">
        <f t="shared" si="2"/>
        <v>3000</v>
      </c>
      <c r="N36" s="16" t="s">
        <v>929</v>
      </c>
      <c r="O36" s="71"/>
      <c r="P36" s="142" t="s">
        <v>299</v>
      </c>
      <c r="Q36" s="142" t="s">
        <v>890</v>
      </c>
      <c r="R36" s="142" t="s">
        <v>295</v>
      </c>
      <c r="S36" s="122" t="s">
        <v>300</v>
      </c>
    </row>
    <row r="37" spans="1:19" ht="13.5" thickBot="1">
      <c r="A37" s="109">
        <v>31</v>
      </c>
      <c r="B37" s="78" t="s">
        <v>81</v>
      </c>
      <c r="C37" s="91" t="s">
        <v>93</v>
      </c>
      <c r="D37" s="91" t="s">
        <v>932</v>
      </c>
      <c r="E37" s="91" t="s">
        <v>837</v>
      </c>
      <c r="F37" s="92">
        <v>39147</v>
      </c>
      <c r="G37" s="91" t="s">
        <v>897</v>
      </c>
      <c r="H37" s="91" t="s">
        <v>953</v>
      </c>
      <c r="I37" s="93">
        <v>1800</v>
      </c>
      <c r="J37" s="93" t="s">
        <v>933</v>
      </c>
      <c r="K37" s="93" t="s">
        <v>933</v>
      </c>
      <c r="L37" s="91"/>
      <c r="M37" s="94">
        <f t="shared" si="2"/>
        <v>1800</v>
      </c>
      <c r="N37" s="91" t="s">
        <v>934</v>
      </c>
      <c r="O37" s="95"/>
      <c r="P37" s="143" t="s">
        <v>301</v>
      </c>
      <c r="Q37" s="143" t="s">
        <v>400</v>
      </c>
      <c r="R37" s="143" t="s">
        <v>302</v>
      </c>
      <c r="S37" s="146" t="s">
        <v>303</v>
      </c>
    </row>
    <row r="38" spans="1:19" ht="14.25" thickTop="1" thickBot="1">
      <c r="A38" s="116">
        <v>32</v>
      </c>
      <c r="B38" s="83" t="s">
        <v>178</v>
      </c>
      <c r="C38" s="83" t="s">
        <v>182</v>
      </c>
      <c r="D38" s="83" t="s">
        <v>957</v>
      </c>
      <c r="E38" s="83" t="s">
        <v>896</v>
      </c>
      <c r="F38" s="84">
        <v>38019</v>
      </c>
      <c r="G38" s="83" t="s">
        <v>897</v>
      </c>
      <c r="H38" s="83" t="s">
        <v>941</v>
      </c>
      <c r="I38" s="85">
        <v>3000</v>
      </c>
      <c r="J38" s="85">
        <v>1500</v>
      </c>
      <c r="K38" s="85">
        <v>500</v>
      </c>
      <c r="L38" s="83"/>
      <c r="M38" s="86">
        <f t="shared" si="2"/>
        <v>5000</v>
      </c>
      <c r="N38" s="83" t="s">
        <v>73</v>
      </c>
      <c r="O38" s="87"/>
      <c r="P38" s="142" t="s">
        <v>304</v>
      </c>
      <c r="Q38" s="142" t="s">
        <v>73</v>
      </c>
      <c r="R38" s="142" t="s">
        <v>304</v>
      </c>
      <c r="S38" s="122" t="s">
        <v>411</v>
      </c>
    </row>
    <row r="39" spans="1:19" ht="13.5" thickTop="1">
      <c r="A39" s="109">
        <v>33</v>
      </c>
      <c r="B39" s="78" t="s">
        <v>240</v>
      </c>
      <c r="C39" s="78" t="s">
        <v>242</v>
      </c>
      <c r="D39" s="78" t="s">
        <v>958</v>
      </c>
      <c r="E39" s="78" t="s">
        <v>900</v>
      </c>
      <c r="F39" s="79">
        <v>37926</v>
      </c>
      <c r="G39" s="78" t="s">
        <v>897</v>
      </c>
      <c r="H39" s="78" t="s">
        <v>941</v>
      </c>
      <c r="I39" s="80">
        <v>2300</v>
      </c>
      <c r="J39" s="80">
        <v>1100</v>
      </c>
      <c r="K39" s="80">
        <v>400</v>
      </c>
      <c r="L39" s="78"/>
      <c r="M39" s="81">
        <f t="shared" si="2"/>
        <v>3800</v>
      </c>
      <c r="N39" s="78" t="s">
        <v>959</v>
      </c>
      <c r="O39" s="82"/>
      <c r="P39" s="142" t="s">
        <v>305</v>
      </c>
      <c r="Q39" s="142" t="s">
        <v>1125</v>
      </c>
      <c r="R39" s="142" t="s">
        <v>305</v>
      </c>
      <c r="S39" s="122" t="s">
        <v>404</v>
      </c>
    </row>
    <row r="40" spans="1:19">
      <c r="A40" s="116">
        <v>34</v>
      </c>
      <c r="B40" s="78" t="s">
        <v>81</v>
      </c>
      <c r="C40" s="16" t="s">
        <v>94</v>
      </c>
      <c r="D40" s="16" t="s">
        <v>960</v>
      </c>
      <c r="E40" s="16" t="s">
        <v>837</v>
      </c>
      <c r="F40" s="17">
        <v>39112</v>
      </c>
      <c r="G40" s="16" t="s">
        <v>897</v>
      </c>
      <c r="H40" s="16" t="s">
        <v>941</v>
      </c>
      <c r="I40" s="18">
        <v>1800</v>
      </c>
      <c r="J40" s="18">
        <v>900</v>
      </c>
      <c r="K40" s="18">
        <v>300</v>
      </c>
      <c r="L40" s="16"/>
      <c r="M40" s="63">
        <f t="shared" si="2"/>
        <v>3000</v>
      </c>
      <c r="N40" s="16" t="s">
        <v>904</v>
      </c>
      <c r="O40" s="71"/>
      <c r="P40" s="142" t="s">
        <v>306</v>
      </c>
      <c r="Q40" s="142" t="s">
        <v>904</v>
      </c>
      <c r="R40" s="142" t="s">
        <v>307</v>
      </c>
      <c r="S40" s="122" t="s">
        <v>306</v>
      </c>
    </row>
    <row r="41" spans="1:19">
      <c r="A41" s="109">
        <v>35</v>
      </c>
      <c r="B41" s="78" t="s">
        <v>81</v>
      </c>
      <c r="C41" s="16" t="s">
        <v>95</v>
      </c>
      <c r="D41" s="16" t="s">
        <v>961</v>
      </c>
      <c r="E41" s="16" t="s">
        <v>837</v>
      </c>
      <c r="F41" s="17">
        <v>39114</v>
      </c>
      <c r="G41" s="16" t="s">
        <v>897</v>
      </c>
      <c r="H41" s="16" t="s">
        <v>941</v>
      </c>
      <c r="I41" s="18">
        <v>1800</v>
      </c>
      <c r="J41" s="18">
        <v>900</v>
      </c>
      <c r="K41" s="18">
        <v>300</v>
      </c>
      <c r="L41" s="16"/>
      <c r="M41" s="63">
        <f t="shared" si="2"/>
        <v>3000</v>
      </c>
      <c r="N41" s="16" t="s">
        <v>894</v>
      </c>
      <c r="O41" s="71"/>
      <c r="P41" s="142" t="s">
        <v>308</v>
      </c>
      <c r="Q41" s="142" t="s">
        <v>894</v>
      </c>
      <c r="R41" s="142" t="s">
        <v>308</v>
      </c>
      <c r="S41" s="122" t="s">
        <v>408</v>
      </c>
    </row>
    <row r="42" spans="1:19">
      <c r="A42" s="116">
        <v>36</v>
      </c>
      <c r="B42" s="78" t="s">
        <v>81</v>
      </c>
      <c r="C42" s="16" t="s">
        <v>96</v>
      </c>
      <c r="D42" s="16" t="s">
        <v>963</v>
      </c>
      <c r="E42" s="16" t="s">
        <v>837</v>
      </c>
      <c r="F42" s="17">
        <v>39132</v>
      </c>
      <c r="G42" s="16" t="s">
        <v>897</v>
      </c>
      <c r="H42" s="16" t="s">
        <v>941</v>
      </c>
      <c r="I42" s="18">
        <v>1800</v>
      </c>
      <c r="J42" s="18">
        <v>900</v>
      </c>
      <c r="K42" s="18">
        <v>300</v>
      </c>
      <c r="L42" s="16"/>
      <c r="M42" s="63">
        <f t="shared" si="2"/>
        <v>3000</v>
      </c>
      <c r="N42" s="16" t="s">
        <v>915</v>
      </c>
      <c r="O42" s="71"/>
      <c r="P42" s="142" t="s">
        <v>309</v>
      </c>
      <c r="Q42" s="142" t="s">
        <v>915</v>
      </c>
      <c r="R42" s="142" t="s">
        <v>310</v>
      </c>
      <c r="S42" s="122" t="s">
        <v>283</v>
      </c>
    </row>
    <row r="43" spans="1:19" ht="13.5" thickBot="1">
      <c r="A43" s="109">
        <v>37</v>
      </c>
      <c r="B43" s="78" t="s">
        <v>81</v>
      </c>
      <c r="C43" s="16" t="s">
        <v>97</v>
      </c>
      <c r="D43" s="16" t="s">
        <v>965</v>
      </c>
      <c r="E43" s="16" t="s">
        <v>837</v>
      </c>
      <c r="F43" s="17">
        <v>39132</v>
      </c>
      <c r="G43" s="16" t="s">
        <v>897</v>
      </c>
      <c r="H43" s="16" t="s">
        <v>941</v>
      </c>
      <c r="I43" s="18">
        <v>1800</v>
      </c>
      <c r="J43" s="18">
        <v>900</v>
      </c>
      <c r="K43" s="18">
        <v>300</v>
      </c>
      <c r="L43" s="16"/>
      <c r="M43" s="63">
        <f t="shared" si="2"/>
        <v>3000</v>
      </c>
      <c r="N43" s="16" t="s">
        <v>904</v>
      </c>
      <c r="O43" s="71"/>
      <c r="P43" s="142" t="s">
        <v>311</v>
      </c>
      <c r="Q43" s="142" t="s">
        <v>904</v>
      </c>
      <c r="R43" s="142" t="s">
        <v>312</v>
      </c>
      <c r="S43" s="122" t="s">
        <v>311</v>
      </c>
    </row>
    <row r="44" spans="1:19" ht="13.5" thickTop="1">
      <c r="A44" s="116">
        <v>38</v>
      </c>
      <c r="B44" s="78" t="s">
        <v>81</v>
      </c>
      <c r="C44" s="16" t="s">
        <v>98</v>
      </c>
      <c r="D44" s="16" t="s">
        <v>962</v>
      </c>
      <c r="E44" s="16" t="s">
        <v>837</v>
      </c>
      <c r="F44" s="17">
        <v>39174</v>
      </c>
      <c r="G44" s="16" t="s">
        <v>897</v>
      </c>
      <c r="H44" s="16" t="s">
        <v>941</v>
      </c>
      <c r="I44" s="18">
        <v>1800</v>
      </c>
      <c r="J44" s="18">
        <v>900</v>
      </c>
      <c r="K44" s="18">
        <v>300</v>
      </c>
      <c r="L44" s="16"/>
      <c r="M44" s="63">
        <f t="shared" si="2"/>
        <v>3000</v>
      </c>
      <c r="N44" s="16" t="s">
        <v>890</v>
      </c>
      <c r="O44" s="71"/>
      <c r="P44" s="142" t="s">
        <v>313</v>
      </c>
      <c r="Q44" s="142" t="s">
        <v>890</v>
      </c>
      <c r="R44" s="142" t="s">
        <v>313</v>
      </c>
      <c r="S44" s="141" t="s">
        <v>281</v>
      </c>
    </row>
    <row r="45" spans="1:19" ht="13.5" thickBot="1">
      <c r="A45" s="109">
        <v>39</v>
      </c>
      <c r="B45" s="78" t="s">
        <v>81</v>
      </c>
      <c r="C45" s="91" t="s">
        <v>99</v>
      </c>
      <c r="D45" s="91" t="s">
        <v>964</v>
      </c>
      <c r="E45" s="91" t="s">
        <v>837</v>
      </c>
      <c r="F45" s="92">
        <v>39379</v>
      </c>
      <c r="G45" s="91" t="s">
        <v>897</v>
      </c>
      <c r="H45" s="91" t="s">
        <v>941</v>
      </c>
      <c r="I45" s="93">
        <v>1800</v>
      </c>
      <c r="J45" s="93">
        <v>900</v>
      </c>
      <c r="K45" s="93">
        <v>300</v>
      </c>
      <c r="L45" s="91"/>
      <c r="M45" s="94">
        <f t="shared" si="2"/>
        <v>3000</v>
      </c>
      <c r="N45" s="91" t="s">
        <v>894</v>
      </c>
      <c r="O45" s="95"/>
      <c r="P45" s="143" t="s">
        <v>308</v>
      </c>
      <c r="Q45" s="142" t="s">
        <v>894</v>
      </c>
      <c r="R45" s="143" t="s">
        <v>308</v>
      </c>
      <c r="S45" s="122" t="s">
        <v>408</v>
      </c>
    </row>
    <row r="46" spans="1:19" ht="27" thickTop="1" thickBot="1">
      <c r="A46" s="116">
        <v>40</v>
      </c>
      <c r="B46" s="83" t="s">
        <v>178</v>
      </c>
      <c r="C46" s="83" t="s">
        <v>183</v>
      </c>
      <c r="D46" s="83" t="s">
        <v>938</v>
      </c>
      <c r="E46" s="83" t="s">
        <v>896</v>
      </c>
      <c r="F46" s="84">
        <v>39173</v>
      </c>
      <c r="G46" s="83" t="s">
        <v>897</v>
      </c>
      <c r="H46" s="83" t="s">
        <v>1093</v>
      </c>
      <c r="I46" s="85">
        <v>3500</v>
      </c>
      <c r="J46" s="85">
        <v>1500</v>
      </c>
      <c r="K46" s="85">
        <v>500</v>
      </c>
      <c r="L46" s="83"/>
      <c r="M46" s="86">
        <f t="shared" si="2"/>
        <v>5500</v>
      </c>
      <c r="N46" s="83" t="s">
        <v>890</v>
      </c>
      <c r="O46" s="87"/>
      <c r="P46" s="147" t="s">
        <v>322</v>
      </c>
      <c r="Q46" s="140" t="s">
        <v>890</v>
      </c>
      <c r="R46" s="142" t="s">
        <v>269</v>
      </c>
      <c r="S46" s="122" t="s">
        <v>297</v>
      </c>
    </row>
    <row r="47" spans="1:19" ht="13.5" thickTop="1">
      <c r="A47" s="109">
        <v>41</v>
      </c>
      <c r="B47" s="78" t="s">
        <v>240</v>
      </c>
      <c r="C47" s="16" t="s">
        <v>243</v>
      </c>
      <c r="D47" s="16" t="s">
        <v>940</v>
      </c>
      <c r="E47" s="16" t="s">
        <v>900</v>
      </c>
      <c r="F47" s="17">
        <v>38774</v>
      </c>
      <c r="G47" s="16" t="s">
        <v>897</v>
      </c>
      <c r="H47" s="16" t="s">
        <v>1093</v>
      </c>
      <c r="I47" s="18">
        <v>2300</v>
      </c>
      <c r="J47" s="18">
        <v>1100</v>
      </c>
      <c r="K47" s="18">
        <v>400</v>
      </c>
      <c r="L47" s="16"/>
      <c r="M47" s="63">
        <f>SUM(I47:L47)</f>
        <v>3800</v>
      </c>
      <c r="N47" s="16" t="s">
        <v>942</v>
      </c>
      <c r="O47" s="71"/>
      <c r="P47" t="s">
        <v>415</v>
      </c>
      <c r="Q47" t="s">
        <v>942</v>
      </c>
      <c r="R47" s="168" t="s">
        <v>416</v>
      </c>
      <c r="S47" t="s">
        <v>415</v>
      </c>
    </row>
    <row r="48" spans="1:19">
      <c r="A48" s="116">
        <v>42</v>
      </c>
      <c r="B48" s="78" t="s">
        <v>81</v>
      </c>
      <c r="C48" s="78" t="s">
        <v>100</v>
      </c>
      <c r="D48" s="78" t="s">
        <v>945</v>
      </c>
      <c r="E48" s="78" t="s">
        <v>837</v>
      </c>
      <c r="F48" s="79">
        <v>38224</v>
      </c>
      <c r="G48" s="78" t="s">
        <v>897</v>
      </c>
      <c r="H48" s="78" t="s">
        <v>1093</v>
      </c>
      <c r="I48" s="80">
        <v>1900</v>
      </c>
      <c r="J48" s="80">
        <v>1000</v>
      </c>
      <c r="K48" s="80">
        <v>300</v>
      </c>
      <c r="L48" s="78"/>
      <c r="M48" s="81">
        <f t="shared" si="2"/>
        <v>3200</v>
      </c>
      <c r="N48" s="78" t="s">
        <v>946</v>
      </c>
      <c r="O48" s="82"/>
      <c r="P48" s="142" t="s">
        <v>323</v>
      </c>
      <c r="Q48" s="142" t="s">
        <v>946</v>
      </c>
      <c r="R48" s="142" t="s">
        <v>324</v>
      </c>
      <c r="S48" s="122" t="s">
        <v>403</v>
      </c>
    </row>
    <row r="49" spans="1:19">
      <c r="A49" s="109">
        <v>43</v>
      </c>
      <c r="B49" s="78" t="s">
        <v>81</v>
      </c>
      <c r="C49" s="16" t="s">
        <v>101</v>
      </c>
      <c r="D49" s="16" t="s">
        <v>944</v>
      </c>
      <c r="E49" s="16" t="s">
        <v>837</v>
      </c>
      <c r="F49" s="17">
        <v>38269</v>
      </c>
      <c r="G49" s="16" t="s">
        <v>897</v>
      </c>
      <c r="H49" s="16" t="s">
        <v>1093</v>
      </c>
      <c r="I49" s="18">
        <v>1900</v>
      </c>
      <c r="J49" s="18">
        <v>1000</v>
      </c>
      <c r="K49" s="18">
        <v>300</v>
      </c>
      <c r="L49" s="16"/>
      <c r="M49" s="63">
        <f t="shared" si="2"/>
        <v>3200</v>
      </c>
      <c r="N49" s="16" t="s">
        <v>871</v>
      </c>
      <c r="O49" s="71"/>
      <c r="P49" s="147" t="s">
        <v>473</v>
      </c>
      <c r="Q49" s="142" t="s">
        <v>325</v>
      </c>
      <c r="R49" s="142" t="s">
        <v>326</v>
      </c>
      <c r="S49" s="122" t="s">
        <v>326</v>
      </c>
    </row>
    <row r="50" spans="1:19">
      <c r="A50" s="116">
        <v>44</v>
      </c>
      <c r="B50" s="78" t="s">
        <v>81</v>
      </c>
      <c r="C50" s="16" t="s">
        <v>102</v>
      </c>
      <c r="D50" s="16" t="s">
        <v>943</v>
      </c>
      <c r="E50" s="16" t="s">
        <v>837</v>
      </c>
      <c r="F50" s="17">
        <v>38781</v>
      </c>
      <c r="G50" s="16" t="s">
        <v>897</v>
      </c>
      <c r="H50" s="16" t="s">
        <v>1093</v>
      </c>
      <c r="I50" s="18">
        <v>1800</v>
      </c>
      <c r="J50" s="18">
        <v>900</v>
      </c>
      <c r="K50" s="18">
        <v>300</v>
      </c>
      <c r="L50" s="16"/>
      <c r="M50" s="63">
        <f t="shared" si="2"/>
        <v>3000</v>
      </c>
      <c r="N50" s="16" t="s">
        <v>915</v>
      </c>
      <c r="O50" s="71"/>
      <c r="P50" s="142" t="s">
        <v>327</v>
      </c>
      <c r="Q50" s="142" t="s">
        <v>915</v>
      </c>
      <c r="R50" s="142" t="s">
        <v>283</v>
      </c>
      <c r="S50" s="122" t="s">
        <v>327</v>
      </c>
    </row>
    <row r="51" spans="1:19" ht="13.5" thickBot="1">
      <c r="A51" s="109">
        <v>45</v>
      </c>
      <c r="B51" s="78" t="s">
        <v>81</v>
      </c>
      <c r="C51" s="16" t="s">
        <v>103</v>
      </c>
      <c r="D51" s="16" t="s">
        <v>948</v>
      </c>
      <c r="E51" s="16" t="s">
        <v>837</v>
      </c>
      <c r="F51" s="17">
        <v>39072</v>
      </c>
      <c r="G51" s="16" t="s">
        <v>897</v>
      </c>
      <c r="H51" s="16" t="s">
        <v>1093</v>
      </c>
      <c r="I51" s="18">
        <v>1800</v>
      </c>
      <c r="J51" s="18">
        <v>900</v>
      </c>
      <c r="K51" s="18">
        <v>300</v>
      </c>
      <c r="L51" s="16"/>
      <c r="M51" s="63">
        <f t="shared" si="2"/>
        <v>3000</v>
      </c>
      <c r="N51" s="16" t="s">
        <v>949</v>
      </c>
      <c r="O51" s="71"/>
      <c r="P51" s="142" t="s">
        <v>328</v>
      </c>
      <c r="Q51" s="142" t="s">
        <v>402</v>
      </c>
      <c r="R51" s="142" t="s">
        <v>949</v>
      </c>
      <c r="S51" s="122" t="s">
        <v>949</v>
      </c>
    </row>
    <row r="52" spans="1:19" ht="65.25" thickTop="1" thickBot="1">
      <c r="A52" s="116">
        <v>46</v>
      </c>
      <c r="B52" s="78" t="s">
        <v>81</v>
      </c>
      <c r="C52" s="16" t="s">
        <v>104</v>
      </c>
      <c r="D52" s="16" t="s">
        <v>947</v>
      </c>
      <c r="E52" s="16" t="s">
        <v>837</v>
      </c>
      <c r="F52" s="17">
        <v>39148</v>
      </c>
      <c r="G52" s="16" t="s">
        <v>897</v>
      </c>
      <c r="H52" s="16" t="s">
        <v>1093</v>
      </c>
      <c r="I52" s="18">
        <v>1800</v>
      </c>
      <c r="J52" s="18">
        <v>900</v>
      </c>
      <c r="K52" s="18">
        <v>300</v>
      </c>
      <c r="L52" s="16"/>
      <c r="M52" s="63">
        <f t="shared" si="2"/>
        <v>3000</v>
      </c>
      <c r="N52" s="16" t="s">
        <v>929</v>
      </c>
      <c r="O52" s="71"/>
      <c r="P52" s="147" t="s">
        <v>329</v>
      </c>
      <c r="Q52" s="140" t="s">
        <v>890</v>
      </c>
      <c r="R52" s="142" t="s">
        <v>269</v>
      </c>
      <c r="S52" s="122" t="s">
        <v>299</v>
      </c>
    </row>
    <row r="53" spans="1:19" ht="13.5" thickTop="1">
      <c r="A53" s="109">
        <v>47</v>
      </c>
      <c r="B53" s="78" t="s">
        <v>81</v>
      </c>
      <c r="C53" s="16" t="s">
        <v>105</v>
      </c>
      <c r="D53" s="16" t="s">
        <v>951</v>
      </c>
      <c r="E53" s="16" t="s">
        <v>837</v>
      </c>
      <c r="F53" s="17">
        <v>39148</v>
      </c>
      <c r="G53" s="16" t="s">
        <v>897</v>
      </c>
      <c r="H53" s="16" t="s">
        <v>1093</v>
      </c>
      <c r="I53" s="18">
        <v>1800</v>
      </c>
      <c r="J53" s="18">
        <v>900</v>
      </c>
      <c r="K53" s="18">
        <v>300</v>
      </c>
      <c r="L53" s="16"/>
      <c r="M53" s="63">
        <f t="shared" si="2"/>
        <v>3000</v>
      </c>
      <c r="N53" s="16" t="s">
        <v>929</v>
      </c>
      <c r="O53" s="71"/>
      <c r="P53" s="142" t="s">
        <v>299</v>
      </c>
      <c r="Q53" s="140" t="s">
        <v>890</v>
      </c>
      <c r="R53" s="142" t="s">
        <v>269</v>
      </c>
      <c r="S53" s="141" t="s">
        <v>281</v>
      </c>
    </row>
    <row r="54" spans="1:19" ht="13.5" thickBot="1">
      <c r="A54" s="116">
        <v>48</v>
      </c>
      <c r="B54" s="78" t="s">
        <v>81</v>
      </c>
      <c r="C54" s="91" t="s">
        <v>106</v>
      </c>
      <c r="D54" s="91" t="s">
        <v>950</v>
      </c>
      <c r="E54" s="91" t="s">
        <v>837</v>
      </c>
      <c r="F54" s="92">
        <v>39380</v>
      </c>
      <c r="G54" s="91" t="s">
        <v>897</v>
      </c>
      <c r="H54" s="91" t="s">
        <v>1093</v>
      </c>
      <c r="I54" s="93">
        <v>1800</v>
      </c>
      <c r="J54" s="93">
        <v>900</v>
      </c>
      <c r="K54" s="93">
        <v>300</v>
      </c>
      <c r="L54" s="91"/>
      <c r="M54" s="94">
        <f t="shared" si="2"/>
        <v>3000</v>
      </c>
      <c r="N54" s="91" t="s">
        <v>904</v>
      </c>
      <c r="O54" s="95"/>
      <c r="P54" s="143" t="s">
        <v>330</v>
      </c>
      <c r="Q54" s="143" t="s">
        <v>904</v>
      </c>
      <c r="R54" s="143" t="s">
        <v>330</v>
      </c>
      <c r="S54" s="146" t="s">
        <v>330</v>
      </c>
    </row>
    <row r="55" spans="1:19" ht="14.25" thickTop="1" thickBot="1">
      <c r="A55" s="109">
        <v>49</v>
      </c>
      <c r="B55" s="83" t="s">
        <v>178</v>
      </c>
      <c r="C55" s="83" t="s">
        <v>184</v>
      </c>
      <c r="D55" s="83" t="s">
        <v>895</v>
      </c>
      <c r="E55" s="83" t="s">
        <v>896</v>
      </c>
      <c r="F55" s="84">
        <v>39275</v>
      </c>
      <c r="G55" s="83" t="s">
        <v>897</v>
      </c>
      <c r="H55" s="83" t="s">
        <v>898</v>
      </c>
      <c r="I55" s="85">
        <v>3000</v>
      </c>
      <c r="J55" s="85">
        <v>1500</v>
      </c>
      <c r="K55" s="85">
        <v>500</v>
      </c>
      <c r="L55" s="83"/>
      <c r="M55" s="86">
        <f t="shared" si="2"/>
        <v>5000</v>
      </c>
      <c r="N55" s="83" t="s">
        <v>864</v>
      </c>
      <c r="O55" s="87"/>
      <c r="P55" s="142" t="s">
        <v>318</v>
      </c>
      <c r="Q55" s="142" t="s">
        <v>864</v>
      </c>
      <c r="R55" s="142" t="s">
        <v>485</v>
      </c>
      <c r="S55" s="122" t="s">
        <v>318</v>
      </c>
    </row>
    <row r="56" spans="1:19" ht="13.5" thickTop="1">
      <c r="A56" s="116">
        <v>50</v>
      </c>
      <c r="B56" s="78" t="s">
        <v>240</v>
      </c>
      <c r="C56" s="78" t="s">
        <v>244</v>
      </c>
      <c r="D56" s="78" t="s">
        <v>899</v>
      </c>
      <c r="E56" s="78" t="s">
        <v>900</v>
      </c>
      <c r="F56" s="79">
        <v>39227</v>
      </c>
      <c r="G56" s="78" t="s">
        <v>897</v>
      </c>
      <c r="H56" s="78" t="s">
        <v>898</v>
      </c>
      <c r="I56" s="80">
        <v>2300</v>
      </c>
      <c r="J56" s="80">
        <v>1100</v>
      </c>
      <c r="K56" s="80">
        <v>400</v>
      </c>
      <c r="L56" s="78"/>
      <c r="M56" s="81">
        <f t="shared" si="2"/>
        <v>3800</v>
      </c>
      <c r="N56" s="78" t="s">
        <v>890</v>
      </c>
      <c r="O56" s="82"/>
      <c r="P56" s="142" t="s">
        <v>269</v>
      </c>
      <c r="Q56" s="142" t="s">
        <v>331</v>
      </c>
      <c r="R56" s="142" t="s">
        <v>269</v>
      </c>
      <c r="S56" s="122"/>
    </row>
    <row r="57" spans="1:19">
      <c r="A57" s="109">
        <v>51</v>
      </c>
      <c r="B57" s="78" t="s">
        <v>81</v>
      </c>
      <c r="C57" s="16" t="s">
        <v>107</v>
      </c>
      <c r="D57" s="16" t="s">
        <v>902</v>
      </c>
      <c r="E57" s="16" t="s">
        <v>837</v>
      </c>
      <c r="F57" s="17">
        <v>38608</v>
      </c>
      <c r="G57" s="16" t="s">
        <v>897</v>
      </c>
      <c r="H57" s="16" t="s">
        <v>898</v>
      </c>
      <c r="I57" s="18">
        <v>1800</v>
      </c>
      <c r="J57" s="18">
        <v>900</v>
      </c>
      <c r="K57" s="18">
        <v>300</v>
      </c>
      <c r="L57" s="16"/>
      <c r="M57" s="63">
        <f t="shared" si="2"/>
        <v>3000</v>
      </c>
      <c r="N57" s="16" t="s">
        <v>903</v>
      </c>
      <c r="O57" s="71"/>
      <c r="P57" s="142" t="s">
        <v>332</v>
      </c>
      <c r="Q57" s="142" t="s">
        <v>1147</v>
      </c>
      <c r="R57" s="142" t="s">
        <v>332</v>
      </c>
      <c r="S57" s="122"/>
    </row>
    <row r="58" spans="1:19">
      <c r="A58" s="116">
        <v>52</v>
      </c>
      <c r="B58" s="78" t="s">
        <v>81</v>
      </c>
      <c r="C58" s="16" t="s">
        <v>108</v>
      </c>
      <c r="D58" s="16" t="s">
        <v>901</v>
      </c>
      <c r="E58" s="16" t="s">
        <v>837</v>
      </c>
      <c r="F58" s="17">
        <v>38797</v>
      </c>
      <c r="G58" s="16" t="s">
        <v>897</v>
      </c>
      <c r="H58" s="16" t="s">
        <v>898</v>
      </c>
      <c r="I58" s="18">
        <v>1800</v>
      </c>
      <c r="J58" s="18">
        <v>900</v>
      </c>
      <c r="K58" s="18">
        <v>300</v>
      </c>
      <c r="L58" s="16"/>
      <c r="M58" s="63">
        <f t="shared" si="2"/>
        <v>3000</v>
      </c>
      <c r="N58" s="16" t="s">
        <v>890</v>
      </c>
      <c r="O58" s="71"/>
      <c r="P58" s="142" t="s">
        <v>269</v>
      </c>
      <c r="Q58" s="142" t="s">
        <v>331</v>
      </c>
      <c r="R58" s="142" t="s">
        <v>269</v>
      </c>
      <c r="S58" s="122"/>
    </row>
    <row r="59" spans="1:19">
      <c r="A59" s="109">
        <v>53</v>
      </c>
      <c r="B59" s="78" t="s">
        <v>81</v>
      </c>
      <c r="C59" s="16" t="s">
        <v>109</v>
      </c>
      <c r="D59" s="16" t="s">
        <v>906</v>
      </c>
      <c r="E59" s="16" t="s">
        <v>837</v>
      </c>
      <c r="F59" s="17">
        <v>38860</v>
      </c>
      <c r="G59" s="16" t="s">
        <v>897</v>
      </c>
      <c r="H59" s="16" t="s">
        <v>898</v>
      </c>
      <c r="I59" s="18">
        <v>1800</v>
      </c>
      <c r="J59" s="18">
        <v>900</v>
      </c>
      <c r="K59" s="18">
        <v>300</v>
      </c>
      <c r="L59" s="16"/>
      <c r="M59" s="63">
        <f t="shared" si="2"/>
        <v>3000</v>
      </c>
      <c r="N59" s="16" t="s">
        <v>74</v>
      </c>
      <c r="O59" s="71"/>
      <c r="P59" s="142" t="s">
        <v>333</v>
      </c>
      <c r="Q59" s="142" t="s">
        <v>74</v>
      </c>
      <c r="R59" s="142" t="s">
        <v>334</v>
      </c>
      <c r="S59" s="122"/>
    </row>
    <row r="60" spans="1:19">
      <c r="A60" s="116">
        <v>54</v>
      </c>
      <c r="B60" s="78" t="s">
        <v>81</v>
      </c>
      <c r="C60" s="16" t="s">
        <v>110</v>
      </c>
      <c r="D60" s="16" t="s">
        <v>907</v>
      </c>
      <c r="E60" s="16" t="s">
        <v>837</v>
      </c>
      <c r="F60" s="17">
        <v>39246</v>
      </c>
      <c r="G60" s="16" t="s">
        <v>897</v>
      </c>
      <c r="H60" s="16" t="s">
        <v>898</v>
      </c>
      <c r="I60" s="18">
        <v>1800</v>
      </c>
      <c r="J60" s="18">
        <v>900</v>
      </c>
      <c r="K60" s="18">
        <v>300</v>
      </c>
      <c r="L60" s="16"/>
      <c r="M60" s="63">
        <f t="shared" si="2"/>
        <v>3000</v>
      </c>
      <c r="N60" s="16" t="s">
        <v>904</v>
      </c>
      <c r="O60" s="71"/>
      <c r="P60" s="148" t="s">
        <v>335</v>
      </c>
      <c r="Q60" s="148" t="s">
        <v>336</v>
      </c>
      <c r="R60" s="148" t="s">
        <v>335</v>
      </c>
      <c r="S60" s="122"/>
    </row>
    <row r="61" spans="1:19" ht="13.5" thickBot="1">
      <c r="A61" s="109">
        <v>55</v>
      </c>
      <c r="B61" s="78" t="s">
        <v>81</v>
      </c>
      <c r="C61" s="16" t="s">
        <v>111</v>
      </c>
      <c r="D61" s="16" t="s">
        <v>905</v>
      </c>
      <c r="E61" s="16" t="s">
        <v>837</v>
      </c>
      <c r="F61" s="17">
        <v>39344</v>
      </c>
      <c r="G61" s="16" t="s">
        <v>897</v>
      </c>
      <c r="H61" s="16" t="s">
        <v>898</v>
      </c>
      <c r="I61" s="18">
        <v>1800</v>
      </c>
      <c r="J61" s="18">
        <v>900</v>
      </c>
      <c r="K61" s="18">
        <v>300</v>
      </c>
      <c r="L61" s="16"/>
      <c r="M61" s="63">
        <f t="shared" si="2"/>
        <v>3000</v>
      </c>
      <c r="N61" s="16" t="s">
        <v>864</v>
      </c>
      <c r="O61" s="71"/>
      <c r="P61" s="143" t="s">
        <v>484</v>
      </c>
      <c r="Q61" s="142" t="s">
        <v>864</v>
      </c>
      <c r="R61" s="143" t="s">
        <v>485</v>
      </c>
      <c r="S61" s="146" t="s">
        <v>484</v>
      </c>
    </row>
    <row r="62" spans="1:19" ht="14.25" thickTop="1" thickBot="1">
      <c r="A62" s="116">
        <v>56</v>
      </c>
      <c r="B62" s="83" t="s">
        <v>178</v>
      </c>
      <c r="C62" s="83" t="s">
        <v>185</v>
      </c>
      <c r="D62" s="83" t="s">
        <v>908</v>
      </c>
      <c r="E62" s="83" t="s">
        <v>896</v>
      </c>
      <c r="F62" s="84">
        <v>39173</v>
      </c>
      <c r="G62" s="83" t="s">
        <v>897</v>
      </c>
      <c r="H62" s="83" t="s">
        <v>909</v>
      </c>
      <c r="I62" s="85">
        <v>2500</v>
      </c>
      <c r="J62" s="85">
        <v>1500</v>
      </c>
      <c r="K62" s="85">
        <v>500</v>
      </c>
      <c r="L62" s="83"/>
      <c r="M62" s="86">
        <f t="shared" ref="M62:M87" si="3">SUM(I62:L62)</f>
        <v>4500</v>
      </c>
      <c r="N62" s="83" t="s">
        <v>890</v>
      </c>
      <c r="O62" s="87"/>
      <c r="P62" s="71" t="s">
        <v>464</v>
      </c>
      <c r="Q62" t="s">
        <v>890</v>
      </c>
      <c r="R62" t="s">
        <v>281</v>
      </c>
      <c r="S62" t="s">
        <v>281</v>
      </c>
    </row>
    <row r="63" spans="1:19" ht="13.5" thickTop="1">
      <c r="A63" s="109">
        <v>57</v>
      </c>
      <c r="B63" s="78" t="s">
        <v>81</v>
      </c>
      <c r="C63" s="78" t="s">
        <v>112</v>
      </c>
      <c r="D63" s="78" t="s">
        <v>912</v>
      </c>
      <c r="E63" s="78" t="s">
        <v>837</v>
      </c>
      <c r="F63" s="79">
        <v>38268</v>
      </c>
      <c r="G63" s="78" t="s">
        <v>897</v>
      </c>
      <c r="H63" s="78" t="s">
        <v>909</v>
      </c>
      <c r="I63" s="80">
        <v>1900</v>
      </c>
      <c r="J63" s="80">
        <v>1000</v>
      </c>
      <c r="K63" s="80">
        <v>300</v>
      </c>
      <c r="L63" s="78"/>
      <c r="M63" s="81">
        <f t="shared" si="3"/>
        <v>3200</v>
      </c>
      <c r="N63" s="78" t="s">
        <v>913</v>
      </c>
      <c r="O63" s="82"/>
      <c r="P63" s="82" t="s">
        <v>465</v>
      </c>
      <c r="Q63" t="s">
        <v>913</v>
      </c>
      <c r="R63" t="s">
        <v>466</v>
      </c>
      <c r="S63" t="s">
        <v>467</v>
      </c>
    </row>
    <row r="64" spans="1:19">
      <c r="A64" s="116">
        <v>58</v>
      </c>
      <c r="B64" s="78" t="s">
        <v>81</v>
      </c>
      <c r="C64" s="16" t="s">
        <v>113</v>
      </c>
      <c r="D64" s="16" t="s">
        <v>916</v>
      </c>
      <c r="E64" s="16" t="s">
        <v>837</v>
      </c>
      <c r="F64" s="17">
        <v>38832</v>
      </c>
      <c r="G64" s="16" t="s">
        <v>897</v>
      </c>
      <c r="H64" s="16" t="s">
        <v>909</v>
      </c>
      <c r="I64" s="18">
        <v>1800</v>
      </c>
      <c r="J64" s="18">
        <v>900</v>
      </c>
      <c r="K64" s="18">
        <v>300</v>
      </c>
      <c r="L64" s="16"/>
      <c r="M64" s="63">
        <f t="shared" si="3"/>
        <v>3000</v>
      </c>
      <c r="N64" s="16" t="s">
        <v>890</v>
      </c>
      <c r="O64" s="71"/>
      <c r="P64" s="97" t="s">
        <v>468</v>
      </c>
      <c r="Q64" t="s">
        <v>890</v>
      </c>
      <c r="R64" t="s">
        <v>281</v>
      </c>
      <c r="S64" t="s">
        <v>281</v>
      </c>
    </row>
    <row r="65" spans="1:19">
      <c r="A65" s="109">
        <v>59</v>
      </c>
      <c r="B65" s="78" t="s">
        <v>81</v>
      </c>
      <c r="C65" s="16" t="s">
        <v>114</v>
      </c>
      <c r="D65" s="16" t="s">
        <v>914</v>
      </c>
      <c r="E65" s="16" t="s">
        <v>837</v>
      </c>
      <c r="F65" s="17">
        <v>39121</v>
      </c>
      <c r="G65" s="16" t="s">
        <v>897</v>
      </c>
      <c r="H65" s="16" t="s">
        <v>909</v>
      </c>
      <c r="I65" s="18">
        <v>1800</v>
      </c>
      <c r="J65" s="18">
        <v>900</v>
      </c>
      <c r="K65" s="18">
        <v>300</v>
      </c>
      <c r="L65" s="16"/>
      <c r="M65" s="63">
        <f t="shared" si="3"/>
        <v>3000</v>
      </c>
      <c r="N65" s="16" t="s">
        <v>915</v>
      </c>
      <c r="O65" s="71"/>
      <c r="P65" t="s">
        <v>327</v>
      </c>
      <c r="Q65" s="71" t="s">
        <v>915</v>
      </c>
      <c r="R65" t="s">
        <v>469</v>
      </c>
      <c r="S65" t="s">
        <v>327</v>
      </c>
    </row>
    <row r="66" spans="1:19" ht="13.5" thickBot="1">
      <c r="A66" s="116">
        <v>60</v>
      </c>
      <c r="B66" s="78" t="s">
        <v>81</v>
      </c>
      <c r="C66" s="91" t="s">
        <v>115</v>
      </c>
      <c r="D66" s="91" t="s">
        <v>910</v>
      </c>
      <c r="E66" s="91" t="s">
        <v>837</v>
      </c>
      <c r="F66" s="92">
        <v>39301</v>
      </c>
      <c r="G66" s="91" t="s">
        <v>897</v>
      </c>
      <c r="H66" s="91" t="s">
        <v>909</v>
      </c>
      <c r="I66" s="93">
        <v>1800</v>
      </c>
      <c r="J66" s="93">
        <v>900</v>
      </c>
      <c r="K66" s="93">
        <v>300</v>
      </c>
      <c r="L66" s="91"/>
      <c r="M66" s="94">
        <f t="shared" si="3"/>
        <v>3000</v>
      </c>
      <c r="N66" s="91" t="s">
        <v>911</v>
      </c>
      <c r="O66" s="95"/>
      <c r="P66" s="71" t="s">
        <v>439</v>
      </c>
      <c r="Q66" s="58" t="s">
        <v>976</v>
      </c>
      <c r="R66" s="58" t="s">
        <v>440</v>
      </c>
      <c r="S66" s="58" t="s">
        <v>439</v>
      </c>
    </row>
    <row r="67" spans="1:19" ht="14.25" thickTop="1" thickBot="1">
      <c r="A67" s="109">
        <v>61</v>
      </c>
      <c r="B67" s="83" t="s">
        <v>178</v>
      </c>
      <c r="C67" s="83" t="s">
        <v>186</v>
      </c>
      <c r="D67" s="83" t="s">
        <v>984</v>
      </c>
      <c r="E67" s="83" t="s">
        <v>896</v>
      </c>
      <c r="F67" s="84">
        <v>39144</v>
      </c>
      <c r="G67" s="83" t="s">
        <v>897</v>
      </c>
      <c r="H67" s="83" t="s">
        <v>985</v>
      </c>
      <c r="I67" s="85">
        <v>350</v>
      </c>
      <c r="J67" s="85" t="s">
        <v>877</v>
      </c>
      <c r="K67" s="85">
        <v>150</v>
      </c>
      <c r="L67" s="83"/>
      <c r="M67" s="86">
        <f t="shared" si="3"/>
        <v>500</v>
      </c>
      <c r="N67" s="83" t="s">
        <v>983</v>
      </c>
      <c r="O67" s="87"/>
      <c r="P67" s="142" t="s">
        <v>983</v>
      </c>
      <c r="Q67" s="142" t="s">
        <v>983</v>
      </c>
      <c r="R67" s="142" t="s">
        <v>314</v>
      </c>
      <c r="S67" s="122" t="s">
        <v>1089</v>
      </c>
    </row>
    <row r="68" spans="1:19" ht="13.5" thickTop="1">
      <c r="A68" s="116">
        <v>62</v>
      </c>
      <c r="B68" s="78" t="s">
        <v>240</v>
      </c>
      <c r="C68" s="78" t="s">
        <v>245</v>
      </c>
      <c r="D68" s="78" t="s">
        <v>986</v>
      </c>
      <c r="E68" s="78" t="s">
        <v>900</v>
      </c>
      <c r="F68" s="79">
        <v>39130</v>
      </c>
      <c r="G68" s="78" t="s">
        <v>897</v>
      </c>
      <c r="H68" s="78" t="s">
        <v>985</v>
      </c>
      <c r="I68" s="96">
        <v>200</v>
      </c>
      <c r="J68" s="96">
        <v>110</v>
      </c>
      <c r="K68" s="96">
        <v>40</v>
      </c>
      <c r="L68" s="78"/>
      <c r="M68" s="81">
        <f t="shared" si="3"/>
        <v>350</v>
      </c>
      <c r="N68" s="78" t="s">
        <v>987</v>
      </c>
      <c r="O68" s="82"/>
      <c r="P68" s="142" t="s">
        <v>315</v>
      </c>
      <c r="Q68" s="142" t="s">
        <v>987</v>
      </c>
      <c r="R68" s="142" t="s">
        <v>316</v>
      </c>
      <c r="S68" s="122" t="s">
        <v>317</v>
      </c>
    </row>
    <row r="69" spans="1:19">
      <c r="A69" s="109">
        <v>63</v>
      </c>
      <c r="B69" s="78" t="s">
        <v>81</v>
      </c>
      <c r="C69" s="16" t="s">
        <v>116</v>
      </c>
      <c r="D69" s="16" t="s">
        <v>988</v>
      </c>
      <c r="E69" s="16" t="s">
        <v>837</v>
      </c>
      <c r="F69" s="17">
        <v>39128</v>
      </c>
      <c r="G69" s="16" t="s">
        <v>897</v>
      </c>
      <c r="H69" s="16" t="s">
        <v>985</v>
      </c>
      <c r="I69" s="19">
        <v>150</v>
      </c>
      <c r="J69" s="19">
        <v>75</v>
      </c>
      <c r="K69" s="19">
        <v>25</v>
      </c>
      <c r="L69" s="16"/>
      <c r="M69" s="63">
        <f t="shared" si="3"/>
        <v>250</v>
      </c>
      <c r="N69" s="16" t="s">
        <v>864</v>
      </c>
      <c r="O69" s="71"/>
      <c r="P69" s="142" t="s">
        <v>318</v>
      </c>
      <c r="Q69" s="142" t="s">
        <v>864</v>
      </c>
      <c r="R69" s="142" t="s">
        <v>485</v>
      </c>
      <c r="S69" s="122" t="s">
        <v>318</v>
      </c>
    </row>
    <row r="70" spans="1:19" ht="13.5" thickBot="1">
      <c r="A70" s="116">
        <v>64</v>
      </c>
      <c r="B70" s="78" t="s">
        <v>81</v>
      </c>
      <c r="C70" s="16" t="s">
        <v>117</v>
      </c>
      <c r="D70" s="16" t="s">
        <v>991</v>
      </c>
      <c r="E70" s="16" t="s">
        <v>837</v>
      </c>
      <c r="F70" s="17">
        <v>39156</v>
      </c>
      <c r="G70" s="16" t="s">
        <v>897</v>
      </c>
      <c r="H70" s="16" t="s">
        <v>985</v>
      </c>
      <c r="I70" s="19">
        <v>150</v>
      </c>
      <c r="J70" s="19">
        <v>75</v>
      </c>
      <c r="K70" s="19">
        <v>25</v>
      </c>
      <c r="L70" s="16"/>
      <c r="M70" s="63">
        <f t="shared" si="3"/>
        <v>250</v>
      </c>
      <c r="N70" s="16" t="s">
        <v>880</v>
      </c>
      <c r="O70" s="71"/>
      <c r="P70" s="142" t="s">
        <v>319</v>
      </c>
      <c r="Q70" s="142" t="s">
        <v>880</v>
      </c>
      <c r="R70" s="142" t="s">
        <v>319</v>
      </c>
      <c r="S70" s="122" t="s">
        <v>319</v>
      </c>
    </row>
    <row r="71" spans="1:19" ht="13.5" thickTop="1">
      <c r="A71" s="109">
        <v>65</v>
      </c>
      <c r="B71" s="78" t="s">
        <v>81</v>
      </c>
      <c r="C71" s="16" t="s">
        <v>118</v>
      </c>
      <c r="D71" s="16" t="s">
        <v>989</v>
      </c>
      <c r="E71" s="16" t="s">
        <v>837</v>
      </c>
      <c r="F71" s="17">
        <v>39225</v>
      </c>
      <c r="G71" s="16" t="s">
        <v>897</v>
      </c>
      <c r="H71" s="16" t="s">
        <v>985</v>
      </c>
      <c r="I71" s="19">
        <v>150</v>
      </c>
      <c r="J71" s="19">
        <v>75</v>
      </c>
      <c r="K71" s="19">
        <v>25</v>
      </c>
      <c r="L71" s="16"/>
      <c r="M71" s="63">
        <f t="shared" si="3"/>
        <v>250</v>
      </c>
      <c r="N71" s="16" t="s">
        <v>890</v>
      </c>
      <c r="O71" s="71"/>
      <c r="P71" s="142" t="s">
        <v>320</v>
      </c>
      <c r="Q71" s="140" t="s">
        <v>890</v>
      </c>
      <c r="R71" s="142" t="s">
        <v>281</v>
      </c>
      <c r="S71" s="122" t="s">
        <v>321</v>
      </c>
    </row>
    <row r="72" spans="1:19" ht="13.5" thickBot="1">
      <c r="A72" s="116">
        <v>66</v>
      </c>
      <c r="B72" s="78" t="s">
        <v>81</v>
      </c>
      <c r="C72" s="16" t="s">
        <v>119</v>
      </c>
      <c r="D72" s="16" t="s">
        <v>990</v>
      </c>
      <c r="E72" s="16" t="s">
        <v>837</v>
      </c>
      <c r="F72" s="17">
        <v>39337</v>
      </c>
      <c r="G72" s="16" t="s">
        <v>897</v>
      </c>
      <c r="H72" s="16" t="s">
        <v>985</v>
      </c>
      <c r="I72" s="19">
        <v>150</v>
      </c>
      <c r="J72" s="19" t="s">
        <v>856</v>
      </c>
      <c r="K72" s="19">
        <v>70</v>
      </c>
      <c r="L72" s="16"/>
      <c r="M72" s="63">
        <f t="shared" si="3"/>
        <v>220</v>
      </c>
      <c r="N72" s="16" t="s">
        <v>983</v>
      </c>
      <c r="O72" s="71"/>
      <c r="P72" s="142" t="s">
        <v>983</v>
      </c>
      <c r="Q72" s="142" t="s">
        <v>983</v>
      </c>
      <c r="R72" s="142" t="s">
        <v>314</v>
      </c>
      <c r="S72" s="122" t="s">
        <v>1089</v>
      </c>
    </row>
    <row r="73" spans="1:19" ht="14.25" thickTop="1" thickBot="1">
      <c r="A73" s="109">
        <v>67</v>
      </c>
      <c r="B73" s="83" t="s">
        <v>240</v>
      </c>
      <c r="C73" s="83" t="s">
        <v>246</v>
      </c>
      <c r="D73" s="83" t="s">
        <v>974</v>
      </c>
      <c r="E73" s="83" t="s">
        <v>900</v>
      </c>
      <c r="F73" s="84">
        <v>39334</v>
      </c>
      <c r="G73" s="83" t="s">
        <v>897</v>
      </c>
      <c r="H73" s="83" t="s">
        <v>975</v>
      </c>
      <c r="I73" s="85">
        <v>192</v>
      </c>
      <c r="J73" s="85">
        <v>96</v>
      </c>
      <c r="K73" s="85">
        <v>32</v>
      </c>
      <c r="L73" s="83"/>
      <c r="M73" s="86">
        <f t="shared" si="3"/>
        <v>320</v>
      </c>
      <c r="N73" s="83" t="s">
        <v>976</v>
      </c>
      <c r="O73" s="87"/>
      <c r="P73" s="171" t="s">
        <v>439</v>
      </c>
      <c r="Q73" s="172" t="s">
        <v>976</v>
      </c>
      <c r="R73" s="172" t="s">
        <v>440</v>
      </c>
      <c r="S73" s="171" t="s">
        <v>439</v>
      </c>
    </row>
    <row r="74" spans="1:19" ht="13.5" thickTop="1">
      <c r="A74" s="116">
        <v>68</v>
      </c>
      <c r="B74" s="78" t="s">
        <v>81</v>
      </c>
      <c r="C74" s="16" t="s">
        <v>124</v>
      </c>
      <c r="D74" s="16" t="s">
        <v>978</v>
      </c>
      <c r="E74" s="16" t="s">
        <v>837</v>
      </c>
      <c r="F74" s="17">
        <v>38668</v>
      </c>
      <c r="G74" s="16" t="s">
        <v>897</v>
      </c>
      <c r="H74" s="16" t="s">
        <v>975</v>
      </c>
      <c r="I74" s="19">
        <v>150</v>
      </c>
      <c r="J74" s="19">
        <v>75</v>
      </c>
      <c r="K74" s="19">
        <v>25</v>
      </c>
      <c r="L74" s="16"/>
      <c r="M74" s="63">
        <f t="shared" si="3"/>
        <v>250</v>
      </c>
      <c r="N74" s="16" t="s">
        <v>73</v>
      </c>
      <c r="O74" s="71"/>
      <c r="P74" s="122" t="s">
        <v>411</v>
      </c>
      <c r="Q74" s="142" t="s">
        <v>73</v>
      </c>
      <c r="R74" s="142" t="s">
        <v>441</v>
      </c>
      <c r="S74" s="122" t="s">
        <v>411</v>
      </c>
    </row>
    <row r="75" spans="1:19">
      <c r="A75" s="109">
        <v>69</v>
      </c>
      <c r="B75" s="78" t="s">
        <v>81</v>
      </c>
      <c r="C75" s="16" t="s">
        <v>120</v>
      </c>
      <c r="D75" s="16" t="s">
        <v>980</v>
      </c>
      <c r="E75" s="16" t="s">
        <v>837</v>
      </c>
      <c r="F75" s="17">
        <v>38040</v>
      </c>
      <c r="G75" s="16" t="s">
        <v>897</v>
      </c>
      <c r="H75" s="16" t="s">
        <v>975</v>
      </c>
      <c r="I75" s="19">
        <v>150</v>
      </c>
      <c r="J75" s="19">
        <v>75</v>
      </c>
      <c r="K75" s="19">
        <v>25</v>
      </c>
      <c r="L75" s="16"/>
      <c r="M75" s="63">
        <f t="shared" si="3"/>
        <v>250</v>
      </c>
      <c r="N75" s="16" t="s">
        <v>871</v>
      </c>
      <c r="O75" s="71"/>
      <c r="P75" s="122" t="s">
        <v>442</v>
      </c>
      <c r="Q75" s="142" t="s">
        <v>871</v>
      </c>
      <c r="R75" s="142" t="s">
        <v>443</v>
      </c>
      <c r="S75" s="122" t="s">
        <v>442</v>
      </c>
    </row>
    <row r="76" spans="1:19">
      <c r="A76" s="116">
        <v>70</v>
      </c>
      <c r="B76" s="78" t="s">
        <v>81</v>
      </c>
      <c r="C76" s="16" t="s">
        <v>121</v>
      </c>
      <c r="D76" s="16" t="s">
        <v>977</v>
      </c>
      <c r="E76" s="16" t="s">
        <v>837</v>
      </c>
      <c r="F76" s="17">
        <v>39228</v>
      </c>
      <c r="G76" s="16" t="s">
        <v>897</v>
      </c>
      <c r="H76" s="16" t="s">
        <v>975</v>
      </c>
      <c r="I76" s="19">
        <v>150</v>
      </c>
      <c r="J76" s="19">
        <v>75</v>
      </c>
      <c r="K76" s="19">
        <v>25</v>
      </c>
      <c r="L76" s="16"/>
      <c r="M76" s="63">
        <f t="shared" si="3"/>
        <v>250</v>
      </c>
      <c r="N76" s="16" t="s">
        <v>864</v>
      </c>
      <c r="O76" s="71"/>
      <c r="P76" s="142" t="s">
        <v>318</v>
      </c>
      <c r="Q76" s="142" t="s">
        <v>864</v>
      </c>
      <c r="R76" s="142" t="s">
        <v>485</v>
      </c>
      <c r="S76" s="122" t="s">
        <v>318</v>
      </c>
    </row>
    <row r="77" spans="1:19" ht="13.5" thickBot="1">
      <c r="A77" s="109">
        <v>71</v>
      </c>
      <c r="B77" s="78" t="s">
        <v>81</v>
      </c>
      <c r="C77" s="91" t="s">
        <v>122</v>
      </c>
      <c r="D77" s="91" t="s">
        <v>979</v>
      </c>
      <c r="E77" s="91" t="s">
        <v>837</v>
      </c>
      <c r="F77" s="92">
        <v>39237</v>
      </c>
      <c r="G77" s="91" t="s">
        <v>897</v>
      </c>
      <c r="H77" s="91" t="s">
        <v>975</v>
      </c>
      <c r="I77" s="98">
        <v>150</v>
      </c>
      <c r="J77" s="98">
        <v>75</v>
      </c>
      <c r="K77" s="98">
        <v>25</v>
      </c>
      <c r="L77" s="91"/>
      <c r="M77" s="94">
        <f t="shared" si="3"/>
        <v>250</v>
      </c>
      <c r="N77" s="91" t="s">
        <v>864</v>
      </c>
      <c r="O77" s="71"/>
      <c r="P77" s="142" t="s">
        <v>318</v>
      </c>
      <c r="Q77" s="143" t="s">
        <v>864</v>
      </c>
      <c r="R77" s="142" t="s">
        <v>485</v>
      </c>
      <c r="S77" s="146" t="s">
        <v>318</v>
      </c>
    </row>
    <row r="78" spans="1:19" ht="14.25" thickTop="1" thickBot="1">
      <c r="A78" s="116">
        <v>72</v>
      </c>
      <c r="B78" s="83" t="s">
        <v>178</v>
      </c>
      <c r="C78" s="83" t="s">
        <v>187</v>
      </c>
      <c r="D78" s="83" t="s">
        <v>969</v>
      </c>
      <c r="E78" s="83" t="s">
        <v>896</v>
      </c>
      <c r="F78" s="84">
        <v>39279</v>
      </c>
      <c r="G78" s="83" t="s">
        <v>897</v>
      </c>
      <c r="H78" s="83" t="s">
        <v>970</v>
      </c>
      <c r="I78" s="89">
        <v>270</v>
      </c>
      <c r="J78" s="89">
        <v>135</v>
      </c>
      <c r="K78" s="89">
        <v>45</v>
      </c>
      <c r="L78" s="83"/>
      <c r="M78" s="86">
        <f t="shared" si="3"/>
        <v>450</v>
      </c>
      <c r="N78" s="99" t="s">
        <v>904</v>
      </c>
      <c r="O78" s="97"/>
      <c r="P78" s="142" t="s">
        <v>417</v>
      </c>
      <c r="Q78" s="142" t="s">
        <v>904</v>
      </c>
      <c r="R78" s="142" t="s">
        <v>418</v>
      </c>
      <c r="S78" s="122" t="s">
        <v>268</v>
      </c>
    </row>
    <row r="79" spans="1:19" ht="13.5" thickTop="1">
      <c r="A79" s="109">
        <v>73</v>
      </c>
      <c r="B79" s="78" t="s">
        <v>81</v>
      </c>
      <c r="C79" s="78" t="s">
        <v>123</v>
      </c>
      <c r="D79" s="78" t="s">
        <v>972</v>
      </c>
      <c r="E79" s="78" t="s">
        <v>837</v>
      </c>
      <c r="F79" s="79">
        <v>38428</v>
      </c>
      <c r="G79" s="78" t="s">
        <v>897</v>
      </c>
      <c r="H79" s="78" t="s">
        <v>970</v>
      </c>
      <c r="I79" s="96">
        <v>150</v>
      </c>
      <c r="J79" s="96">
        <v>75</v>
      </c>
      <c r="K79" s="96">
        <v>25</v>
      </c>
      <c r="L79" s="78"/>
      <c r="M79" s="81">
        <f t="shared" si="3"/>
        <v>250</v>
      </c>
      <c r="N79" s="78" t="s">
        <v>871</v>
      </c>
      <c r="O79" s="71"/>
      <c r="P79" s="142" t="s">
        <v>419</v>
      </c>
      <c r="Q79" s="142" t="s">
        <v>420</v>
      </c>
      <c r="R79" s="142" t="s">
        <v>421</v>
      </c>
      <c r="S79" s="122" t="s">
        <v>411</v>
      </c>
    </row>
    <row r="80" spans="1:19">
      <c r="A80" s="116">
        <v>74</v>
      </c>
      <c r="B80" s="78" t="s">
        <v>81</v>
      </c>
      <c r="C80" s="16" t="s">
        <v>125</v>
      </c>
      <c r="D80" s="16" t="s">
        <v>971</v>
      </c>
      <c r="E80" s="16" t="s">
        <v>837</v>
      </c>
      <c r="F80" s="17">
        <v>38693</v>
      </c>
      <c r="G80" s="16" t="s">
        <v>897</v>
      </c>
      <c r="H80" s="16" t="s">
        <v>970</v>
      </c>
      <c r="I80" s="19">
        <v>150</v>
      </c>
      <c r="J80" s="19">
        <v>75</v>
      </c>
      <c r="K80" s="19">
        <v>25</v>
      </c>
      <c r="L80" s="16"/>
      <c r="M80" s="63">
        <f t="shared" si="3"/>
        <v>250</v>
      </c>
      <c r="N80" s="16" t="s">
        <v>890</v>
      </c>
      <c r="O80" s="71"/>
      <c r="P80" s="142" t="s">
        <v>422</v>
      </c>
      <c r="Q80" s="142" t="s">
        <v>423</v>
      </c>
      <c r="R80" s="142" t="s">
        <v>424</v>
      </c>
      <c r="S80" s="122" t="s">
        <v>269</v>
      </c>
    </row>
    <row r="81" spans="1:19">
      <c r="A81" s="109">
        <v>75</v>
      </c>
      <c r="B81" s="78" t="s">
        <v>81</v>
      </c>
      <c r="C81" s="16" t="s">
        <v>126</v>
      </c>
      <c r="D81" s="16" t="s">
        <v>973</v>
      </c>
      <c r="E81" s="16" t="s">
        <v>837</v>
      </c>
      <c r="F81" s="17">
        <v>39172</v>
      </c>
      <c r="G81" s="16" t="s">
        <v>897</v>
      </c>
      <c r="H81" s="16" t="s">
        <v>970</v>
      </c>
      <c r="I81" s="19">
        <v>150</v>
      </c>
      <c r="J81" s="19">
        <v>75</v>
      </c>
      <c r="K81" s="19">
        <v>25</v>
      </c>
      <c r="L81" s="16"/>
      <c r="M81" s="63">
        <f t="shared" si="3"/>
        <v>250</v>
      </c>
      <c r="N81" s="16" t="s">
        <v>864</v>
      </c>
      <c r="O81" s="71"/>
      <c r="P81" s="142" t="s">
        <v>425</v>
      </c>
      <c r="Q81" s="142" t="s">
        <v>864</v>
      </c>
      <c r="R81" s="142" t="s">
        <v>426</v>
      </c>
      <c r="S81" s="122" t="s">
        <v>427</v>
      </c>
    </row>
    <row r="82" spans="1:19">
      <c r="A82" s="116">
        <v>76</v>
      </c>
      <c r="B82" s="131"/>
      <c r="C82" s="91"/>
      <c r="D82" s="91" t="s">
        <v>487</v>
      </c>
      <c r="E82" s="91" t="s">
        <v>837</v>
      </c>
      <c r="F82" s="92">
        <v>39449</v>
      </c>
      <c r="G82" s="91" t="s">
        <v>897</v>
      </c>
      <c r="H82" s="91" t="s">
        <v>970</v>
      </c>
      <c r="I82" s="98">
        <v>150</v>
      </c>
      <c r="J82" s="98">
        <v>75</v>
      </c>
      <c r="K82" s="98">
        <v>25</v>
      </c>
      <c r="L82" s="91"/>
      <c r="M82" s="94">
        <f t="shared" si="3"/>
        <v>250</v>
      </c>
      <c r="N82" s="91" t="s">
        <v>904</v>
      </c>
      <c r="O82" s="95"/>
      <c r="P82" s="45"/>
      <c r="Q82" s="45"/>
      <c r="R82" s="45"/>
      <c r="S82" s="45"/>
    </row>
    <row r="83" spans="1:19" ht="13.5" thickBot="1">
      <c r="A83" s="109">
        <v>77</v>
      </c>
      <c r="B83" s="72" t="s">
        <v>863</v>
      </c>
      <c r="C83" s="72" t="s">
        <v>206</v>
      </c>
      <c r="D83" s="72" t="s">
        <v>966</v>
      </c>
      <c r="E83" s="72" t="s">
        <v>967</v>
      </c>
      <c r="F83" s="73">
        <v>38640</v>
      </c>
      <c r="G83" s="72" t="s">
        <v>897</v>
      </c>
      <c r="H83" s="72" t="s">
        <v>968</v>
      </c>
      <c r="I83" s="74">
        <v>290</v>
      </c>
      <c r="J83" s="74">
        <v>120</v>
      </c>
      <c r="K83" s="74">
        <v>40</v>
      </c>
      <c r="L83" s="72">
        <v>75</v>
      </c>
      <c r="M83" s="75">
        <f t="shared" si="3"/>
        <v>525</v>
      </c>
      <c r="N83" s="72" t="s">
        <v>864</v>
      </c>
      <c r="O83" s="76"/>
      <c r="P83" t="s">
        <v>470</v>
      </c>
      <c r="Q83" t="s">
        <v>864</v>
      </c>
      <c r="R83" t="s">
        <v>471</v>
      </c>
      <c r="S83" t="s">
        <v>470</v>
      </c>
    </row>
    <row r="84" spans="1:19" ht="14.25" thickTop="1" thickBot="1">
      <c r="A84" s="116">
        <v>78</v>
      </c>
      <c r="B84" s="83" t="s">
        <v>178</v>
      </c>
      <c r="C84" s="83" t="s">
        <v>188</v>
      </c>
      <c r="D84" s="83" t="s">
        <v>1003</v>
      </c>
      <c r="E84" s="83" t="s">
        <v>896</v>
      </c>
      <c r="F84" s="84">
        <v>39310</v>
      </c>
      <c r="G84" s="83" t="s">
        <v>1004</v>
      </c>
      <c r="H84" s="83" t="s">
        <v>931</v>
      </c>
      <c r="I84" s="89">
        <v>3300</v>
      </c>
      <c r="J84" s="89">
        <v>2000</v>
      </c>
      <c r="K84" s="89">
        <v>700</v>
      </c>
      <c r="L84" s="83"/>
      <c r="M84" s="86">
        <f t="shared" si="3"/>
        <v>6000</v>
      </c>
      <c r="N84" s="83" t="s">
        <v>904</v>
      </c>
      <c r="O84" s="90"/>
      <c r="P84" s="142" t="s">
        <v>428</v>
      </c>
      <c r="Q84" s="142" t="s">
        <v>428</v>
      </c>
      <c r="R84" s="142" t="s">
        <v>428</v>
      </c>
      <c r="S84" s="142" t="s">
        <v>428</v>
      </c>
    </row>
    <row r="85" spans="1:19" ht="14.25" thickTop="1" thickBot="1">
      <c r="A85" s="109">
        <v>79</v>
      </c>
      <c r="B85" s="78" t="s">
        <v>160</v>
      </c>
      <c r="C85" s="78" t="s">
        <v>161</v>
      </c>
      <c r="D85" s="78" t="s">
        <v>1005</v>
      </c>
      <c r="E85" s="78" t="s">
        <v>1006</v>
      </c>
      <c r="F85" s="79">
        <v>38734</v>
      </c>
      <c r="G85" s="78" t="s">
        <v>1004</v>
      </c>
      <c r="H85" s="78" t="s">
        <v>931</v>
      </c>
      <c r="I85" s="80">
        <v>2100</v>
      </c>
      <c r="J85" s="80">
        <v>1000</v>
      </c>
      <c r="K85" s="80">
        <v>400</v>
      </c>
      <c r="L85" s="78"/>
      <c r="M85" s="81">
        <f t="shared" si="3"/>
        <v>3500</v>
      </c>
      <c r="N85" s="78" t="s">
        <v>915</v>
      </c>
      <c r="O85" s="88"/>
      <c r="P85" s="142" t="s">
        <v>351</v>
      </c>
      <c r="Q85" s="142" t="s">
        <v>904</v>
      </c>
      <c r="R85" s="142" t="s">
        <v>352</v>
      </c>
      <c r="S85" s="146" t="s">
        <v>330</v>
      </c>
    </row>
    <row r="86" spans="1:19" ht="14.25" thickTop="1" thickBot="1">
      <c r="A86" s="116">
        <v>80</v>
      </c>
      <c r="B86" s="78" t="s">
        <v>81</v>
      </c>
      <c r="C86" s="16" t="s">
        <v>127</v>
      </c>
      <c r="D86" s="16" t="s">
        <v>1007</v>
      </c>
      <c r="E86" s="16" t="s">
        <v>837</v>
      </c>
      <c r="F86" s="17">
        <v>39052</v>
      </c>
      <c r="G86" s="16" t="s">
        <v>1004</v>
      </c>
      <c r="H86" s="16" t="s">
        <v>931</v>
      </c>
      <c r="I86" s="18">
        <v>1900</v>
      </c>
      <c r="J86" s="18">
        <v>800</v>
      </c>
      <c r="K86" s="18">
        <v>300</v>
      </c>
      <c r="L86" s="16"/>
      <c r="M86" s="63">
        <f t="shared" si="3"/>
        <v>3000</v>
      </c>
      <c r="N86" s="16" t="s">
        <v>890</v>
      </c>
      <c r="O86" s="70"/>
      <c r="P86" s="142" t="s">
        <v>313</v>
      </c>
      <c r="Q86" s="140" t="s">
        <v>890</v>
      </c>
      <c r="R86" s="142" t="s">
        <v>353</v>
      </c>
      <c r="S86" s="141" t="s">
        <v>281</v>
      </c>
    </row>
    <row r="87" spans="1:19" ht="14.25" thickTop="1" thickBot="1">
      <c r="A87" s="109">
        <v>81</v>
      </c>
      <c r="B87" s="78" t="s">
        <v>81</v>
      </c>
      <c r="C87" s="16" t="s">
        <v>128</v>
      </c>
      <c r="D87" s="16" t="s">
        <v>1008</v>
      </c>
      <c r="E87" s="16" t="s">
        <v>837</v>
      </c>
      <c r="F87" s="17">
        <v>39120</v>
      </c>
      <c r="G87" s="16" t="s">
        <v>1004</v>
      </c>
      <c r="H87" s="16" t="s">
        <v>931</v>
      </c>
      <c r="I87" s="18">
        <v>1900</v>
      </c>
      <c r="J87" s="18">
        <v>800</v>
      </c>
      <c r="K87" s="18">
        <v>300</v>
      </c>
      <c r="L87" s="16"/>
      <c r="M87" s="63">
        <f t="shared" si="3"/>
        <v>3000</v>
      </c>
      <c r="N87" s="16" t="s">
        <v>929</v>
      </c>
      <c r="O87" s="70"/>
      <c r="P87" s="153" t="s">
        <v>269</v>
      </c>
      <c r="Q87" s="140" t="s">
        <v>890</v>
      </c>
      <c r="R87" s="142" t="s">
        <v>353</v>
      </c>
      <c r="S87" s="141" t="s">
        <v>281</v>
      </c>
    </row>
    <row r="88" spans="1:19" ht="13.5" thickTop="1">
      <c r="A88" s="116">
        <v>82</v>
      </c>
      <c r="B88" s="78" t="s">
        <v>81</v>
      </c>
      <c r="C88" s="16" t="s">
        <v>129</v>
      </c>
      <c r="D88" s="16" t="s">
        <v>1009</v>
      </c>
      <c r="E88" s="16" t="s">
        <v>837</v>
      </c>
      <c r="F88" s="17">
        <v>39246</v>
      </c>
      <c r="G88" s="16" t="s">
        <v>1004</v>
      </c>
      <c r="H88" s="16" t="s">
        <v>931</v>
      </c>
      <c r="I88" s="66">
        <v>1800</v>
      </c>
      <c r="J88" s="66">
        <v>900</v>
      </c>
      <c r="K88" s="18">
        <v>300</v>
      </c>
      <c r="L88" s="16"/>
      <c r="M88" s="63">
        <f t="shared" ref="M88:M119" si="4">SUM(I88:L88)</f>
        <v>3000</v>
      </c>
      <c r="N88" s="16" t="s">
        <v>890</v>
      </c>
      <c r="O88" s="70"/>
      <c r="P88" s="142" t="s">
        <v>354</v>
      </c>
      <c r="Q88" s="140" t="s">
        <v>890</v>
      </c>
      <c r="R88" s="142" t="s">
        <v>353</v>
      </c>
      <c r="S88" s="141" t="s">
        <v>281</v>
      </c>
    </row>
    <row r="89" spans="1:19">
      <c r="A89" s="109">
        <v>83</v>
      </c>
      <c r="B89" s="78" t="s">
        <v>81</v>
      </c>
      <c r="C89" s="16" t="s">
        <v>130</v>
      </c>
      <c r="D89" s="16" t="s">
        <v>1011</v>
      </c>
      <c r="E89" s="16" t="s">
        <v>837</v>
      </c>
      <c r="F89" s="17">
        <v>39291</v>
      </c>
      <c r="G89" s="16" t="s">
        <v>1004</v>
      </c>
      <c r="H89" s="16" t="s">
        <v>931</v>
      </c>
      <c r="I89" s="66">
        <v>1800</v>
      </c>
      <c r="J89" s="66">
        <v>900</v>
      </c>
      <c r="K89" s="18">
        <v>300</v>
      </c>
      <c r="L89" s="16"/>
      <c r="M89" s="63">
        <f t="shared" si="4"/>
        <v>3000</v>
      </c>
      <c r="N89" s="16" t="s">
        <v>864</v>
      </c>
      <c r="O89" s="70"/>
      <c r="P89" s="142" t="s">
        <v>405</v>
      </c>
      <c r="Q89" s="142" t="s">
        <v>864</v>
      </c>
      <c r="R89" s="142" t="s">
        <v>483</v>
      </c>
      <c r="S89" s="142" t="s">
        <v>405</v>
      </c>
    </row>
    <row r="90" spans="1:19">
      <c r="A90" s="116">
        <v>84</v>
      </c>
      <c r="B90" s="78" t="s">
        <v>81</v>
      </c>
      <c r="C90" s="16" t="s">
        <v>131</v>
      </c>
      <c r="D90" s="16" t="s">
        <v>1010</v>
      </c>
      <c r="E90" s="16" t="s">
        <v>837</v>
      </c>
      <c r="F90" s="17">
        <v>39373</v>
      </c>
      <c r="G90" s="16" t="s">
        <v>1004</v>
      </c>
      <c r="H90" s="16" t="s">
        <v>931</v>
      </c>
      <c r="I90" s="66">
        <v>1800</v>
      </c>
      <c r="J90" s="66">
        <v>900</v>
      </c>
      <c r="K90" s="18">
        <v>300</v>
      </c>
      <c r="L90" s="16"/>
      <c r="M90" s="63">
        <f t="shared" si="4"/>
        <v>3000</v>
      </c>
      <c r="N90" s="16" t="s">
        <v>946</v>
      </c>
      <c r="O90" s="70"/>
      <c r="P90" s="142" t="s">
        <v>355</v>
      </c>
      <c r="Q90" s="142" t="s">
        <v>946</v>
      </c>
      <c r="R90" s="142" t="s">
        <v>355</v>
      </c>
      <c r="S90" s="122"/>
    </row>
    <row r="91" spans="1:19">
      <c r="A91" s="109">
        <v>85</v>
      </c>
      <c r="B91" s="91" t="s">
        <v>194</v>
      </c>
      <c r="C91" s="91" t="s">
        <v>195</v>
      </c>
      <c r="D91" s="91" t="s">
        <v>1107</v>
      </c>
      <c r="E91" s="91" t="s">
        <v>1020</v>
      </c>
      <c r="F91" s="92">
        <v>39363</v>
      </c>
      <c r="G91" s="91" t="s">
        <v>1004</v>
      </c>
      <c r="H91" s="91" t="s">
        <v>931</v>
      </c>
      <c r="I91" s="100">
        <v>1350</v>
      </c>
      <c r="J91" s="100">
        <v>700</v>
      </c>
      <c r="K91" s="93">
        <v>300</v>
      </c>
      <c r="L91" s="91"/>
      <c r="M91" s="94">
        <f t="shared" si="4"/>
        <v>2350</v>
      </c>
      <c r="N91" s="91" t="s">
        <v>871</v>
      </c>
      <c r="O91" s="101"/>
      <c r="P91" s="142" t="s">
        <v>412</v>
      </c>
      <c r="Q91" s="142" t="s">
        <v>871</v>
      </c>
      <c r="R91" s="142" t="s">
        <v>412</v>
      </c>
      <c r="S91" s="122" t="s">
        <v>412</v>
      </c>
    </row>
    <row r="92" spans="1:19">
      <c r="A92" s="116">
        <v>86</v>
      </c>
      <c r="B92" s="131" t="s">
        <v>81</v>
      </c>
      <c r="C92" s="91" t="s">
        <v>132</v>
      </c>
      <c r="D92" s="91" t="s">
        <v>1015</v>
      </c>
      <c r="E92" s="91" t="s">
        <v>837</v>
      </c>
      <c r="F92" s="92">
        <v>39147</v>
      </c>
      <c r="G92" s="91" t="s">
        <v>1004</v>
      </c>
      <c r="H92" s="91" t="s">
        <v>931</v>
      </c>
      <c r="I92" s="100">
        <v>1800</v>
      </c>
      <c r="J92" s="100" t="s">
        <v>933</v>
      </c>
      <c r="K92" s="93" t="s">
        <v>933</v>
      </c>
      <c r="L92" s="91"/>
      <c r="M92" s="94">
        <f t="shared" si="4"/>
        <v>1800</v>
      </c>
      <c r="N92" s="91" t="s">
        <v>934</v>
      </c>
      <c r="O92" s="101"/>
      <c r="P92" s="174" t="s">
        <v>356</v>
      </c>
      <c r="Q92" s="174" t="s">
        <v>400</v>
      </c>
      <c r="R92" s="174" t="s">
        <v>357</v>
      </c>
      <c r="S92" s="177" t="s">
        <v>413</v>
      </c>
    </row>
    <row r="93" spans="1:19" ht="13.5" thickBot="1">
      <c r="A93" s="109">
        <v>87</v>
      </c>
      <c r="B93" s="78"/>
      <c r="C93" s="16"/>
      <c r="D93" s="16" t="s">
        <v>63</v>
      </c>
      <c r="E93" s="16" t="s">
        <v>837</v>
      </c>
      <c r="F93" s="17"/>
      <c r="G93" s="16" t="s">
        <v>1004</v>
      </c>
      <c r="H93" s="16" t="s">
        <v>931</v>
      </c>
      <c r="I93" s="18">
        <v>1800</v>
      </c>
      <c r="J93" s="18">
        <v>900</v>
      </c>
      <c r="K93" s="18">
        <v>300</v>
      </c>
      <c r="L93" s="16"/>
      <c r="M93" s="63">
        <f t="shared" si="4"/>
        <v>3000</v>
      </c>
      <c r="N93" s="16" t="s">
        <v>871</v>
      </c>
      <c r="O93" s="70"/>
      <c r="P93" s="143" t="s">
        <v>489</v>
      </c>
      <c r="Q93" s="143" t="s">
        <v>871</v>
      </c>
      <c r="R93" s="143" t="s">
        <v>490</v>
      </c>
      <c r="S93" s="143" t="s">
        <v>488</v>
      </c>
    </row>
    <row r="94" spans="1:19" ht="14.25" thickTop="1" thickBot="1">
      <c r="A94" s="116">
        <v>88</v>
      </c>
      <c r="B94" s="83" t="s">
        <v>178</v>
      </c>
      <c r="C94" s="83" t="s">
        <v>189</v>
      </c>
      <c r="D94" s="83" t="s">
        <v>1012</v>
      </c>
      <c r="E94" s="83" t="s">
        <v>896</v>
      </c>
      <c r="F94" s="84">
        <v>38488</v>
      </c>
      <c r="G94" s="83" t="s">
        <v>1004</v>
      </c>
      <c r="H94" s="83" t="s">
        <v>1013</v>
      </c>
      <c r="I94" s="85">
        <v>4200</v>
      </c>
      <c r="J94" s="85">
        <v>2100</v>
      </c>
      <c r="K94" s="85">
        <v>700</v>
      </c>
      <c r="L94" s="83"/>
      <c r="M94" s="86">
        <f t="shared" si="4"/>
        <v>7000</v>
      </c>
      <c r="N94" s="83" t="s">
        <v>890</v>
      </c>
      <c r="O94" s="90" t="s">
        <v>260</v>
      </c>
      <c r="P94" s="154" t="s">
        <v>358</v>
      </c>
      <c r="Q94" s="140" t="s">
        <v>890</v>
      </c>
      <c r="R94" s="154" t="s">
        <v>359</v>
      </c>
      <c r="S94" s="141" t="s">
        <v>281</v>
      </c>
    </row>
    <row r="95" spans="1:19" ht="13.5" thickTop="1">
      <c r="A95" s="109">
        <v>89</v>
      </c>
      <c r="B95" s="78" t="s">
        <v>160</v>
      </c>
      <c r="C95" s="78" t="s">
        <v>162</v>
      </c>
      <c r="D95" s="78" t="s">
        <v>1014</v>
      </c>
      <c r="E95" s="78" t="s">
        <v>1006</v>
      </c>
      <c r="F95" s="79">
        <v>39295</v>
      </c>
      <c r="G95" s="78" t="s">
        <v>1004</v>
      </c>
      <c r="H95" s="78" t="s">
        <v>1013</v>
      </c>
      <c r="I95" s="80">
        <v>2100</v>
      </c>
      <c r="J95" s="80">
        <v>1000</v>
      </c>
      <c r="K95" s="80">
        <v>400</v>
      </c>
      <c r="L95" s="78"/>
      <c r="M95" s="81">
        <f t="shared" si="4"/>
        <v>3500</v>
      </c>
      <c r="N95" s="78" t="s">
        <v>926</v>
      </c>
      <c r="O95" s="88" t="s">
        <v>261</v>
      </c>
      <c r="P95" s="154" t="s">
        <v>360</v>
      </c>
      <c r="Q95" s="154" t="s">
        <v>926</v>
      </c>
      <c r="R95" s="154" t="s">
        <v>361</v>
      </c>
      <c r="S95" s="155" t="s">
        <v>362</v>
      </c>
    </row>
    <row r="96" spans="1:19" ht="13.5" thickBot="1">
      <c r="A96" s="116">
        <v>90</v>
      </c>
      <c r="B96" s="78" t="s">
        <v>81</v>
      </c>
      <c r="C96" s="16" t="s">
        <v>133</v>
      </c>
      <c r="D96" s="16" t="s">
        <v>1016</v>
      </c>
      <c r="E96" s="16" t="s">
        <v>837</v>
      </c>
      <c r="F96" s="17">
        <v>39147</v>
      </c>
      <c r="G96" s="16" t="s">
        <v>1004</v>
      </c>
      <c r="H96" s="16" t="s">
        <v>1013</v>
      </c>
      <c r="I96" s="18">
        <v>1800</v>
      </c>
      <c r="J96" s="66" t="s">
        <v>933</v>
      </c>
      <c r="K96" s="18" t="s">
        <v>933</v>
      </c>
      <c r="L96" s="16"/>
      <c r="M96" s="63">
        <f t="shared" si="4"/>
        <v>1800</v>
      </c>
      <c r="N96" s="16" t="s">
        <v>934</v>
      </c>
      <c r="O96" s="70"/>
      <c r="P96" s="154" t="s">
        <v>363</v>
      </c>
      <c r="Q96" s="143" t="s">
        <v>400</v>
      </c>
      <c r="R96" s="154" t="s">
        <v>364</v>
      </c>
      <c r="S96" s="155" t="s">
        <v>409</v>
      </c>
    </row>
    <row r="97" spans="1:19" ht="27" thickTop="1" thickBot="1">
      <c r="A97" s="109">
        <v>91</v>
      </c>
      <c r="B97" s="78" t="s">
        <v>81</v>
      </c>
      <c r="C97" s="16" t="s">
        <v>134</v>
      </c>
      <c r="D97" s="16" t="s">
        <v>1017</v>
      </c>
      <c r="E97" s="16" t="s">
        <v>837</v>
      </c>
      <c r="F97" s="17">
        <v>39147</v>
      </c>
      <c r="G97" s="16" t="s">
        <v>1004</v>
      </c>
      <c r="H97" s="16" t="s">
        <v>1013</v>
      </c>
      <c r="I97" s="18">
        <v>1800</v>
      </c>
      <c r="J97" s="18" t="s">
        <v>933</v>
      </c>
      <c r="K97" s="18" t="s">
        <v>933</v>
      </c>
      <c r="L97" s="16"/>
      <c r="M97" s="63">
        <f t="shared" si="4"/>
        <v>1800</v>
      </c>
      <c r="N97" s="16" t="s">
        <v>934</v>
      </c>
      <c r="O97" s="70"/>
      <c r="P97" s="154" t="s">
        <v>356</v>
      </c>
      <c r="Q97" s="143" t="s">
        <v>400</v>
      </c>
      <c r="R97" s="154" t="s">
        <v>365</v>
      </c>
      <c r="S97" s="143" t="s">
        <v>413</v>
      </c>
    </row>
    <row r="98" spans="1:19" ht="13.5" thickTop="1">
      <c r="A98" s="116">
        <v>92</v>
      </c>
      <c r="B98" s="78" t="s">
        <v>81</v>
      </c>
      <c r="C98" s="16" t="s">
        <v>135</v>
      </c>
      <c r="D98" s="16" t="s">
        <v>1018</v>
      </c>
      <c r="E98" s="16" t="s">
        <v>837</v>
      </c>
      <c r="F98" s="17">
        <v>39262</v>
      </c>
      <c r="G98" s="16" t="s">
        <v>1004</v>
      </c>
      <c r="H98" s="16" t="s">
        <v>1013</v>
      </c>
      <c r="I98" s="66">
        <v>1800</v>
      </c>
      <c r="J98" s="66">
        <v>900</v>
      </c>
      <c r="K98" s="18">
        <v>300</v>
      </c>
      <c r="L98" s="16"/>
      <c r="M98" s="63">
        <f t="shared" si="4"/>
        <v>3000</v>
      </c>
      <c r="N98" s="16" t="s">
        <v>890</v>
      </c>
      <c r="O98" s="70"/>
      <c r="P98" s="154" t="s">
        <v>366</v>
      </c>
      <c r="Q98" s="140" t="s">
        <v>890</v>
      </c>
      <c r="R98" s="154" t="s">
        <v>359</v>
      </c>
      <c r="S98" s="141" t="s">
        <v>281</v>
      </c>
    </row>
    <row r="99" spans="1:19">
      <c r="A99" s="109">
        <v>93</v>
      </c>
      <c r="B99" s="16" t="s">
        <v>81</v>
      </c>
      <c r="C99" s="16" t="s">
        <v>136</v>
      </c>
      <c r="D99" s="16" t="s">
        <v>1022</v>
      </c>
      <c r="E99" s="16" t="s">
        <v>837</v>
      </c>
      <c r="F99" s="17">
        <v>39277</v>
      </c>
      <c r="G99" s="16" t="s">
        <v>1004</v>
      </c>
      <c r="H99" s="16" t="s">
        <v>1013</v>
      </c>
      <c r="I99" s="66">
        <v>1800</v>
      </c>
      <c r="J99" s="66">
        <v>900</v>
      </c>
      <c r="K99" s="18">
        <v>300</v>
      </c>
      <c r="L99" s="16"/>
      <c r="M99" s="63">
        <f t="shared" si="4"/>
        <v>3000</v>
      </c>
      <c r="N99" s="16" t="s">
        <v>1023</v>
      </c>
      <c r="O99" s="70"/>
      <c r="P99" s="154" t="s">
        <v>481</v>
      </c>
      <c r="Q99" s="154" t="s">
        <v>1023</v>
      </c>
      <c r="R99" s="154" t="s">
        <v>482</v>
      </c>
      <c r="S99" s="155" t="s">
        <v>410</v>
      </c>
    </row>
    <row r="100" spans="1:19">
      <c r="A100" s="116">
        <v>94</v>
      </c>
      <c r="B100" s="16" t="s">
        <v>81</v>
      </c>
      <c r="C100" s="16" t="s">
        <v>137</v>
      </c>
      <c r="D100" s="16" t="s">
        <v>1026</v>
      </c>
      <c r="E100" s="16" t="s">
        <v>837</v>
      </c>
      <c r="F100" s="17">
        <v>39277</v>
      </c>
      <c r="G100" s="16" t="s">
        <v>1004</v>
      </c>
      <c r="H100" s="16" t="s">
        <v>1013</v>
      </c>
      <c r="I100" s="66">
        <v>1800</v>
      </c>
      <c r="J100" s="66">
        <v>900</v>
      </c>
      <c r="K100" s="18">
        <v>300</v>
      </c>
      <c r="L100" s="16"/>
      <c r="M100" s="63">
        <f t="shared" si="4"/>
        <v>3000</v>
      </c>
      <c r="N100" s="16" t="s">
        <v>946</v>
      </c>
      <c r="O100" s="70"/>
      <c r="P100" s="154" t="s">
        <v>367</v>
      </c>
      <c r="Q100" s="142" t="s">
        <v>946</v>
      </c>
      <c r="R100" s="154" t="s">
        <v>368</v>
      </c>
      <c r="S100" s="155" t="s">
        <v>403</v>
      </c>
    </row>
    <row r="101" spans="1:19">
      <c r="A101" s="109">
        <v>95</v>
      </c>
      <c r="B101" s="16" t="s">
        <v>81</v>
      </c>
      <c r="C101" s="16" t="s">
        <v>138</v>
      </c>
      <c r="D101" s="16" t="s">
        <v>1024</v>
      </c>
      <c r="E101" s="16" t="s">
        <v>837</v>
      </c>
      <c r="F101" s="17">
        <v>39278</v>
      </c>
      <c r="G101" s="16" t="s">
        <v>1004</v>
      </c>
      <c r="H101" s="16" t="s">
        <v>1013</v>
      </c>
      <c r="I101" s="66">
        <v>1800</v>
      </c>
      <c r="J101" s="66">
        <v>900</v>
      </c>
      <c r="K101" s="18">
        <v>300</v>
      </c>
      <c r="L101" s="16"/>
      <c r="M101" s="63">
        <f t="shared" si="4"/>
        <v>3000</v>
      </c>
      <c r="N101" s="16" t="s">
        <v>987</v>
      </c>
      <c r="O101" s="70"/>
      <c r="P101" s="154" t="s">
        <v>369</v>
      </c>
      <c r="Q101" s="142" t="s">
        <v>987</v>
      </c>
      <c r="R101" s="154" t="s">
        <v>370</v>
      </c>
      <c r="S101" s="155" t="s">
        <v>371</v>
      </c>
    </row>
    <row r="102" spans="1:19">
      <c r="A102" s="116">
        <v>96</v>
      </c>
      <c r="B102" s="16" t="s">
        <v>81</v>
      </c>
      <c r="C102" s="16" t="s">
        <v>139</v>
      </c>
      <c r="D102" s="16" t="s">
        <v>1025</v>
      </c>
      <c r="E102" s="16" t="s">
        <v>837</v>
      </c>
      <c r="F102" s="17">
        <v>39290</v>
      </c>
      <c r="G102" s="16" t="s">
        <v>1004</v>
      </c>
      <c r="H102" s="16" t="s">
        <v>1013</v>
      </c>
      <c r="I102" s="66">
        <v>1800</v>
      </c>
      <c r="J102" s="66">
        <v>900</v>
      </c>
      <c r="K102" s="18">
        <v>300</v>
      </c>
      <c r="L102" s="16"/>
      <c r="M102" s="63">
        <f t="shared" si="4"/>
        <v>3000</v>
      </c>
      <c r="N102" s="16" t="s">
        <v>904</v>
      </c>
      <c r="O102" s="70" t="s">
        <v>259</v>
      </c>
      <c r="P102" s="154" t="s">
        <v>372</v>
      </c>
      <c r="Q102" s="142" t="s">
        <v>904</v>
      </c>
      <c r="R102" s="154" t="s">
        <v>373</v>
      </c>
      <c r="S102" s="155" t="s">
        <v>406</v>
      </c>
    </row>
    <row r="103" spans="1:19">
      <c r="A103" s="109">
        <v>97</v>
      </c>
      <c r="B103" s="16" t="s">
        <v>81</v>
      </c>
      <c r="C103" s="16" t="s">
        <v>140</v>
      </c>
      <c r="D103" s="16" t="s">
        <v>1027</v>
      </c>
      <c r="E103" s="16" t="s">
        <v>837</v>
      </c>
      <c r="F103" s="17">
        <v>39290</v>
      </c>
      <c r="G103" s="16" t="s">
        <v>1004</v>
      </c>
      <c r="H103" s="16" t="s">
        <v>1013</v>
      </c>
      <c r="I103" s="66">
        <v>1800</v>
      </c>
      <c r="J103" s="66">
        <v>900</v>
      </c>
      <c r="K103" s="18">
        <v>300</v>
      </c>
      <c r="L103" s="16"/>
      <c r="M103" s="63">
        <f t="shared" si="4"/>
        <v>3000</v>
      </c>
      <c r="N103" s="16" t="s">
        <v>904</v>
      </c>
      <c r="O103" s="70"/>
      <c r="P103" s="154" t="s">
        <v>374</v>
      </c>
      <c r="Q103" s="142" t="s">
        <v>904</v>
      </c>
      <c r="R103" s="154" t="s">
        <v>373</v>
      </c>
      <c r="S103" s="155" t="s">
        <v>406</v>
      </c>
    </row>
    <row r="104" spans="1:19" ht="13.5" thickBot="1">
      <c r="A104" s="116">
        <v>98</v>
      </c>
      <c r="B104" s="91" t="s">
        <v>194</v>
      </c>
      <c r="C104" s="91" t="s">
        <v>196</v>
      </c>
      <c r="D104" s="91" t="s">
        <v>1019</v>
      </c>
      <c r="E104" s="91" t="s">
        <v>1020</v>
      </c>
      <c r="F104" s="92">
        <v>39246</v>
      </c>
      <c r="G104" s="91" t="s">
        <v>1004</v>
      </c>
      <c r="H104" s="91" t="s">
        <v>1013</v>
      </c>
      <c r="I104" s="100">
        <v>1000</v>
      </c>
      <c r="J104" s="100">
        <v>700</v>
      </c>
      <c r="K104" s="93">
        <v>300</v>
      </c>
      <c r="L104" s="91"/>
      <c r="M104" s="94">
        <f t="shared" si="4"/>
        <v>2000</v>
      </c>
      <c r="N104" s="91" t="s">
        <v>1021</v>
      </c>
      <c r="O104" s="101"/>
      <c r="P104" s="156" t="s">
        <v>375</v>
      </c>
      <c r="Q104" s="156" t="s">
        <v>1021</v>
      </c>
      <c r="R104" s="156" t="s">
        <v>376</v>
      </c>
      <c r="S104" s="157" t="s">
        <v>375</v>
      </c>
    </row>
    <row r="105" spans="1:19" ht="21" thickTop="1" thickBot="1">
      <c r="A105" s="109">
        <v>99</v>
      </c>
      <c r="B105" s="83" t="s">
        <v>178</v>
      </c>
      <c r="C105" s="83" t="s">
        <v>190</v>
      </c>
      <c r="D105" s="83" t="s">
        <v>254</v>
      </c>
      <c r="E105" s="83" t="s">
        <v>896</v>
      </c>
      <c r="F105" s="84">
        <v>38493</v>
      </c>
      <c r="G105" s="83" t="s">
        <v>1004</v>
      </c>
      <c r="H105" s="83" t="s">
        <v>941</v>
      </c>
      <c r="I105" s="85">
        <v>3000</v>
      </c>
      <c r="J105" s="85">
        <v>1500</v>
      </c>
      <c r="K105" s="85">
        <v>500</v>
      </c>
      <c r="L105" s="83"/>
      <c r="M105" s="86">
        <f t="shared" si="4"/>
        <v>5000</v>
      </c>
      <c r="N105" s="83" t="s">
        <v>903</v>
      </c>
      <c r="O105" s="90"/>
      <c r="P105" s="158" t="s">
        <v>377</v>
      </c>
      <c r="Q105" s="142" t="s">
        <v>1147</v>
      </c>
      <c r="R105" s="158" t="s">
        <v>378</v>
      </c>
      <c r="S105" s="159" t="s">
        <v>377</v>
      </c>
    </row>
    <row r="106" spans="1:19" ht="21" thickTop="1" thickBot="1">
      <c r="A106" s="116">
        <v>100</v>
      </c>
      <c r="B106" s="16" t="s">
        <v>81</v>
      </c>
      <c r="C106" s="78" t="s">
        <v>141</v>
      </c>
      <c r="D106" s="78" t="s">
        <v>1038</v>
      </c>
      <c r="E106" s="78" t="s">
        <v>837</v>
      </c>
      <c r="F106" s="79">
        <v>38934</v>
      </c>
      <c r="G106" s="78" t="s">
        <v>1004</v>
      </c>
      <c r="H106" s="78" t="s">
        <v>941</v>
      </c>
      <c r="I106" s="80">
        <v>1900</v>
      </c>
      <c r="J106" s="80">
        <v>800</v>
      </c>
      <c r="K106" s="80">
        <v>300</v>
      </c>
      <c r="L106" s="78"/>
      <c r="M106" s="81">
        <f t="shared" si="4"/>
        <v>3000</v>
      </c>
      <c r="N106" s="78" t="s">
        <v>890</v>
      </c>
      <c r="O106" s="88"/>
      <c r="P106" s="158" t="s">
        <v>279</v>
      </c>
      <c r="Q106" s="140" t="s">
        <v>890</v>
      </c>
      <c r="R106" s="158" t="s">
        <v>379</v>
      </c>
      <c r="S106" s="159" t="s">
        <v>281</v>
      </c>
    </row>
    <row r="107" spans="1:19" ht="20.25" thickTop="1">
      <c r="A107" s="109">
        <v>101</v>
      </c>
      <c r="B107" s="16" t="s">
        <v>81</v>
      </c>
      <c r="C107" s="16" t="s">
        <v>142</v>
      </c>
      <c r="D107" s="16" t="s">
        <v>1041</v>
      </c>
      <c r="E107" s="16" t="s">
        <v>837</v>
      </c>
      <c r="F107" s="17">
        <v>39259</v>
      </c>
      <c r="G107" s="16" t="s">
        <v>1004</v>
      </c>
      <c r="H107" s="16" t="s">
        <v>941</v>
      </c>
      <c r="I107" s="66">
        <v>1800</v>
      </c>
      <c r="J107" s="66">
        <v>900</v>
      </c>
      <c r="K107" s="18">
        <v>300</v>
      </c>
      <c r="L107" s="16"/>
      <c r="M107" s="63">
        <f t="shared" si="4"/>
        <v>3000</v>
      </c>
      <c r="N107" s="16" t="s">
        <v>890</v>
      </c>
      <c r="O107" s="70"/>
      <c r="P107" s="158" t="s">
        <v>380</v>
      </c>
      <c r="Q107" s="140" t="s">
        <v>890</v>
      </c>
      <c r="R107" s="158" t="s">
        <v>381</v>
      </c>
      <c r="S107" s="159" t="s">
        <v>380</v>
      </c>
    </row>
    <row r="108" spans="1:19" ht="19.5">
      <c r="A108" s="116">
        <v>102</v>
      </c>
      <c r="B108" s="16" t="s">
        <v>81</v>
      </c>
      <c r="C108" s="16" t="s">
        <v>143</v>
      </c>
      <c r="D108" s="16" t="s">
        <v>1039</v>
      </c>
      <c r="E108" s="16" t="s">
        <v>837</v>
      </c>
      <c r="F108" s="17">
        <v>39357</v>
      </c>
      <c r="G108" s="16" t="s">
        <v>1004</v>
      </c>
      <c r="H108" s="16" t="s">
        <v>941</v>
      </c>
      <c r="I108" s="18">
        <v>1800</v>
      </c>
      <c r="J108" s="18">
        <v>900</v>
      </c>
      <c r="K108" s="18">
        <v>300</v>
      </c>
      <c r="L108" s="16"/>
      <c r="M108" s="63">
        <f t="shared" si="4"/>
        <v>3000</v>
      </c>
      <c r="N108" s="16" t="s">
        <v>915</v>
      </c>
      <c r="O108" s="135" t="s">
        <v>262</v>
      </c>
      <c r="P108" s="158" t="s">
        <v>382</v>
      </c>
      <c r="Q108" s="158" t="s">
        <v>915</v>
      </c>
      <c r="R108" s="158" t="s">
        <v>383</v>
      </c>
      <c r="S108" s="159" t="s">
        <v>283</v>
      </c>
    </row>
    <row r="109" spans="1:19" ht="20.25" thickBot="1">
      <c r="A109" s="109">
        <v>103</v>
      </c>
      <c r="B109" s="78" t="s">
        <v>160</v>
      </c>
      <c r="C109" s="16" t="s">
        <v>163</v>
      </c>
      <c r="D109" s="16" t="s">
        <v>1037</v>
      </c>
      <c r="E109" s="16" t="s">
        <v>1006</v>
      </c>
      <c r="F109" s="17">
        <v>39370</v>
      </c>
      <c r="G109" s="16" t="s">
        <v>1004</v>
      </c>
      <c r="H109" s="16" t="s">
        <v>941</v>
      </c>
      <c r="I109" s="18">
        <v>2000</v>
      </c>
      <c r="J109" s="18">
        <v>1200</v>
      </c>
      <c r="K109" s="18">
        <v>300</v>
      </c>
      <c r="L109" s="16"/>
      <c r="M109" s="63">
        <f t="shared" si="4"/>
        <v>3500</v>
      </c>
      <c r="N109" s="16" t="s">
        <v>915</v>
      </c>
      <c r="O109" s="70"/>
      <c r="P109" s="158" t="s">
        <v>327</v>
      </c>
      <c r="Q109" s="158" t="s">
        <v>915</v>
      </c>
      <c r="R109" s="158" t="s">
        <v>383</v>
      </c>
      <c r="S109" s="159" t="s">
        <v>283</v>
      </c>
    </row>
    <row r="110" spans="1:19" ht="20.25" thickTop="1">
      <c r="A110" s="116">
        <v>104</v>
      </c>
      <c r="B110" s="16" t="s">
        <v>81</v>
      </c>
      <c r="C110" s="16" t="s">
        <v>144</v>
      </c>
      <c r="D110" s="16" t="s">
        <v>1040</v>
      </c>
      <c r="E110" s="16" t="s">
        <v>837</v>
      </c>
      <c r="F110" s="17">
        <v>39380</v>
      </c>
      <c r="G110" s="16" t="s">
        <v>1004</v>
      </c>
      <c r="H110" s="16" t="s">
        <v>941</v>
      </c>
      <c r="I110" s="18">
        <v>1800</v>
      </c>
      <c r="J110" s="18">
        <v>900</v>
      </c>
      <c r="K110" s="18">
        <v>300</v>
      </c>
      <c r="L110" s="16"/>
      <c r="M110" s="63">
        <f t="shared" si="4"/>
        <v>3000</v>
      </c>
      <c r="N110" s="16" t="s">
        <v>890</v>
      </c>
      <c r="O110" s="70"/>
      <c r="P110" s="158" t="s">
        <v>297</v>
      </c>
      <c r="Q110" s="140" t="s">
        <v>890</v>
      </c>
      <c r="R110" s="158" t="s">
        <v>379</v>
      </c>
      <c r="S110" s="159" t="s">
        <v>281</v>
      </c>
    </row>
    <row r="111" spans="1:19" ht="20.25" thickBot="1">
      <c r="A111" s="109">
        <v>105</v>
      </c>
      <c r="B111" s="16" t="s">
        <v>81</v>
      </c>
      <c r="C111" s="91" t="s">
        <v>145</v>
      </c>
      <c r="D111" s="91" t="s">
        <v>1090</v>
      </c>
      <c r="E111" s="91" t="s">
        <v>837</v>
      </c>
      <c r="F111" s="92">
        <v>39391</v>
      </c>
      <c r="G111" s="91" t="s">
        <v>1004</v>
      </c>
      <c r="H111" s="91" t="s">
        <v>941</v>
      </c>
      <c r="I111" s="93">
        <v>1800</v>
      </c>
      <c r="J111" s="93">
        <v>900</v>
      </c>
      <c r="K111" s="93">
        <v>300</v>
      </c>
      <c r="L111" s="102"/>
      <c r="M111" s="94">
        <f t="shared" si="4"/>
        <v>3000</v>
      </c>
      <c r="N111" s="91" t="s">
        <v>904</v>
      </c>
      <c r="O111" s="101"/>
      <c r="P111" s="160" t="s">
        <v>384</v>
      </c>
      <c r="Q111" s="142" t="s">
        <v>987</v>
      </c>
      <c r="R111" s="160" t="s">
        <v>385</v>
      </c>
      <c r="S111" s="161" t="s">
        <v>386</v>
      </c>
    </row>
    <row r="112" spans="1:19" ht="14.25" thickTop="1" thickBot="1">
      <c r="A112" s="116">
        <v>106</v>
      </c>
      <c r="B112" s="83" t="s">
        <v>178</v>
      </c>
      <c r="C112" s="83" t="s">
        <v>191</v>
      </c>
      <c r="D112" s="83" t="s">
        <v>1028</v>
      </c>
      <c r="E112" s="83" t="s">
        <v>896</v>
      </c>
      <c r="F112" s="84">
        <v>38488</v>
      </c>
      <c r="G112" s="83" t="s">
        <v>1004</v>
      </c>
      <c r="H112" s="83" t="s">
        <v>909</v>
      </c>
      <c r="I112" s="85">
        <v>2500</v>
      </c>
      <c r="J112" s="85">
        <v>1500</v>
      </c>
      <c r="K112" s="85">
        <v>500</v>
      </c>
      <c r="L112" s="83"/>
      <c r="M112" s="86">
        <f t="shared" si="4"/>
        <v>4500</v>
      </c>
      <c r="N112" s="83" t="s">
        <v>946</v>
      </c>
      <c r="O112" s="90"/>
      <c r="P112" s="142" t="s">
        <v>387</v>
      </c>
      <c r="Q112" s="142" t="s">
        <v>946</v>
      </c>
      <c r="R112" s="142" t="s">
        <v>388</v>
      </c>
      <c r="S112" s="122" t="s">
        <v>389</v>
      </c>
    </row>
    <row r="113" spans="1:19" ht="13.5" thickTop="1">
      <c r="A113" s="109">
        <v>107</v>
      </c>
      <c r="B113" s="78" t="s">
        <v>199</v>
      </c>
      <c r="C113" s="78" t="s">
        <v>200</v>
      </c>
      <c r="D113" s="78" t="s">
        <v>1029</v>
      </c>
      <c r="E113" s="78" t="s">
        <v>1030</v>
      </c>
      <c r="F113" s="79">
        <v>38677</v>
      </c>
      <c r="G113" s="78" t="s">
        <v>1004</v>
      </c>
      <c r="H113" s="78" t="s">
        <v>909</v>
      </c>
      <c r="I113" s="80">
        <v>2100</v>
      </c>
      <c r="J113" s="80">
        <v>1000</v>
      </c>
      <c r="K113" s="80">
        <v>400</v>
      </c>
      <c r="L113" s="78"/>
      <c r="M113" s="81">
        <f t="shared" si="4"/>
        <v>3500</v>
      </c>
      <c r="N113" s="78" t="s">
        <v>890</v>
      </c>
      <c r="O113" s="88"/>
      <c r="P113" s="142" t="s">
        <v>390</v>
      </c>
      <c r="Q113" s="142" t="s">
        <v>890</v>
      </c>
      <c r="R113" s="142" t="s">
        <v>391</v>
      </c>
      <c r="S113" s="122" t="s">
        <v>392</v>
      </c>
    </row>
    <row r="114" spans="1:19">
      <c r="A114" s="116">
        <v>108</v>
      </c>
      <c r="B114" s="16" t="s">
        <v>81</v>
      </c>
      <c r="C114" s="16" t="s">
        <v>146</v>
      </c>
      <c r="D114" s="16" t="s">
        <v>1035</v>
      </c>
      <c r="E114" s="16" t="s">
        <v>837</v>
      </c>
      <c r="F114" s="17">
        <v>39100</v>
      </c>
      <c r="G114" s="16" t="s">
        <v>1004</v>
      </c>
      <c r="H114" s="16" t="s">
        <v>909</v>
      </c>
      <c r="I114" s="18">
        <v>1900</v>
      </c>
      <c r="J114" s="18">
        <v>800</v>
      </c>
      <c r="K114" s="18">
        <v>300</v>
      </c>
      <c r="L114" s="16"/>
      <c r="M114" s="63">
        <f t="shared" si="4"/>
        <v>3000</v>
      </c>
      <c r="N114" s="16" t="s">
        <v>1036</v>
      </c>
      <c r="O114" s="70"/>
      <c r="P114" s="142" t="s">
        <v>428</v>
      </c>
      <c r="Q114" s="142" t="s">
        <v>428</v>
      </c>
      <c r="R114" s="142" t="s">
        <v>428</v>
      </c>
      <c r="S114" s="142" t="s">
        <v>428</v>
      </c>
    </row>
    <row r="115" spans="1:19">
      <c r="A115" s="109">
        <v>109</v>
      </c>
      <c r="B115" s="16" t="s">
        <v>81</v>
      </c>
      <c r="C115" s="16" t="s">
        <v>147</v>
      </c>
      <c r="D115" s="16" t="s">
        <v>1032</v>
      </c>
      <c r="E115" s="16" t="s">
        <v>837</v>
      </c>
      <c r="F115" s="17">
        <v>39222</v>
      </c>
      <c r="G115" s="16" t="s">
        <v>1004</v>
      </c>
      <c r="H115" s="16" t="s">
        <v>909</v>
      </c>
      <c r="I115" s="18">
        <v>1800</v>
      </c>
      <c r="J115" s="18">
        <v>900</v>
      </c>
      <c r="K115" s="18">
        <v>300</v>
      </c>
      <c r="L115" s="16"/>
      <c r="M115" s="63">
        <f t="shared" si="4"/>
        <v>3000</v>
      </c>
      <c r="N115" s="16" t="s">
        <v>864</v>
      </c>
      <c r="O115" s="70"/>
      <c r="P115" s="142" t="s">
        <v>318</v>
      </c>
      <c r="Q115" s="142" t="s">
        <v>864</v>
      </c>
      <c r="R115" s="142" t="s">
        <v>485</v>
      </c>
      <c r="S115" s="122" t="s">
        <v>318</v>
      </c>
    </row>
    <row r="116" spans="1:19">
      <c r="A116" s="116">
        <v>110</v>
      </c>
      <c r="B116" s="16" t="s">
        <v>81</v>
      </c>
      <c r="C116" s="16" t="s">
        <v>148</v>
      </c>
      <c r="D116" s="16" t="s">
        <v>1033</v>
      </c>
      <c r="E116" s="16" t="s">
        <v>837</v>
      </c>
      <c r="F116" s="17">
        <v>39352</v>
      </c>
      <c r="G116" s="16" t="s">
        <v>1004</v>
      </c>
      <c r="H116" s="16" t="s">
        <v>909</v>
      </c>
      <c r="I116" s="18">
        <v>1800</v>
      </c>
      <c r="J116" s="18">
        <v>900</v>
      </c>
      <c r="K116" s="18">
        <v>300</v>
      </c>
      <c r="L116" s="16"/>
      <c r="M116" s="63">
        <f t="shared" si="4"/>
        <v>3000</v>
      </c>
      <c r="N116" s="16" t="s">
        <v>1034</v>
      </c>
      <c r="O116" s="70"/>
      <c r="P116" s="142" t="s">
        <v>318</v>
      </c>
      <c r="Q116" s="142" t="s">
        <v>864</v>
      </c>
      <c r="R116" s="142" t="s">
        <v>485</v>
      </c>
      <c r="S116" s="122" t="s">
        <v>318</v>
      </c>
    </row>
    <row r="117" spans="1:19" ht="13.5" thickBot="1">
      <c r="A117" s="109">
        <v>111</v>
      </c>
      <c r="B117" s="16" t="s">
        <v>81</v>
      </c>
      <c r="C117" s="91" t="s">
        <v>149</v>
      </c>
      <c r="D117" s="91" t="s">
        <v>1091</v>
      </c>
      <c r="E117" s="91" t="s">
        <v>837</v>
      </c>
      <c r="F117" s="92">
        <v>39386</v>
      </c>
      <c r="G117" s="91" t="s">
        <v>1004</v>
      </c>
      <c r="H117" s="91" t="s">
        <v>1109</v>
      </c>
      <c r="I117" s="93">
        <v>1800</v>
      </c>
      <c r="J117" s="93">
        <v>900</v>
      </c>
      <c r="K117" s="93">
        <v>300</v>
      </c>
      <c r="L117" s="102"/>
      <c r="M117" s="63">
        <f t="shared" si="4"/>
        <v>3000</v>
      </c>
      <c r="N117" s="91" t="s">
        <v>904</v>
      </c>
      <c r="O117" s="101"/>
      <c r="P117" s="143" t="s">
        <v>271</v>
      </c>
      <c r="Q117" s="143" t="s">
        <v>904</v>
      </c>
      <c r="R117" s="143" t="s">
        <v>398</v>
      </c>
      <c r="S117" s="146" t="s">
        <v>399</v>
      </c>
    </row>
    <row r="118" spans="1:19" ht="14.25" thickTop="1" thickBot="1">
      <c r="A118" s="116">
        <v>112</v>
      </c>
      <c r="B118" s="83" t="s">
        <v>178</v>
      </c>
      <c r="C118" s="83" t="s">
        <v>192</v>
      </c>
      <c r="D118" s="83" t="s">
        <v>1042</v>
      </c>
      <c r="E118" s="83" t="s">
        <v>896</v>
      </c>
      <c r="F118" s="84">
        <v>39189</v>
      </c>
      <c r="G118" s="83" t="s">
        <v>1004</v>
      </c>
      <c r="H118" s="83" t="s">
        <v>985</v>
      </c>
      <c r="I118" s="89">
        <v>250</v>
      </c>
      <c r="J118" s="89">
        <v>120</v>
      </c>
      <c r="K118" s="89">
        <v>50</v>
      </c>
      <c r="L118" s="83"/>
      <c r="M118" s="86">
        <f t="shared" si="4"/>
        <v>420</v>
      </c>
      <c r="N118" s="83" t="s">
        <v>871</v>
      </c>
      <c r="O118" s="90"/>
      <c r="P118" s="162" t="s">
        <v>474</v>
      </c>
      <c r="Q118" s="162" t="s">
        <v>871</v>
      </c>
      <c r="R118" s="163" t="s">
        <v>475</v>
      </c>
      <c r="S118" s="122" t="s">
        <v>478</v>
      </c>
    </row>
    <row r="119" spans="1:19" ht="13.5" thickTop="1">
      <c r="A119" s="109">
        <v>113</v>
      </c>
      <c r="B119" s="78" t="s">
        <v>240</v>
      </c>
      <c r="C119" s="78" t="s">
        <v>247</v>
      </c>
      <c r="D119" s="78" t="s">
        <v>1043</v>
      </c>
      <c r="E119" s="78" t="s">
        <v>900</v>
      </c>
      <c r="F119" s="79">
        <v>39130</v>
      </c>
      <c r="G119" s="78" t="s">
        <v>1004</v>
      </c>
      <c r="H119" s="78" t="s">
        <v>985</v>
      </c>
      <c r="I119" s="96">
        <v>220</v>
      </c>
      <c r="J119" s="96">
        <v>110</v>
      </c>
      <c r="K119" s="96">
        <v>40</v>
      </c>
      <c r="L119" s="78"/>
      <c r="M119" s="81">
        <f t="shared" si="4"/>
        <v>370</v>
      </c>
      <c r="N119" s="78" t="s">
        <v>890</v>
      </c>
      <c r="O119" s="88"/>
      <c r="P119" s="162" t="s">
        <v>313</v>
      </c>
      <c r="Q119" s="140" t="s">
        <v>890</v>
      </c>
      <c r="R119" s="163" t="s">
        <v>393</v>
      </c>
      <c r="S119" s="164"/>
    </row>
    <row r="120" spans="1:19">
      <c r="A120" s="116">
        <v>114</v>
      </c>
      <c r="B120" s="16" t="s">
        <v>81</v>
      </c>
      <c r="C120" s="16" t="s">
        <v>150</v>
      </c>
      <c r="D120" s="16" t="s">
        <v>1044</v>
      </c>
      <c r="E120" s="16" t="s">
        <v>837</v>
      </c>
      <c r="F120" s="17">
        <v>39129</v>
      </c>
      <c r="G120" s="16" t="s">
        <v>1004</v>
      </c>
      <c r="H120" s="16" t="s">
        <v>985</v>
      </c>
      <c r="I120" s="19">
        <v>150</v>
      </c>
      <c r="J120" s="19">
        <v>0</v>
      </c>
      <c r="K120" s="19">
        <v>70</v>
      </c>
      <c r="L120" s="16"/>
      <c r="M120" s="63">
        <f t="shared" ref="M120:M151" si="5">SUM(I120:L120)</f>
        <v>220</v>
      </c>
      <c r="N120" s="16" t="s">
        <v>983</v>
      </c>
      <c r="O120" s="70"/>
      <c r="P120" s="162" t="s">
        <v>394</v>
      </c>
      <c r="Q120" s="142" t="s">
        <v>983</v>
      </c>
      <c r="R120" s="163" t="s">
        <v>395</v>
      </c>
      <c r="S120" s="164"/>
    </row>
    <row r="121" spans="1:19">
      <c r="A121" s="109">
        <v>115</v>
      </c>
      <c r="B121" s="16" t="s">
        <v>81</v>
      </c>
      <c r="C121" s="16" t="s">
        <v>151</v>
      </c>
      <c r="D121" s="16" t="s">
        <v>1046</v>
      </c>
      <c r="E121" s="16" t="s">
        <v>837</v>
      </c>
      <c r="F121" s="17">
        <v>39130</v>
      </c>
      <c r="G121" s="16" t="s">
        <v>1004</v>
      </c>
      <c r="H121" s="16" t="s">
        <v>985</v>
      </c>
      <c r="I121" s="19">
        <v>150</v>
      </c>
      <c r="J121" s="18"/>
      <c r="K121" s="19">
        <v>70</v>
      </c>
      <c r="L121" s="16"/>
      <c r="M121" s="63">
        <f t="shared" si="5"/>
        <v>220</v>
      </c>
      <c r="N121" s="16" t="s">
        <v>983</v>
      </c>
      <c r="O121" s="70"/>
      <c r="P121" s="162" t="s">
        <v>396</v>
      </c>
      <c r="Q121" s="142" t="s">
        <v>983</v>
      </c>
      <c r="R121" s="163" t="s">
        <v>395</v>
      </c>
      <c r="S121" s="164"/>
    </row>
    <row r="122" spans="1:19" ht="13.5" thickBot="1">
      <c r="A122" s="116">
        <v>116</v>
      </c>
      <c r="B122" s="72" t="s">
        <v>81</v>
      </c>
      <c r="C122" s="72" t="s">
        <v>152</v>
      </c>
      <c r="D122" s="72" t="s">
        <v>1045</v>
      </c>
      <c r="E122" s="72" t="s">
        <v>837</v>
      </c>
      <c r="F122" s="73">
        <v>39329</v>
      </c>
      <c r="G122" s="72" t="s">
        <v>1004</v>
      </c>
      <c r="H122" s="72" t="s">
        <v>985</v>
      </c>
      <c r="I122" s="74">
        <v>150</v>
      </c>
      <c r="J122" s="74"/>
      <c r="K122" s="74">
        <v>70</v>
      </c>
      <c r="L122" s="72"/>
      <c r="M122" s="75">
        <f t="shared" si="5"/>
        <v>220</v>
      </c>
      <c r="N122" s="72" t="s">
        <v>983</v>
      </c>
      <c r="O122" s="76"/>
      <c r="P122" s="165" t="s">
        <v>397</v>
      </c>
      <c r="Q122" s="165" t="s">
        <v>983</v>
      </c>
      <c r="R122" s="166" t="s">
        <v>395</v>
      </c>
      <c r="S122" s="167"/>
    </row>
    <row r="123" spans="1:19" ht="14.25" thickTop="1" thickBot="1">
      <c r="A123" s="109">
        <v>117</v>
      </c>
      <c r="B123" s="83" t="s">
        <v>863</v>
      </c>
      <c r="C123" s="83" t="s">
        <v>207</v>
      </c>
      <c r="D123" s="83" t="s">
        <v>981</v>
      </c>
      <c r="E123" s="83" t="s">
        <v>967</v>
      </c>
      <c r="F123" s="84"/>
      <c r="G123" s="83"/>
      <c r="H123" s="83" t="s">
        <v>982</v>
      </c>
      <c r="I123" s="89"/>
      <c r="J123" s="89"/>
      <c r="K123" s="89"/>
      <c r="L123" s="83"/>
      <c r="M123" s="86">
        <f t="shared" si="5"/>
        <v>0</v>
      </c>
      <c r="N123" s="83" t="s">
        <v>983</v>
      </c>
      <c r="O123" s="90"/>
    </row>
    <row r="124" spans="1:19" ht="14.25" thickTop="1" thickBot="1">
      <c r="A124" s="116">
        <v>118</v>
      </c>
      <c r="B124" s="83" t="s">
        <v>178</v>
      </c>
      <c r="C124" s="83" t="s">
        <v>193</v>
      </c>
      <c r="D124" s="83" t="s">
        <v>992</v>
      </c>
      <c r="E124" s="83" t="s">
        <v>896</v>
      </c>
      <c r="F124" s="84">
        <v>39369</v>
      </c>
      <c r="G124" s="83" t="s">
        <v>993</v>
      </c>
      <c r="H124" s="83" t="s">
        <v>941</v>
      </c>
      <c r="I124" s="89">
        <v>2200</v>
      </c>
      <c r="J124" s="89">
        <v>1300</v>
      </c>
      <c r="K124" s="89">
        <v>300</v>
      </c>
      <c r="L124" s="83"/>
      <c r="M124" s="86">
        <f t="shared" si="5"/>
        <v>3800</v>
      </c>
      <c r="N124" s="83" t="s">
        <v>890</v>
      </c>
      <c r="O124" s="90"/>
      <c r="P124" s="142" t="s">
        <v>340</v>
      </c>
      <c r="Q124" s="140" t="s">
        <v>890</v>
      </c>
      <c r="R124" s="142" t="s">
        <v>341</v>
      </c>
      <c r="S124" s="122" t="s">
        <v>342</v>
      </c>
    </row>
    <row r="125" spans="1:19" ht="14.25" thickTop="1" thickBot="1">
      <c r="A125" s="109">
        <v>119</v>
      </c>
      <c r="B125" s="16" t="s">
        <v>81</v>
      </c>
      <c r="C125" s="16" t="s">
        <v>153</v>
      </c>
      <c r="D125" s="16" t="s">
        <v>995</v>
      </c>
      <c r="E125" s="16" t="s">
        <v>837</v>
      </c>
      <c r="F125" s="17">
        <v>39188</v>
      </c>
      <c r="G125" s="16" t="s">
        <v>993</v>
      </c>
      <c r="H125" s="16" t="s">
        <v>941</v>
      </c>
      <c r="I125" s="18">
        <v>1800</v>
      </c>
      <c r="J125" s="18">
        <v>900</v>
      </c>
      <c r="K125" s="18">
        <v>300</v>
      </c>
      <c r="L125" s="16"/>
      <c r="M125" s="63">
        <f t="shared" si="5"/>
        <v>3000</v>
      </c>
      <c r="N125" s="16" t="s">
        <v>890</v>
      </c>
      <c r="O125" s="70"/>
      <c r="P125" s="142" t="s">
        <v>343</v>
      </c>
      <c r="Q125" s="140" t="s">
        <v>890</v>
      </c>
      <c r="R125" s="142" t="s">
        <v>344</v>
      </c>
      <c r="S125" s="122" t="s">
        <v>343</v>
      </c>
    </row>
    <row r="126" spans="1:19" ht="13.5" thickTop="1">
      <c r="A126" s="116">
        <v>120</v>
      </c>
      <c r="B126" s="16" t="s">
        <v>81</v>
      </c>
      <c r="C126" s="16" t="s">
        <v>154</v>
      </c>
      <c r="D126" s="16" t="s">
        <v>994</v>
      </c>
      <c r="E126" s="16" t="s">
        <v>837</v>
      </c>
      <c r="F126" s="17">
        <v>39225</v>
      </c>
      <c r="G126" s="16" t="s">
        <v>993</v>
      </c>
      <c r="H126" s="16" t="s">
        <v>941</v>
      </c>
      <c r="I126" s="18">
        <v>1800</v>
      </c>
      <c r="J126" s="18">
        <v>900</v>
      </c>
      <c r="K126" s="18">
        <v>300</v>
      </c>
      <c r="L126" s="16"/>
      <c r="M126" s="63">
        <f t="shared" si="5"/>
        <v>3000</v>
      </c>
      <c r="N126" s="16" t="s">
        <v>890</v>
      </c>
      <c r="O126" s="70"/>
      <c r="P126" s="142" t="s">
        <v>345</v>
      </c>
      <c r="Q126" s="140" t="s">
        <v>890</v>
      </c>
      <c r="R126" s="142" t="s">
        <v>346</v>
      </c>
      <c r="S126" s="122" t="s">
        <v>281</v>
      </c>
    </row>
    <row r="127" spans="1:19" ht="13.5" thickBot="1">
      <c r="A127" s="109">
        <v>121</v>
      </c>
      <c r="B127" s="16" t="s">
        <v>81</v>
      </c>
      <c r="C127" s="16" t="s">
        <v>155</v>
      </c>
      <c r="D127" s="16" t="s">
        <v>1092</v>
      </c>
      <c r="E127" s="16" t="s">
        <v>837</v>
      </c>
      <c r="F127" s="17">
        <v>39379</v>
      </c>
      <c r="G127" s="16" t="s">
        <v>993</v>
      </c>
      <c r="H127" s="16" t="s">
        <v>941</v>
      </c>
      <c r="I127" s="18">
        <v>1800</v>
      </c>
      <c r="J127" s="18">
        <v>900</v>
      </c>
      <c r="K127" s="18">
        <v>300</v>
      </c>
      <c r="L127" s="67"/>
      <c r="M127" s="63">
        <f t="shared" si="5"/>
        <v>3000</v>
      </c>
      <c r="N127" s="16" t="s">
        <v>946</v>
      </c>
      <c r="O127" s="70"/>
      <c r="P127" s="143" t="s">
        <v>347</v>
      </c>
      <c r="Q127" s="143" t="s">
        <v>946</v>
      </c>
      <c r="R127" s="143" t="s">
        <v>348</v>
      </c>
      <c r="S127" s="146" t="s">
        <v>403</v>
      </c>
    </row>
    <row r="128" spans="1:19" ht="14.25" thickTop="1" thickBot="1">
      <c r="A128" s="116">
        <v>122</v>
      </c>
      <c r="B128" s="16"/>
      <c r="C128" s="16"/>
      <c r="D128" s="16" t="s">
        <v>486</v>
      </c>
      <c r="E128" s="16" t="s">
        <v>837</v>
      </c>
      <c r="F128" s="17">
        <v>39455</v>
      </c>
      <c r="G128" s="16" t="s">
        <v>993</v>
      </c>
      <c r="H128" s="16" t="s">
        <v>941</v>
      </c>
      <c r="I128" s="18">
        <v>1800</v>
      </c>
      <c r="J128" s="18">
        <v>900</v>
      </c>
      <c r="K128" s="18">
        <v>300</v>
      </c>
      <c r="L128" s="67"/>
      <c r="M128" s="63">
        <f t="shared" si="5"/>
        <v>3000</v>
      </c>
      <c r="N128" s="16" t="s">
        <v>890</v>
      </c>
      <c r="O128" s="70"/>
      <c r="P128" s="174"/>
      <c r="Q128" s="175"/>
      <c r="R128" s="174"/>
      <c r="S128" s="176"/>
    </row>
    <row r="129" spans="1:19" ht="14.25" thickTop="1" thickBot="1">
      <c r="A129" s="109">
        <v>123</v>
      </c>
      <c r="B129" s="16" t="s">
        <v>172</v>
      </c>
      <c r="C129" s="16" t="s">
        <v>173</v>
      </c>
      <c r="D129" s="16" t="s">
        <v>996</v>
      </c>
      <c r="E129" s="16" t="s">
        <v>997</v>
      </c>
      <c r="F129" s="17">
        <v>39349</v>
      </c>
      <c r="G129" s="16" t="s">
        <v>993</v>
      </c>
      <c r="H129" s="16" t="s">
        <v>970</v>
      </c>
      <c r="I129" s="18">
        <v>180</v>
      </c>
      <c r="J129" s="18">
        <v>90</v>
      </c>
      <c r="K129" s="18">
        <v>30</v>
      </c>
      <c r="L129" s="16"/>
      <c r="M129" s="63">
        <f t="shared" si="5"/>
        <v>300</v>
      </c>
      <c r="N129" s="16" t="s">
        <v>890</v>
      </c>
      <c r="O129" s="70"/>
      <c r="P129" s="142" t="s">
        <v>337</v>
      </c>
      <c r="Q129" s="140" t="s">
        <v>890</v>
      </c>
      <c r="R129" s="142" t="s">
        <v>338</v>
      </c>
      <c r="S129" s="141" t="s">
        <v>281</v>
      </c>
    </row>
    <row r="130" spans="1:19" ht="14.25" thickTop="1" thickBot="1">
      <c r="A130" s="116">
        <v>124</v>
      </c>
      <c r="B130" s="16" t="s">
        <v>81</v>
      </c>
      <c r="C130" s="16" t="s">
        <v>156</v>
      </c>
      <c r="D130" s="16" t="s">
        <v>998</v>
      </c>
      <c r="E130" s="16" t="s">
        <v>837</v>
      </c>
      <c r="F130" s="17">
        <v>38554</v>
      </c>
      <c r="G130" s="16" t="s">
        <v>993</v>
      </c>
      <c r="H130" s="16" t="s">
        <v>970</v>
      </c>
      <c r="I130" s="19">
        <v>150</v>
      </c>
      <c r="J130" s="19">
        <v>75</v>
      </c>
      <c r="K130" s="19">
        <v>25</v>
      </c>
      <c r="L130" s="16"/>
      <c r="M130" s="63">
        <f t="shared" si="5"/>
        <v>250</v>
      </c>
      <c r="N130" s="16" t="s">
        <v>890</v>
      </c>
      <c r="O130" s="70"/>
      <c r="P130" s="142" t="s">
        <v>339</v>
      </c>
      <c r="Q130" s="140" t="s">
        <v>890</v>
      </c>
      <c r="R130" s="142" t="s">
        <v>338</v>
      </c>
      <c r="S130" s="141" t="s">
        <v>281</v>
      </c>
    </row>
    <row r="131" spans="1:19" ht="14.25" thickTop="1" thickBot="1">
      <c r="A131" s="109">
        <v>125</v>
      </c>
      <c r="B131" s="16" t="s">
        <v>81</v>
      </c>
      <c r="C131" s="16" t="s">
        <v>157</v>
      </c>
      <c r="D131" s="16" t="s">
        <v>999</v>
      </c>
      <c r="E131" s="16" t="s">
        <v>837</v>
      </c>
      <c r="F131" s="17">
        <v>38782</v>
      </c>
      <c r="G131" s="16" t="s">
        <v>993</v>
      </c>
      <c r="H131" s="16" t="s">
        <v>970</v>
      </c>
      <c r="I131" s="19">
        <v>150</v>
      </c>
      <c r="J131" s="19">
        <v>75</v>
      </c>
      <c r="K131" s="19">
        <v>25</v>
      </c>
      <c r="L131" s="16"/>
      <c r="M131" s="63">
        <f t="shared" si="5"/>
        <v>250</v>
      </c>
      <c r="N131" s="16" t="s">
        <v>890</v>
      </c>
      <c r="O131" s="70"/>
      <c r="P131" s="142" t="s">
        <v>281</v>
      </c>
      <c r="Q131" s="140" t="s">
        <v>890</v>
      </c>
      <c r="R131" s="142" t="s">
        <v>338</v>
      </c>
      <c r="S131" s="141" t="s">
        <v>281</v>
      </c>
    </row>
    <row r="132" spans="1:19" ht="14.25" thickTop="1" thickBot="1">
      <c r="A132" s="116">
        <v>126</v>
      </c>
      <c r="B132" s="16" t="s">
        <v>81</v>
      </c>
      <c r="C132" s="16" t="s">
        <v>253</v>
      </c>
      <c r="D132" s="16" t="s">
        <v>1106</v>
      </c>
      <c r="E132" s="16" t="s">
        <v>837</v>
      </c>
      <c r="F132" s="17">
        <v>39429</v>
      </c>
      <c r="G132" s="16" t="s">
        <v>993</v>
      </c>
      <c r="H132" s="16" t="s">
        <v>970</v>
      </c>
      <c r="I132" s="19">
        <v>150</v>
      </c>
      <c r="J132" s="19">
        <v>75</v>
      </c>
      <c r="K132" s="19">
        <v>25</v>
      </c>
      <c r="L132" s="16"/>
      <c r="M132" s="63">
        <f t="shared" si="5"/>
        <v>250</v>
      </c>
      <c r="N132" s="16" t="s">
        <v>890</v>
      </c>
      <c r="O132" s="70"/>
      <c r="P132" s="143" t="s">
        <v>279</v>
      </c>
      <c r="Q132" s="140" t="s">
        <v>890</v>
      </c>
      <c r="R132" s="143" t="s">
        <v>338</v>
      </c>
      <c r="S132" s="141" t="s">
        <v>281</v>
      </c>
    </row>
    <row r="133" spans="1:19" ht="13.5" thickTop="1">
      <c r="A133" s="109">
        <v>127</v>
      </c>
      <c r="B133" s="16" t="s">
        <v>172</v>
      </c>
      <c r="C133" s="16" t="s">
        <v>174</v>
      </c>
      <c r="D133" s="16" t="s">
        <v>1000</v>
      </c>
      <c r="E133" s="16" t="s">
        <v>997</v>
      </c>
      <c r="F133" s="17">
        <v>39178</v>
      </c>
      <c r="G133" s="16" t="s">
        <v>993</v>
      </c>
      <c r="H133" s="16" t="s">
        <v>985</v>
      </c>
      <c r="I133" s="18">
        <v>220</v>
      </c>
      <c r="J133" s="18">
        <v>90</v>
      </c>
      <c r="K133" s="18">
        <v>40</v>
      </c>
      <c r="L133" s="16"/>
      <c r="M133" s="63">
        <f t="shared" si="5"/>
        <v>350</v>
      </c>
      <c r="N133" s="16" t="s">
        <v>890</v>
      </c>
      <c r="O133" s="70"/>
      <c r="P133" s="149" t="s">
        <v>337</v>
      </c>
      <c r="Q133" s="140" t="s">
        <v>890</v>
      </c>
      <c r="R133" s="149" t="s">
        <v>349</v>
      </c>
      <c r="S133" s="141" t="s">
        <v>281</v>
      </c>
    </row>
    <row r="134" spans="1:19">
      <c r="A134" s="116">
        <v>128</v>
      </c>
      <c r="B134" s="16" t="s">
        <v>81</v>
      </c>
      <c r="C134" s="16" t="s">
        <v>158</v>
      </c>
      <c r="D134" s="16" t="s">
        <v>1001</v>
      </c>
      <c r="E134" s="16" t="s">
        <v>837</v>
      </c>
      <c r="F134" s="17">
        <v>39315</v>
      </c>
      <c r="G134" s="16" t="s">
        <v>993</v>
      </c>
      <c r="H134" s="16" t="s">
        <v>985</v>
      </c>
      <c r="I134" s="18">
        <v>150</v>
      </c>
      <c r="J134" s="18" t="s">
        <v>856</v>
      </c>
      <c r="K134" s="18">
        <v>70</v>
      </c>
      <c r="L134" s="16"/>
      <c r="M134" s="63">
        <f t="shared" si="5"/>
        <v>220</v>
      </c>
      <c r="N134" s="16" t="s">
        <v>983</v>
      </c>
      <c r="O134" s="70"/>
      <c r="P134" s="149" t="s">
        <v>350</v>
      </c>
      <c r="Q134" s="149" t="s">
        <v>983</v>
      </c>
      <c r="R134" s="149" t="s">
        <v>856</v>
      </c>
      <c r="S134" s="150" t="s">
        <v>856</v>
      </c>
    </row>
    <row r="135" spans="1:19" ht="13.5" thickBot="1">
      <c r="A135" s="109">
        <v>129</v>
      </c>
      <c r="B135" s="72" t="s">
        <v>81</v>
      </c>
      <c r="C135" s="72" t="s">
        <v>159</v>
      </c>
      <c r="D135" s="72" t="s">
        <v>1002</v>
      </c>
      <c r="E135" s="72" t="s">
        <v>837</v>
      </c>
      <c r="F135" s="73">
        <v>39128</v>
      </c>
      <c r="G135" s="72" t="s">
        <v>993</v>
      </c>
      <c r="H135" s="72" t="s">
        <v>985</v>
      </c>
      <c r="I135" s="74">
        <v>150</v>
      </c>
      <c r="J135" s="74" t="s">
        <v>856</v>
      </c>
      <c r="K135" s="74">
        <v>70</v>
      </c>
      <c r="L135" s="72"/>
      <c r="M135" s="75">
        <f t="shared" si="5"/>
        <v>220</v>
      </c>
      <c r="N135" s="72" t="s">
        <v>983</v>
      </c>
      <c r="O135" s="76"/>
      <c r="P135" s="151" t="s">
        <v>350</v>
      </c>
      <c r="Q135" s="151" t="s">
        <v>983</v>
      </c>
      <c r="R135" s="151" t="s">
        <v>856</v>
      </c>
      <c r="S135" s="152" t="s">
        <v>856</v>
      </c>
    </row>
    <row r="136" spans="1:19" s="68" customFormat="1" ht="14.25" thickTop="1" thickBot="1">
      <c r="A136" s="116">
        <v>130</v>
      </c>
      <c r="B136" s="83" t="s">
        <v>201</v>
      </c>
      <c r="C136" s="83" t="s">
        <v>202</v>
      </c>
      <c r="D136" s="83" t="s">
        <v>1047</v>
      </c>
      <c r="E136" s="83" t="s">
        <v>1048</v>
      </c>
      <c r="F136" s="84">
        <v>39145</v>
      </c>
      <c r="G136" s="83" t="s">
        <v>1049</v>
      </c>
      <c r="H136" s="83" t="s">
        <v>1050</v>
      </c>
      <c r="I136" s="85">
        <v>5100</v>
      </c>
      <c r="J136" s="85" t="s">
        <v>933</v>
      </c>
      <c r="K136" s="85" t="s">
        <v>933</v>
      </c>
      <c r="L136" s="83"/>
      <c r="M136" s="86">
        <f t="shared" si="5"/>
        <v>5100</v>
      </c>
      <c r="N136" s="83" t="s">
        <v>1051</v>
      </c>
      <c r="O136" s="90"/>
      <c r="P136" s="173" t="s">
        <v>444</v>
      </c>
      <c r="Q136" s="173" t="s">
        <v>445</v>
      </c>
      <c r="R136" s="173" t="s">
        <v>446</v>
      </c>
      <c r="S136" s="121" t="s">
        <v>444</v>
      </c>
    </row>
    <row r="137" spans="1:19" ht="13.5" thickTop="1">
      <c r="A137" s="109">
        <v>131</v>
      </c>
      <c r="B137" s="78" t="s">
        <v>197</v>
      </c>
      <c r="C137" s="78" t="s">
        <v>198</v>
      </c>
      <c r="D137" s="78" t="s">
        <v>1052</v>
      </c>
      <c r="E137" s="78" t="s">
        <v>1053</v>
      </c>
      <c r="F137" s="79">
        <v>39114</v>
      </c>
      <c r="G137" s="78" t="s">
        <v>1049</v>
      </c>
      <c r="H137" s="78" t="s">
        <v>1050</v>
      </c>
      <c r="I137" s="80">
        <v>3300</v>
      </c>
      <c r="J137" s="80">
        <v>1650</v>
      </c>
      <c r="K137" s="80">
        <v>550</v>
      </c>
      <c r="L137" s="78">
        <v>1000</v>
      </c>
      <c r="M137" s="81">
        <f t="shared" si="5"/>
        <v>6500</v>
      </c>
      <c r="N137" s="78" t="s">
        <v>929</v>
      </c>
      <c r="O137" s="88" t="s">
        <v>258</v>
      </c>
      <c r="P137" s="142" t="s">
        <v>447</v>
      </c>
      <c r="Q137" s="142" t="s">
        <v>448</v>
      </c>
      <c r="R137" s="142" t="s">
        <v>281</v>
      </c>
      <c r="S137" s="122" t="s">
        <v>269</v>
      </c>
    </row>
    <row r="138" spans="1:19">
      <c r="A138" s="116">
        <v>132</v>
      </c>
      <c r="B138" s="16" t="s">
        <v>234</v>
      </c>
      <c r="C138" s="16" t="s">
        <v>235</v>
      </c>
      <c r="D138" s="16" t="s">
        <v>1054</v>
      </c>
      <c r="E138" s="16" t="s">
        <v>1055</v>
      </c>
      <c r="F138" s="17">
        <v>39120</v>
      </c>
      <c r="G138" s="16" t="s">
        <v>1049</v>
      </c>
      <c r="H138" s="16" t="s">
        <v>1050</v>
      </c>
      <c r="I138" s="18">
        <v>2400</v>
      </c>
      <c r="J138" s="18">
        <v>1200</v>
      </c>
      <c r="K138" s="18">
        <v>400</v>
      </c>
      <c r="L138" s="16"/>
      <c r="M138" s="63">
        <f t="shared" si="5"/>
        <v>4000</v>
      </c>
      <c r="N138" s="16" t="s">
        <v>75</v>
      </c>
      <c r="O138" s="70"/>
      <c r="P138" s="142" t="s">
        <v>449</v>
      </c>
      <c r="Q138" s="142" t="s">
        <v>75</v>
      </c>
      <c r="R138" s="142" t="s">
        <v>450</v>
      </c>
      <c r="S138" s="122" t="s">
        <v>449</v>
      </c>
    </row>
    <row r="139" spans="1:19">
      <c r="A139" s="109">
        <v>133</v>
      </c>
      <c r="B139" s="16" t="s">
        <v>224</v>
      </c>
      <c r="C139" s="16" t="s">
        <v>226</v>
      </c>
      <c r="D139" s="16" t="s">
        <v>1078</v>
      </c>
      <c r="E139" s="16" t="s">
        <v>1079</v>
      </c>
      <c r="F139" s="17">
        <v>39380</v>
      </c>
      <c r="G139" s="16" t="s">
        <v>1049</v>
      </c>
      <c r="H139" s="16" t="s">
        <v>1050</v>
      </c>
      <c r="I139" s="18">
        <v>1700</v>
      </c>
      <c r="J139" s="18">
        <v>800</v>
      </c>
      <c r="K139" s="18">
        <v>300</v>
      </c>
      <c r="L139" s="16"/>
      <c r="M139" s="63">
        <f t="shared" si="5"/>
        <v>2800</v>
      </c>
      <c r="N139" s="16" t="s">
        <v>929</v>
      </c>
      <c r="O139" s="70"/>
      <c r="P139" s="142" t="s">
        <v>451</v>
      </c>
      <c r="Q139" s="142" t="s">
        <v>448</v>
      </c>
      <c r="R139" s="142" t="s">
        <v>281</v>
      </c>
      <c r="S139" s="122" t="s">
        <v>269</v>
      </c>
    </row>
    <row r="140" spans="1:19">
      <c r="A140" s="116">
        <v>134</v>
      </c>
      <c r="B140" s="16" t="s">
        <v>238</v>
      </c>
      <c r="C140" s="16" t="s">
        <v>239</v>
      </c>
      <c r="D140" s="16" t="s">
        <v>1068</v>
      </c>
      <c r="E140" s="16" t="s">
        <v>1069</v>
      </c>
      <c r="F140" s="17">
        <v>39142</v>
      </c>
      <c r="G140" s="16" t="s">
        <v>1049</v>
      </c>
      <c r="H140" s="16" t="s">
        <v>1050</v>
      </c>
      <c r="I140" s="18">
        <v>1500</v>
      </c>
      <c r="J140" s="18">
        <v>750</v>
      </c>
      <c r="K140" s="18">
        <v>250</v>
      </c>
      <c r="L140" s="16"/>
      <c r="M140" s="63">
        <f t="shared" si="5"/>
        <v>2500</v>
      </c>
      <c r="N140" s="16" t="s">
        <v>915</v>
      </c>
      <c r="O140" s="70"/>
      <c r="P140" s="142" t="s">
        <v>452</v>
      </c>
      <c r="Q140" s="142" t="s">
        <v>915</v>
      </c>
      <c r="R140" s="142" t="s">
        <v>453</v>
      </c>
      <c r="S140" s="122" t="s">
        <v>283</v>
      </c>
    </row>
    <row r="141" spans="1:19">
      <c r="A141" s="109">
        <v>135</v>
      </c>
      <c r="B141" s="16" t="s">
        <v>227</v>
      </c>
      <c r="C141" s="16" t="s">
        <v>228</v>
      </c>
      <c r="D141" s="16" t="s">
        <v>1073</v>
      </c>
      <c r="E141" s="16" t="s">
        <v>1071</v>
      </c>
      <c r="F141" s="17">
        <v>39148</v>
      </c>
      <c r="G141" s="16" t="s">
        <v>1049</v>
      </c>
      <c r="H141" s="16" t="s">
        <v>1050</v>
      </c>
      <c r="I141" s="18">
        <v>1500</v>
      </c>
      <c r="J141" s="18">
        <v>750</v>
      </c>
      <c r="K141" s="18">
        <v>250</v>
      </c>
      <c r="L141" s="16"/>
      <c r="M141" s="63">
        <f t="shared" si="5"/>
        <v>2500</v>
      </c>
      <c r="N141" s="16" t="s">
        <v>929</v>
      </c>
      <c r="O141" s="70"/>
      <c r="P141" s="142" t="s">
        <v>454</v>
      </c>
      <c r="Q141" s="142" t="s">
        <v>448</v>
      </c>
      <c r="R141" s="142" t="s">
        <v>454</v>
      </c>
      <c r="S141" s="122" t="s">
        <v>455</v>
      </c>
    </row>
    <row r="142" spans="1:19">
      <c r="A142" s="116">
        <v>136</v>
      </c>
      <c r="B142" s="16" t="s">
        <v>227</v>
      </c>
      <c r="C142" s="16" t="s">
        <v>229</v>
      </c>
      <c r="D142" s="16" t="s">
        <v>1074</v>
      </c>
      <c r="E142" s="16" t="s">
        <v>1071</v>
      </c>
      <c r="F142" s="17">
        <v>39161</v>
      </c>
      <c r="G142" s="16" t="s">
        <v>1049</v>
      </c>
      <c r="H142" s="16" t="s">
        <v>1050</v>
      </c>
      <c r="I142" s="18">
        <v>1500</v>
      </c>
      <c r="J142" s="18">
        <v>750</v>
      </c>
      <c r="K142" s="18">
        <v>250</v>
      </c>
      <c r="L142" s="16"/>
      <c r="M142" s="63">
        <f t="shared" si="5"/>
        <v>2500</v>
      </c>
      <c r="N142" s="16" t="s">
        <v>929</v>
      </c>
      <c r="O142" s="70"/>
      <c r="P142" s="142" t="s">
        <v>456</v>
      </c>
      <c r="Q142" s="142" t="s">
        <v>448</v>
      </c>
      <c r="R142" s="142" t="s">
        <v>457</v>
      </c>
      <c r="S142" s="122" t="s">
        <v>456</v>
      </c>
    </row>
    <row r="143" spans="1:19">
      <c r="A143" s="109">
        <v>137</v>
      </c>
      <c r="B143" s="16" t="s">
        <v>175</v>
      </c>
      <c r="C143" s="16" t="s">
        <v>176</v>
      </c>
      <c r="D143" s="16" t="s">
        <v>1058</v>
      </c>
      <c r="E143" s="16" t="s">
        <v>1059</v>
      </c>
      <c r="F143" s="17">
        <v>39147</v>
      </c>
      <c r="G143" s="16" t="s">
        <v>1049</v>
      </c>
      <c r="H143" s="16" t="s">
        <v>1050</v>
      </c>
      <c r="I143" s="18">
        <v>2400</v>
      </c>
      <c r="J143" s="18" t="s">
        <v>933</v>
      </c>
      <c r="K143" s="18" t="s">
        <v>933</v>
      </c>
      <c r="L143" s="16"/>
      <c r="M143" s="63">
        <f t="shared" si="5"/>
        <v>2400</v>
      </c>
      <c r="N143" s="16" t="s">
        <v>934</v>
      </c>
      <c r="O143" s="70"/>
      <c r="P143" s="142" t="s">
        <v>458</v>
      </c>
      <c r="Q143" s="142" t="s">
        <v>400</v>
      </c>
      <c r="R143" s="142" t="s">
        <v>459</v>
      </c>
      <c r="S143" s="122" t="s">
        <v>413</v>
      </c>
    </row>
    <row r="144" spans="1:19">
      <c r="A144" s="116">
        <v>138</v>
      </c>
      <c r="B144" s="16" t="s">
        <v>175</v>
      </c>
      <c r="C144" s="16" t="s">
        <v>177</v>
      </c>
      <c r="D144" s="16" t="s">
        <v>1063</v>
      </c>
      <c r="E144" s="16" t="s">
        <v>1059</v>
      </c>
      <c r="F144" s="17">
        <v>39147</v>
      </c>
      <c r="G144" s="16" t="s">
        <v>1049</v>
      </c>
      <c r="H144" s="16" t="s">
        <v>1050</v>
      </c>
      <c r="I144" s="18">
        <v>2400</v>
      </c>
      <c r="J144" s="18" t="s">
        <v>933</v>
      </c>
      <c r="K144" s="18" t="s">
        <v>933</v>
      </c>
      <c r="L144" s="16"/>
      <c r="M144" s="63">
        <f t="shared" si="5"/>
        <v>2400</v>
      </c>
      <c r="N144" s="16" t="s">
        <v>934</v>
      </c>
      <c r="O144" s="70"/>
      <c r="P144" s="142" t="s">
        <v>413</v>
      </c>
      <c r="Q144" s="142" t="s">
        <v>400</v>
      </c>
      <c r="R144" s="142" t="s">
        <v>459</v>
      </c>
      <c r="S144" s="122" t="s">
        <v>413</v>
      </c>
    </row>
    <row r="145" spans="1:19">
      <c r="A145" s="109">
        <v>139</v>
      </c>
      <c r="B145" s="16" t="s">
        <v>216</v>
      </c>
      <c r="C145" s="16" t="s">
        <v>217</v>
      </c>
      <c r="D145" s="16" t="s">
        <v>1080</v>
      </c>
      <c r="E145" s="16" t="s">
        <v>1076</v>
      </c>
      <c r="F145" s="17">
        <v>39161</v>
      </c>
      <c r="G145" s="16" t="s">
        <v>1049</v>
      </c>
      <c r="H145" s="16" t="s">
        <v>1050</v>
      </c>
      <c r="I145" s="18">
        <v>960</v>
      </c>
      <c r="J145" s="18">
        <v>480</v>
      </c>
      <c r="K145" s="18">
        <v>160</v>
      </c>
      <c r="L145" s="16"/>
      <c r="M145" s="63">
        <f t="shared" si="5"/>
        <v>1600</v>
      </c>
      <c r="N145" s="16" t="s">
        <v>929</v>
      </c>
      <c r="O145" s="70"/>
      <c r="P145" s="142" t="s">
        <v>460</v>
      </c>
      <c r="Q145" s="142" t="s">
        <v>448</v>
      </c>
      <c r="R145" s="142" t="s">
        <v>281</v>
      </c>
      <c r="S145" s="122" t="s">
        <v>269</v>
      </c>
    </row>
    <row r="146" spans="1:19">
      <c r="A146" s="116">
        <v>140</v>
      </c>
      <c r="B146" s="16" t="s">
        <v>164</v>
      </c>
      <c r="C146" s="16" t="s">
        <v>165</v>
      </c>
      <c r="D146" s="16" t="s">
        <v>1056</v>
      </c>
      <c r="E146" s="16" t="s">
        <v>1057</v>
      </c>
      <c r="F146" s="17">
        <v>39147</v>
      </c>
      <c r="G146" s="16" t="s">
        <v>1049</v>
      </c>
      <c r="H146" s="16" t="s">
        <v>1050</v>
      </c>
      <c r="I146" s="18">
        <v>1500</v>
      </c>
      <c r="J146" s="18" t="s">
        <v>933</v>
      </c>
      <c r="K146" s="18" t="s">
        <v>933</v>
      </c>
      <c r="L146" s="16"/>
      <c r="M146" s="63">
        <f t="shared" si="5"/>
        <v>1500</v>
      </c>
      <c r="N146" s="16" t="s">
        <v>934</v>
      </c>
      <c r="O146" s="70"/>
      <c r="P146" s="142" t="s">
        <v>458</v>
      </c>
      <c r="Q146" s="142" t="s">
        <v>400</v>
      </c>
      <c r="R146" s="142" t="s">
        <v>459</v>
      </c>
      <c r="S146" s="122" t="s">
        <v>413</v>
      </c>
    </row>
    <row r="147" spans="1:19">
      <c r="A147" s="109">
        <v>141</v>
      </c>
      <c r="B147" s="16" t="s">
        <v>164</v>
      </c>
      <c r="C147" s="16" t="s">
        <v>166</v>
      </c>
      <c r="D147" s="16" t="s">
        <v>1060</v>
      </c>
      <c r="E147" s="16" t="s">
        <v>1061</v>
      </c>
      <c r="F147" s="17">
        <v>39147</v>
      </c>
      <c r="G147" s="16" t="s">
        <v>1049</v>
      </c>
      <c r="H147" s="16" t="s">
        <v>1050</v>
      </c>
      <c r="I147" s="18">
        <v>1500</v>
      </c>
      <c r="J147" s="66" t="s">
        <v>933</v>
      </c>
      <c r="K147" s="18" t="s">
        <v>933</v>
      </c>
      <c r="L147" s="16"/>
      <c r="M147" s="63">
        <f t="shared" si="5"/>
        <v>1500</v>
      </c>
      <c r="N147" s="16" t="s">
        <v>934</v>
      </c>
      <c r="O147" s="70"/>
      <c r="P147" s="142" t="s">
        <v>461</v>
      </c>
      <c r="Q147" s="142" t="s">
        <v>400</v>
      </c>
      <c r="R147" s="142" t="s">
        <v>462</v>
      </c>
      <c r="S147" s="122" t="s">
        <v>409</v>
      </c>
    </row>
    <row r="148" spans="1:19">
      <c r="A148" s="116">
        <v>142</v>
      </c>
      <c r="B148" s="16" t="s">
        <v>164</v>
      </c>
      <c r="C148" s="16" t="s">
        <v>167</v>
      </c>
      <c r="D148" s="16" t="s">
        <v>1062</v>
      </c>
      <c r="E148" s="16" t="s">
        <v>1061</v>
      </c>
      <c r="F148" s="17">
        <v>39147</v>
      </c>
      <c r="G148" s="16" t="s">
        <v>1049</v>
      </c>
      <c r="H148" s="16" t="s">
        <v>1050</v>
      </c>
      <c r="I148" s="18">
        <v>1500</v>
      </c>
      <c r="J148" s="18" t="s">
        <v>933</v>
      </c>
      <c r="K148" s="18" t="s">
        <v>933</v>
      </c>
      <c r="L148" s="16"/>
      <c r="M148" s="63">
        <f t="shared" si="5"/>
        <v>1500</v>
      </c>
      <c r="N148" s="16" t="s">
        <v>934</v>
      </c>
      <c r="O148" s="70"/>
      <c r="P148" s="142" t="s">
        <v>413</v>
      </c>
      <c r="Q148" s="142" t="s">
        <v>400</v>
      </c>
      <c r="R148" s="142" t="s">
        <v>459</v>
      </c>
      <c r="S148" s="122" t="s">
        <v>413</v>
      </c>
    </row>
    <row r="149" spans="1:19">
      <c r="A149" s="109">
        <v>143</v>
      </c>
      <c r="B149" s="16" t="s">
        <v>164</v>
      </c>
      <c r="C149" s="16" t="s">
        <v>168</v>
      </c>
      <c r="D149" s="16" t="s">
        <v>1064</v>
      </c>
      <c r="E149" s="16" t="s">
        <v>1061</v>
      </c>
      <c r="F149" s="17">
        <v>39147</v>
      </c>
      <c r="G149" s="16" t="s">
        <v>1049</v>
      </c>
      <c r="H149" s="16" t="s">
        <v>1050</v>
      </c>
      <c r="I149" s="18">
        <v>1500</v>
      </c>
      <c r="J149" s="18" t="s">
        <v>933</v>
      </c>
      <c r="K149" s="18" t="s">
        <v>933</v>
      </c>
      <c r="L149" s="16"/>
      <c r="M149" s="63">
        <f t="shared" si="5"/>
        <v>1500</v>
      </c>
      <c r="N149" s="16" t="s">
        <v>934</v>
      </c>
      <c r="O149" s="70"/>
      <c r="P149" s="142" t="s">
        <v>413</v>
      </c>
      <c r="Q149" s="142" t="s">
        <v>400</v>
      </c>
      <c r="R149" s="142" t="s">
        <v>459</v>
      </c>
      <c r="S149" s="122" t="s">
        <v>413</v>
      </c>
    </row>
    <row r="150" spans="1:19">
      <c r="A150" s="116">
        <v>144</v>
      </c>
      <c r="B150" s="16" t="s">
        <v>164</v>
      </c>
      <c r="C150" s="16" t="s">
        <v>169</v>
      </c>
      <c r="D150" s="16" t="s">
        <v>1065</v>
      </c>
      <c r="E150" s="16" t="s">
        <v>1061</v>
      </c>
      <c r="F150" s="17">
        <v>39147</v>
      </c>
      <c r="G150" s="16" t="s">
        <v>1049</v>
      </c>
      <c r="H150" s="16" t="s">
        <v>1050</v>
      </c>
      <c r="I150" s="18">
        <v>1500</v>
      </c>
      <c r="J150" s="18" t="s">
        <v>933</v>
      </c>
      <c r="K150" s="18" t="s">
        <v>933</v>
      </c>
      <c r="L150" s="16"/>
      <c r="M150" s="63">
        <f t="shared" si="5"/>
        <v>1500</v>
      </c>
      <c r="N150" s="16" t="s">
        <v>934</v>
      </c>
      <c r="O150" s="70"/>
      <c r="P150" s="142" t="s">
        <v>413</v>
      </c>
      <c r="Q150" s="142" t="s">
        <v>400</v>
      </c>
      <c r="R150" s="142" t="s">
        <v>459</v>
      </c>
      <c r="S150" s="122" t="s">
        <v>413</v>
      </c>
    </row>
    <row r="151" spans="1:19">
      <c r="A151" s="109">
        <v>145</v>
      </c>
      <c r="B151" s="16" t="s">
        <v>164</v>
      </c>
      <c r="C151" s="16" t="s">
        <v>170</v>
      </c>
      <c r="D151" s="16" t="s">
        <v>1066</v>
      </c>
      <c r="E151" s="16" t="s">
        <v>1061</v>
      </c>
      <c r="F151" s="17">
        <v>39147</v>
      </c>
      <c r="G151" s="16" t="s">
        <v>1049</v>
      </c>
      <c r="H151" s="16" t="s">
        <v>1050</v>
      </c>
      <c r="I151" s="18">
        <v>1500</v>
      </c>
      <c r="J151" s="18" t="s">
        <v>933</v>
      </c>
      <c r="K151" s="18" t="s">
        <v>933</v>
      </c>
      <c r="L151" s="16"/>
      <c r="M151" s="63">
        <f t="shared" si="5"/>
        <v>1500</v>
      </c>
      <c r="N151" s="16" t="s">
        <v>934</v>
      </c>
      <c r="O151" s="70"/>
      <c r="P151" s="142" t="s">
        <v>461</v>
      </c>
      <c r="Q151" s="142" t="s">
        <v>400</v>
      </c>
      <c r="R151" s="142" t="s">
        <v>462</v>
      </c>
      <c r="S151" s="122" t="s">
        <v>409</v>
      </c>
    </row>
    <row r="152" spans="1:19">
      <c r="A152" s="116">
        <v>146</v>
      </c>
      <c r="B152" s="16" t="s">
        <v>164</v>
      </c>
      <c r="C152" s="16" t="s">
        <v>171</v>
      </c>
      <c r="D152" s="16" t="s">
        <v>1067</v>
      </c>
      <c r="E152" s="16" t="s">
        <v>1061</v>
      </c>
      <c r="F152" s="17">
        <v>39147</v>
      </c>
      <c r="G152" s="16" t="s">
        <v>1049</v>
      </c>
      <c r="H152" s="16" t="s">
        <v>1050</v>
      </c>
      <c r="I152" s="66">
        <v>1500</v>
      </c>
      <c r="J152" s="66" t="s">
        <v>933</v>
      </c>
      <c r="K152" s="18" t="s">
        <v>933</v>
      </c>
      <c r="L152" s="16"/>
      <c r="M152" s="63">
        <f>SUM(I152:L152)</f>
        <v>1500</v>
      </c>
      <c r="N152" s="16" t="s">
        <v>934</v>
      </c>
      <c r="O152" s="70"/>
      <c r="P152" s="142" t="s">
        <v>461</v>
      </c>
      <c r="Q152" s="142" t="s">
        <v>400</v>
      </c>
      <c r="R152" s="142" t="s">
        <v>462</v>
      </c>
      <c r="S152" s="122" t="s">
        <v>409</v>
      </c>
    </row>
    <row r="153" spans="1:19">
      <c r="A153" s="109">
        <v>147</v>
      </c>
      <c r="B153" s="16" t="s">
        <v>227</v>
      </c>
      <c r="C153" s="16" t="s">
        <v>230</v>
      </c>
      <c r="D153" s="16" t="s">
        <v>1070</v>
      </c>
      <c r="E153" s="16" t="s">
        <v>1071</v>
      </c>
      <c r="F153" s="17">
        <v>39147</v>
      </c>
      <c r="G153" s="16" t="s">
        <v>1049</v>
      </c>
      <c r="H153" s="16" t="s">
        <v>1050</v>
      </c>
      <c r="I153" s="18">
        <v>1500</v>
      </c>
      <c r="J153" s="18" t="s">
        <v>933</v>
      </c>
      <c r="K153" s="18" t="s">
        <v>933</v>
      </c>
      <c r="L153" s="16"/>
      <c r="M153" s="63">
        <f>SUM(I153:L153)</f>
        <v>1500</v>
      </c>
      <c r="N153" s="16" t="s">
        <v>934</v>
      </c>
      <c r="O153" s="70"/>
      <c r="P153" s="142" t="s">
        <v>463</v>
      </c>
      <c r="Q153" s="142" t="s">
        <v>400</v>
      </c>
      <c r="R153" s="142" t="s">
        <v>459</v>
      </c>
      <c r="S153" s="122" t="s">
        <v>413</v>
      </c>
    </row>
    <row r="154" spans="1:19">
      <c r="A154" s="116">
        <v>148</v>
      </c>
      <c r="B154" s="16" t="s">
        <v>227</v>
      </c>
      <c r="C154" s="16" t="s">
        <v>231</v>
      </c>
      <c r="D154" s="16" t="s">
        <v>1072</v>
      </c>
      <c r="E154" s="16" t="s">
        <v>1071</v>
      </c>
      <c r="F154" s="17">
        <v>39147</v>
      </c>
      <c r="G154" s="16" t="s">
        <v>1049</v>
      </c>
      <c r="H154" s="16" t="s">
        <v>1050</v>
      </c>
      <c r="I154" s="18">
        <v>1500</v>
      </c>
      <c r="J154" s="18" t="s">
        <v>933</v>
      </c>
      <c r="K154" s="18" t="s">
        <v>933</v>
      </c>
      <c r="L154" s="16"/>
      <c r="M154" s="63">
        <f>SUM(I154:L154)</f>
        <v>1500</v>
      </c>
      <c r="N154" s="16" t="s">
        <v>934</v>
      </c>
      <c r="O154" s="70"/>
      <c r="P154" s="142" t="s">
        <v>413</v>
      </c>
      <c r="Q154" s="142" t="s">
        <v>400</v>
      </c>
      <c r="R154" s="142" t="s">
        <v>459</v>
      </c>
      <c r="S154" s="122" t="s">
        <v>413</v>
      </c>
    </row>
    <row r="155" spans="1:19">
      <c r="A155" s="109">
        <v>149</v>
      </c>
      <c r="B155" s="16" t="s">
        <v>216</v>
      </c>
      <c r="C155" s="16" t="s">
        <v>218</v>
      </c>
      <c r="D155" s="16" t="s">
        <v>1075</v>
      </c>
      <c r="E155" s="16" t="s">
        <v>1076</v>
      </c>
      <c r="F155" s="17">
        <v>39147</v>
      </c>
      <c r="G155" s="16" t="s">
        <v>1049</v>
      </c>
      <c r="H155" s="16" t="s">
        <v>1050</v>
      </c>
      <c r="I155" s="18">
        <v>960</v>
      </c>
      <c r="J155" s="18" t="s">
        <v>933</v>
      </c>
      <c r="K155" s="18" t="s">
        <v>933</v>
      </c>
      <c r="L155" s="16"/>
      <c r="M155" s="63">
        <f>SUM(I155:L155)</f>
        <v>960</v>
      </c>
      <c r="N155" s="16" t="s">
        <v>934</v>
      </c>
      <c r="O155" s="70"/>
      <c r="P155" s="142" t="s">
        <v>413</v>
      </c>
      <c r="Q155" s="142" t="s">
        <v>400</v>
      </c>
      <c r="R155" s="142" t="s">
        <v>459</v>
      </c>
      <c r="S155" s="122" t="s">
        <v>413</v>
      </c>
    </row>
    <row r="156" spans="1:19" ht="13.5" thickBot="1">
      <c r="A156" s="116">
        <v>150</v>
      </c>
      <c r="B156" s="72" t="s">
        <v>216</v>
      </c>
      <c r="C156" s="72" t="s">
        <v>219</v>
      </c>
      <c r="D156" s="72" t="s">
        <v>1077</v>
      </c>
      <c r="E156" s="72" t="s">
        <v>1076</v>
      </c>
      <c r="F156" s="73">
        <v>39147</v>
      </c>
      <c r="G156" s="72" t="s">
        <v>1049</v>
      </c>
      <c r="H156" s="72" t="s">
        <v>1050</v>
      </c>
      <c r="I156" s="77">
        <v>960</v>
      </c>
      <c r="J156" s="77" t="s">
        <v>933</v>
      </c>
      <c r="K156" s="77" t="s">
        <v>933</v>
      </c>
      <c r="L156" s="72"/>
      <c r="M156" s="75">
        <f>SUM(I156:L156)</f>
        <v>960</v>
      </c>
      <c r="N156" s="72" t="s">
        <v>934</v>
      </c>
      <c r="O156" s="76"/>
      <c r="P156" s="143" t="s">
        <v>461</v>
      </c>
      <c r="Q156" s="143" t="s">
        <v>400</v>
      </c>
      <c r="R156" s="143" t="s">
        <v>462</v>
      </c>
      <c r="S156" s="146" t="s">
        <v>409</v>
      </c>
    </row>
    <row r="157" spans="1:19" ht="14.25" thickTop="1" thickBot="1">
      <c r="N157" s="72"/>
    </row>
    <row r="158" spans="1:19" ht="13.5" thickTop="1"/>
  </sheetData>
  <autoFilter ref="A1:S156"/>
  <phoneticPr fontId="2" type="noConversion"/>
  <pageMargins left="0.38" right="0.16" top="0.26" bottom="0.28999999999999998" header="0.16" footer="0.16"/>
  <pageSetup scale="80" orientation="landscape" r:id="rId1"/>
  <headerFooter alignWithMargins="0"/>
  <colBreaks count="1" manualBreakCount="1">
    <brk id="15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80"/>
  <sheetViews>
    <sheetView zoomScale="85" workbookViewId="0">
      <pane xSplit="2" ySplit="1" topLeftCell="C87" activePane="bottomRight" state="frozen"/>
      <selection pane="topRight" activeCell="C1" sqref="C1"/>
      <selection pane="bottomLeft" activeCell="A2" sqref="A2"/>
      <selection pane="bottomRight" activeCell="B109" sqref="B109"/>
    </sheetView>
  </sheetViews>
  <sheetFormatPr defaultColWidth="36.42578125" defaultRowHeight="12.75"/>
  <cols>
    <col min="1" max="1" width="7.85546875" style="283" bestFit="1" customWidth="1"/>
    <col min="2" max="2" width="28.42578125" customWidth="1"/>
    <col min="3" max="3" width="19.7109375" bestFit="1" customWidth="1"/>
    <col min="4" max="4" width="11.28515625" bestFit="1" customWidth="1"/>
    <col min="5" max="5" width="12.85546875" bestFit="1" customWidth="1"/>
    <col min="6" max="6" width="15.5703125" bestFit="1" customWidth="1"/>
    <col min="7" max="7" width="11.85546875" style="249" bestFit="1" customWidth="1"/>
    <col min="8" max="8" width="12.7109375" style="249" bestFit="1" customWidth="1"/>
    <col min="9" max="9" width="10.7109375" style="249" bestFit="1" customWidth="1"/>
    <col min="10" max="10" width="20.28515625" style="249" bestFit="1" customWidth="1"/>
    <col min="11" max="11" width="12.28515625" style="249" bestFit="1" customWidth="1"/>
    <col min="12" max="12" width="18.28515625" bestFit="1" customWidth="1"/>
    <col min="13" max="13" width="25.85546875" bestFit="1" customWidth="1"/>
    <col min="14" max="14" width="22.140625" bestFit="1" customWidth="1"/>
    <col min="15" max="15" width="15" bestFit="1" customWidth="1"/>
    <col min="16" max="16" width="30.42578125" bestFit="1" customWidth="1"/>
    <col min="17" max="17" width="18.28515625" bestFit="1" customWidth="1"/>
    <col min="18" max="18" width="7.140625" style="21" customWidth="1"/>
    <col min="19" max="19" width="6.7109375" style="21" customWidth="1"/>
    <col min="20" max="20" width="5.85546875" style="21" customWidth="1"/>
    <col min="21" max="16384" width="36.42578125" style="21"/>
  </cols>
  <sheetData>
    <row r="1" spans="1:17" ht="17.25" thickTop="1" thickBot="1">
      <c r="A1" s="268" t="s">
        <v>1103</v>
      </c>
      <c r="B1" s="104" t="s">
        <v>1110</v>
      </c>
      <c r="C1" s="104" t="s">
        <v>76</v>
      </c>
      <c r="D1" s="105" t="s">
        <v>840</v>
      </c>
      <c r="E1" s="104" t="s">
        <v>1112</v>
      </c>
      <c r="F1" s="104" t="s">
        <v>844</v>
      </c>
      <c r="G1" s="197" t="s">
        <v>845</v>
      </c>
      <c r="H1" s="197" t="s">
        <v>846</v>
      </c>
      <c r="I1" s="198" t="s">
        <v>847</v>
      </c>
      <c r="J1" s="199" t="s">
        <v>848</v>
      </c>
      <c r="K1" s="200" t="s">
        <v>849</v>
      </c>
      <c r="L1" s="201" t="s">
        <v>850</v>
      </c>
      <c r="M1" s="108" t="s">
        <v>851</v>
      </c>
      <c r="N1" s="108" t="s">
        <v>264</v>
      </c>
      <c r="O1" s="137" t="s">
        <v>265</v>
      </c>
      <c r="P1" s="137" t="s">
        <v>266</v>
      </c>
      <c r="Q1" s="137" t="s">
        <v>267</v>
      </c>
    </row>
    <row r="2" spans="1:17" ht="13.5" thickTop="1">
      <c r="A2" s="269">
        <v>1</v>
      </c>
      <c r="B2" s="110" t="s">
        <v>852</v>
      </c>
      <c r="C2" s="110" t="s">
        <v>213</v>
      </c>
      <c r="D2" s="111">
        <v>36892</v>
      </c>
      <c r="E2" s="110" t="s">
        <v>854</v>
      </c>
      <c r="F2" s="110" t="s">
        <v>855</v>
      </c>
      <c r="G2" s="114">
        <v>17500</v>
      </c>
      <c r="H2" s="114" t="s">
        <v>856</v>
      </c>
      <c r="I2" s="114" t="s">
        <v>856</v>
      </c>
      <c r="J2" s="202"/>
      <c r="K2" s="203">
        <v>17500</v>
      </c>
      <c r="L2" s="204" t="s">
        <v>72</v>
      </c>
      <c r="M2" s="184"/>
    </row>
    <row r="3" spans="1:17">
      <c r="A3" s="270">
        <v>2</v>
      </c>
      <c r="B3" s="117" t="s">
        <v>891</v>
      </c>
      <c r="C3" s="117" t="s">
        <v>892</v>
      </c>
      <c r="D3" s="118">
        <v>39068</v>
      </c>
      <c r="E3" s="117" t="s">
        <v>897</v>
      </c>
      <c r="F3" s="117" t="s">
        <v>855</v>
      </c>
      <c r="G3" s="205">
        <v>8000</v>
      </c>
      <c r="H3" s="205">
        <v>6000</v>
      </c>
      <c r="I3" s="205">
        <v>3000</v>
      </c>
      <c r="J3" s="206"/>
      <c r="K3" s="207">
        <v>17000</v>
      </c>
      <c r="L3" s="208" t="s">
        <v>894</v>
      </c>
      <c r="M3" s="121"/>
      <c r="N3" s="169" t="s">
        <v>894</v>
      </c>
      <c r="O3" s="169" t="s">
        <v>894</v>
      </c>
      <c r="P3" s="169" t="s">
        <v>429</v>
      </c>
      <c r="Q3" s="170" t="s">
        <v>408</v>
      </c>
    </row>
    <row r="4" spans="1:17">
      <c r="A4" s="269">
        <v>3</v>
      </c>
      <c r="B4" s="117" t="s">
        <v>501</v>
      </c>
      <c r="C4" s="117" t="s">
        <v>500</v>
      </c>
      <c r="D4" s="118">
        <v>39474</v>
      </c>
      <c r="E4" s="117" t="s">
        <v>897</v>
      </c>
      <c r="F4" s="117"/>
      <c r="G4" s="205">
        <v>4500</v>
      </c>
      <c r="H4" s="205">
        <v>2500</v>
      </c>
      <c r="I4" s="205">
        <v>1000</v>
      </c>
      <c r="J4" s="206"/>
      <c r="K4" s="207">
        <f>SUM(G4:I4)</f>
        <v>8000</v>
      </c>
      <c r="L4" s="208" t="s">
        <v>929</v>
      </c>
      <c r="M4" s="260"/>
      <c r="N4" s="58"/>
      <c r="O4" s="58"/>
      <c r="P4" s="58"/>
      <c r="Q4" s="58"/>
    </row>
    <row r="5" spans="1:17" ht="13.5" thickBot="1">
      <c r="A5" s="270">
        <v>4</v>
      </c>
      <c r="B5" s="110" t="s">
        <v>1083</v>
      </c>
      <c r="C5" s="110" t="s">
        <v>1081</v>
      </c>
      <c r="D5" s="111">
        <v>39412</v>
      </c>
      <c r="E5" s="110" t="s">
        <v>870</v>
      </c>
      <c r="F5" s="110" t="s">
        <v>855</v>
      </c>
      <c r="G5" s="114">
        <v>6000</v>
      </c>
      <c r="H5" s="114">
        <v>3000</v>
      </c>
      <c r="I5" s="114">
        <v>1000</v>
      </c>
      <c r="J5" s="202"/>
      <c r="K5" s="207">
        <v>10000</v>
      </c>
      <c r="L5" s="209" t="s">
        <v>1082</v>
      </c>
      <c r="M5" s="122"/>
      <c r="N5" s="95" t="s">
        <v>430</v>
      </c>
      <c r="O5" t="s">
        <v>871</v>
      </c>
      <c r="P5" t="s">
        <v>431</v>
      </c>
      <c r="Q5" t="s">
        <v>430</v>
      </c>
    </row>
    <row r="6" spans="1:17" ht="14.25" thickTop="1" thickBot="1">
      <c r="A6" s="269">
        <v>5</v>
      </c>
      <c r="B6" s="110" t="s">
        <v>861</v>
      </c>
      <c r="C6" s="110" t="s">
        <v>967</v>
      </c>
      <c r="D6" s="111">
        <v>37235</v>
      </c>
      <c r="E6" s="110" t="s">
        <v>863</v>
      </c>
      <c r="F6" s="110" t="s">
        <v>855</v>
      </c>
      <c r="G6" s="205">
        <v>6000</v>
      </c>
      <c r="H6" s="205">
        <v>3000</v>
      </c>
      <c r="I6" s="205">
        <v>600</v>
      </c>
      <c r="J6" s="210"/>
      <c r="K6" s="207">
        <v>9600</v>
      </c>
      <c r="L6" s="209" t="s">
        <v>864</v>
      </c>
      <c r="M6" s="190"/>
      <c r="N6" s="87" t="s">
        <v>414</v>
      </c>
      <c r="O6" t="s">
        <v>864</v>
      </c>
      <c r="P6" t="s">
        <v>318</v>
      </c>
      <c r="Q6" t="s">
        <v>318</v>
      </c>
    </row>
    <row r="7" spans="1:17" ht="13.5" thickTop="1">
      <c r="A7" s="270">
        <v>6</v>
      </c>
      <c r="B7" s="110" t="s">
        <v>508</v>
      </c>
      <c r="C7" s="110" t="s">
        <v>506</v>
      </c>
      <c r="D7" s="111">
        <v>39488</v>
      </c>
      <c r="E7" s="110" t="s">
        <v>863</v>
      </c>
      <c r="F7" s="110" t="s">
        <v>855</v>
      </c>
      <c r="G7" s="205">
        <v>3500</v>
      </c>
      <c r="H7" s="205">
        <v>1000</v>
      </c>
      <c r="I7" s="205">
        <v>1000</v>
      </c>
      <c r="J7" s="210">
        <v>500</v>
      </c>
      <c r="K7" s="207">
        <f>SUM(G7:J7)</f>
        <v>6000</v>
      </c>
      <c r="L7" s="209" t="s">
        <v>509</v>
      </c>
      <c r="M7" s="190"/>
      <c r="N7" s="265"/>
    </row>
    <row r="8" spans="1:17">
      <c r="A8" s="269">
        <v>7</v>
      </c>
      <c r="B8" s="110" t="s">
        <v>868</v>
      </c>
      <c r="C8" s="110" t="s">
        <v>869</v>
      </c>
      <c r="D8" s="111">
        <v>38605</v>
      </c>
      <c r="E8" s="110" t="s">
        <v>870</v>
      </c>
      <c r="F8" s="110" t="s">
        <v>855</v>
      </c>
      <c r="G8" s="205">
        <v>5100</v>
      </c>
      <c r="H8" s="205">
        <v>3000</v>
      </c>
      <c r="I8" s="205">
        <v>900</v>
      </c>
      <c r="J8" s="202"/>
      <c r="K8" s="207">
        <v>9000</v>
      </c>
      <c r="L8" s="209" t="s">
        <v>871</v>
      </c>
      <c r="M8" s="122"/>
      <c r="N8" s="82" t="s">
        <v>326</v>
      </c>
      <c r="O8" t="s">
        <v>871</v>
      </c>
      <c r="P8" t="s">
        <v>432</v>
      </c>
      <c r="Q8" t="s">
        <v>326</v>
      </c>
    </row>
    <row r="9" spans="1:17">
      <c r="A9" s="270">
        <v>8</v>
      </c>
      <c r="B9" s="110" t="s">
        <v>492</v>
      </c>
      <c r="C9" s="110" t="s">
        <v>869</v>
      </c>
      <c r="D9" s="111">
        <v>39104</v>
      </c>
      <c r="E9" s="110" t="s">
        <v>870</v>
      </c>
      <c r="F9" s="110" t="s">
        <v>855</v>
      </c>
      <c r="G9" s="114">
        <v>6000</v>
      </c>
      <c r="H9" s="114">
        <v>4000</v>
      </c>
      <c r="I9" s="114">
        <v>1000</v>
      </c>
      <c r="J9" s="202"/>
      <c r="K9" s="207">
        <v>11000</v>
      </c>
      <c r="L9" s="209" t="s">
        <v>1082</v>
      </c>
      <c r="M9" s="122"/>
      <c r="O9" t="s">
        <v>871</v>
      </c>
    </row>
    <row r="10" spans="1:17">
      <c r="A10" s="269">
        <v>9</v>
      </c>
      <c r="B10" s="110" t="s">
        <v>872</v>
      </c>
      <c r="C10" s="110" t="s">
        <v>873</v>
      </c>
      <c r="D10" s="111">
        <v>38691</v>
      </c>
      <c r="E10" s="110" t="s">
        <v>874</v>
      </c>
      <c r="F10" s="110" t="s">
        <v>855</v>
      </c>
      <c r="G10" s="114">
        <v>4000</v>
      </c>
      <c r="H10" s="114">
        <v>2000</v>
      </c>
      <c r="I10" s="114">
        <v>1000</v>
      </c>
      <c r="J10" s="202"/>
      <c r="K10" s="207">
        <v>7000</v>
      </c>
      <c r="L10" s="209" t="s">
        <v>864</v>
      </c>
      <c r="M10" s="122"/>
    </row>
    <row r="11" spans="1:17">
      <c r="A11" s="270">
        <v>10</v>
      </c>
      <c r="B11" s="110" t="s">
        <v>885</v>
      </c>
      <c r="C11" s="110" t="s">
        <v>886</v>
      </c>
      <c r="D11" s="111">
        <v>39371</v>
      </c>
      <c r="E11" s="110" t="s">
        <v>887</v>
      </c>
      <c r="F11" s="110" t="s">
        <v>855</v>
      </c>
      <c r="G11" s="114">
        <v>4000</v>
      </c>
      <c r="H11" s="114">
        <v>1500</v>
      </c>
      <c r="I11" s="114">
        <v>1000</v>
      </c>
      <c r="J11" s="202"/>
      <c r="K11" s="207">
        <v>6500</v>
      </c>
      <c r="L11" s="209" t="s">
        <v>871</v>
      </c>
      <c r="M11" s="122"/>
      <c r="N11" s="71" t="s">
        <v>278</v>
      </c>
      <c r="O11" t="s">
        <v>871</v>
      </c>
      <c r="P11" s="142" t="s">
        <v>277</v>
      </c>
      <c r="Q11" t="s">
        <v>278</v>
      </c>
    </row>
    <row r="12" spans="1:17">
      <c r="A12" s="269">
        <v>11</v>
      </c>
      <c r="B12" s="110" t="s">
        <v>510</v>
      </c>
      <c r="C12" s="110" t="s">
        <v>505</v>
      </c>
      <c r="D12" s="111">
        <v>39488</v>
      </c>
      <c r="E12" s="110" t="s">
        <v>887</v>
      </c>
      <c r="F12" s="110" t="s">
        <v>855</v>
      </c>
      <c r="G12" s="114">
        <v>3500</v>
      </c>
      <c r="H12" s="114">
        <v>1000</v>
      </c>
      <c r="I12" s="114">
        <v>1000</v>
      </c>
      <c r="J12" s="210">
        <v>500</v>
      </c>
      <c r="K12" s="207">
        <f>SUM(G12:J12)</f>
        <v>6000</v>
      </c>
      <c r="L12" s="209" t="s">
        <v>509</v>
      </c>
      <c r="M12" s="122"/>
      <c r="N12" s="71"/>
      <c r="P12" s="45"/>
    </row>
    <row r="13" spans="1:17">
      <c r="A13" s="270">
        <v>12</v>
      </c>
      <c r="B13" s="110" t="s">
        <v>878</v>
      </c>
      <c r="C13" s="110" t="s">
        <v>879</v>
      </c>
      <c r="D13" s="111">
        <v>38078</v>
      </c>
      <c r="E13" s="110" t="s">
        <v>863</v>
      </c>
      <c r="F13" s="110" t="s">
        <v>855</v>
      </c>
      <c r="G13" s="205">
        <v>2000</v>
      </c>
      <c r="H13" s="205">
        <v>1800</v>
      </c>
      <c r="I13" s="205">
        <v>700</v>
      </c>
      <c r="J13" s="211">
        <v>1000</v>
      </c>
      <c r="K13" s="207">
        <v>5500</v>
      </c>
      <c r="L13" s="209" t="s">
        <v>880</v>
      </c>
      <c r="M13" s="115"/>
      <c r="N13" s="71" t="s">
        <v>428</v>
      </c>
      <c r="O13" s="71" t="s">
        <v>428</v>
      </c>
      <c r="P13" s="71" t="s">
        <v>428</v>
      </c>
      <c r="Q13" s="71" t="s">
        <v>428</v>
      </c>
    </row>
    <row r="14" spans="1:17">
      <c r="A14" s="269">
        <v>13</v>
      </c>
      <c r="B14" s="110" t="s">
        <v>883</v>
      </c>
      <c r="C14" s="110" t="s">
        <v>884</v>
      </c>
      <c r="D14" s="111">
        <v>39215</v>
      </c>
      <c r="E14" s="110" t="s">
        <v>870</v>
      </c>
      <c r="F14" s="110" t="s">
        <v>855</v>
      </c>
      <c r="G14" s="205">
        <v>2200</v>
      </c>
      <c r="H14" s="205">
        <v>1300</v>
      </c>
      <c r="I14" s="205">
        <v>500</v>
      </c>
      <c r="J14" s="202"/>
      <c r="K14" s="207">
        <v>4000</v>
      </c>
      <c r="L14" s="209" t="s">
        <v>871</v>
      </c>
      <c r="M14" s="122"/>
      <c r="N14" s="71" t="s">
        <v>433</v>
      </c>
      <c r="O14" t="s">
        <v>871</v>
      </c>
      <c r="P14" t="s">
        <v>434</v>
      </c>
      <c r="Q14" t="s">
        <v>435</v>
      </c>
    </row>
    <row r="15" spans="1:17">
      <c r="A15" s="270">
        <v>14</v>
      </c>
      <c r="B15" s="110" t="s">
        <v>77</v>
      </c>
      <c r="C15" s="110" t="s">
        <v>884</v>
      </c>
      <c r="D15" s="111">
        <v>39449</v>
      </c>
      <c r="E15" s="110" t="s">
        <v>870</v>
      </c>
      <c r="F15" s="110" t="s">
        <v>855</v>
      </c>
      <c r="G15" s="114">
        <v>2500</v>
      </c>
      <c r="H15" s="114">
        <v>1000</v>
      </c>
      <c r="I15" s="114">
        <v>500</v>
      </c>
      <c r="J15" s="202"/>
      <c r="K15" s="207">
        <v>4000</v>
      </c>
      <c r="L15" s="209" t="s">
        <v>1082</v>
      </c>
      <c r="M15" s="122"/>
      <c r="N15" s="95" t="s">
        <v>433</v>
      </c>
      <c r="O15" t="s">
        <v>871</v>
      </c>
      <c r="P15" t="s">
        <v>436</v>
      </c>
      <c r="Q15" t="s">
        <v>437</v>
      </c>
    </row>
    <row r="16" spans="1:17" ht="13.5" thickBot="1">
      <c r="A16" s="269">
        <v>15</v>
      </c>
      <c r="B16" s="110" t="s">
        <v>888</v>
      </c>
      <c r="C16" s="110" t="s">
        <v>889</v>
      </c>
      <c r="D16" s="111">
        <v>39237</v>
      </c>
      <c r="E16" s="110" t="s">
        <v>874</v>
      </c>
      <c r="F16" s="110" t="s">
        <v>855</v>
      </c>
      <c r="G16" s="114">
        <v>2200</v>
      </c>
      <c r="H16" s="114">
        <v>1000</v>
      </c>
      <c r="I16" s="114">
        <v>300</v>
      </c>
      <c r="J16" s="202"/>
      <c r="K16" s="207">
        <v>3500</v>
      </c>
      <c r="L16" s="209" t="s">
        <v>890</v>
      </c>
      <c r="M16" s="187"/>
      <c r="N16" t="s">
        <v>281</v>
      </c>
      <c r="O16" s="143" t="s">
        <v>281</v>
      </c>
      <c r="P16" s="143" t="s">
        <v>890</v>
      </c>
      <c r="Q16" s="143" t="s">
        <v>438</v>
      </c>
    </row>
    <row r="17" spans="1:17" ht="14.25" thickTop="1" thickBot="1">
      <c r="A17" s="270">
        <v>16</v>
      </c>
      <c r="B17" s="110" t="s">
        <v>875</v>
      </c>
      <c r="C17" s="110" t="s">
        <v>876</v>
      </c>
      <c r="D17" s="111">
        <v>37422</v>
      </c>
      <c r="E17" s="110" t="s">
        <v>874</v>
      </c>
      <c r="F17" s="110" t="s">
        <v>855</v>
      </c>
      <c r="G17" s="205">
        <v>2000</v>
      </c>
      <c r="H17" s="205">
        <v>1000</v>
      </c>
      <c r="I17" s="205">
        <v>0</v>
      </c>
      <c r="J17" s="202" t="s">
        <v>877</v>
      </c>
      <c r="K17" s="207">
        <v>3000</v>
      </c>
      <c r="L17" s="209" t="s">
        <v>871</v>
      </c>
      <c r="M17" s="115"/>
      <c r="N17" s="87"/>
      <c r="O17" t="s">
        <v>428</v>
      </c>
      <c r="P17" t="s">
        <v>428</v>
      </c>
      <c r="Q17" t="s">
        <v>428</v>
      </c>
    </row>
    <row r="18" spans="1:17" ht="14.25" thickTop="1" thickBot="1">
      <c r="A18" s="269">
        <v>17</v>
      </c>
      <c r="B18" s="110" t="s">
        <v>881</v>
      </c>
      <c r="C18" s="110" t="s">
        <v>882</v>
      </c>
      <c r="D18" s="111">
        <v>37284</v>
      </c>
      <c r="E18" s="110" t="s">
        <v>874</v>
      </c>
      <c r="F18" s="110" t="s">
        <v>855</v>
      </c>
      <c r="G18" s="114">
        <v>1035</v>
      </c>
      <c r="H18" s="114">
        <v>520</v>
      </c>
      <c r="I18" s="114">
        <v>170</v>
      </c>
      <c r="J18" s="202"/>
      <c r="K18" s="207">
        <v>1725</v>
      </c>
      <c r="L18" s="212" t="s">
        <v>871</v>
      </c>
      <c r="M18" s="127"/>
    </row>
    <row r="19" spans="1:17" ht="14.25" thickTop="1" thickBot="1">
      <c r="A19" s="271">
        <v>18</v>
      </c>
      <c r="B19" s="123" t="s">
        <v>493</v>
      </c>
      <c r="C19" s="123" t="s">
        <v>494</v>
      </c>
      <c r="D19" s="124">
        <v>39021</v>
      </c>
      <c r="E19" s="123" t="s">
        <v>855</v>
      </c>
      <c r="F19" s="123" t="s">
        <v>855</v>
      </c>
      <c r="G19" s="189">
        <v>2800</v>
      </c>
      <c r="H19" s="189">
        <v>1200</v>
      </c>
      <c r="I19" s="189">
        <v>500</v>
      </c>
      <c r="J19" s="213"/>
      <c r="K19" s="214">
        <v>4500</v>
      </c>
      <c r="L19" s="204" t="s">
        <v>903</v>
      </c>
      <c r="M19" s="184"/>
    </row>
    <row r="20" spans="1:17" ht="13.5" thickTop="1">
      <c r="A20" s="272">
        <v>19</v>
      </c>
      <c r="B20" s="179" t="s">
        <v>495</v>
      </c>
      <c r="C20" s="179" t="s">
        <v>1084</v>
      </c>
      <c r="D20" s="180">
        <v>38472</v>
      </c>
      <c r="E20" s="179" t="s">
        <v>1085</v>
      </c>
      <c r="F20" s="179" t="s">
        <v>1085</v>
      </c>
      <c r="G20" s="215">
        <v>1150</v>
      </c>
      <c r="H20" s="215">
        <v>0</v>
      </c>
      <c r="I20" s="215">
        <v>0</v>
      </c>
      <c r="J20" s="217">
        <v>400</v>
      </c>
      <c r="K20" s="216">
        <v>1550</v>
      </c>
      <c r="L20" s="209" t="s">
        <v>1082</v>
      </c>
      <c r="M20" s="115" t="s">
        <v>496</v>
      </c>
    </row>
    <row r="21" spans="1:17">
      <c r="A21" s="269">
        <v>20</v>
      </c>
      <c r="B21" s="110" t="s">
        <v>497</v>
      </c>
      <c r="C21" s="110" t="s">
        <v>1084</v>
      </c>
      <c r="D21" s="111">
        <v>38995</v>
      </c>
      <c r="E21" s="110" t="s">
        <v>1085</v>
      </c>
      <c r="F21" s="110" t="s">
        <v>1085</v>
      </c>
      <c r="G21" s="217">
        <v>1000</v>
      </c>
      <c r="H21" s="217">
        <v>0</v>
      </c>
      <c r="I21" s="217">
        <v>0</v>
      </c>
      <c r="J21" s="217">
        <v>400</v>
      </c>
      <c r="K21" s="203">
        <v>1400</v>
      </c>
      <c r="L21" s="209" t="s">
        <v>1082</v>
      </c>
      <c r="M21" s="115" t="s">
        <v>496</v>
      </c>
    </row>
    <row r="22" spans="1:17" ht="13.5" thickBot="1">
      <c r="A22" s="273">
        <v>21</v>
      </c>
      <c r="B22" s="123" t="s">
        <v>498</v>
      </c>
      <c r="C22" s="123" t="s">
        <v>1084</v>
      </c>
      <c r="D22" s="124">
        <v>39077</v>
      </c>
      <c r="E22" s="123" t="s">
        <v>1085</v>
      </c>
      <c r="F22" s="123" t="s">
        <v>1085</v>
      </c>
      <c r="G22" s="218">
        <v>1000</v>
      </c>
      <c r="H22" s="218">
        <v>0</v>
      </c>
      <c r="I22" s="218">
        <v>0</v>
      </c>
      <c r="J22" s="217">
        <v>400</v>
      </c>
      <c r="K22" s="219">
        <v>1400</v>
      </c>
      <c r="L22" s="212" t="s">
        <v>1082</v>
      </c>
      <c r="M22" s="127" t="s">
        <v>496</v>
      </c>
    </row>
    <row r="23" spans="1:17" ht="24.95" customHeight="1" thickTop="1" thickBot="1">
      <c r="A23" s="659" t="s">
        <v>838</v>
      </c>
      <c r="B23" s="660"/>
      <c r="C23" s="660"/>
      <c r="D23" s="661"/>
      <c r="E23" s="220" t="s">
        <v>855</v>
      </c>
      <c r="F23" s="220" t="s">
        <v>855</v>
      </c>
      <c r="G23" s="221">
        <f>SUM(G2:G22)</f>
        <v>85985</v>
      </c>
      <c r="H23" s="221">
        <f>SUM(H2:H22)</f>
        <v>34820</v>
      </c>
      <c r="I23" s="221">
        <f>SUM(I2:I22)</f>
        <v>14170</v>
      </c>
      <c r="J23" s="221">
        <f>SUM(J2:J22)</f>
        <v>3200</v>
      </c>
      <c r="K23" s="222">
        <f>SUM(K2:K22)</f>
        <v>138175</v>
      </c>
      <c r="L23" s="223"/>
      <c r="M23" s="224"/>
      <c r="N23" s="225"/>
      <c r="O23" s="225"/>
      <c r="P23" s="225"/>
      <c r="Q23" s="225"/>
    </row>
    <row r="24" spans="1:17" ht="14.25" thickTop="1" thickBot="1">
      <c r="A24" s="274">
        <v>1</v>
      </c>
      <c r="B24" s="191" t="s">
        <v>930</v>
      </c>
      <c r="C24" s="191" t="s">
        <v>896</v>
      </c>
      <c r="D24" s="192">
        <v>38797</v>
      </c>
      <c r="E24" s="191" t="s">
        <v>897</v>
      </c>
      <c r="F24" s="191" t="s">
        <v>931</v>
      </c>
      <c r="G24" s="193">
        <v>3000</v>
      </c>
      <c r="H24" s="193">
        <v>1800</v>
      </c>
      <c r="I24" s="193">
        <v>700</v>
      </c>
      <c r="J24" s="194"/>
      <c r="K24" s="195">
        <v>5500</v>
      </c>
      <c r="L24" s="196" t="s">
        <v>904</v>
      </c>
      <c r="M24" s="87"/>
      <c r="N24" s="138" t="s">
        <v>271</v>
      </c>
      <c r="O24" s="138" t="s">
        <v>904</v>
      </c>
      <c r="P24" s="138" t="s">
        <v>268</v>
      </c>
      <c r="Q24" s="139" t="s">
        <v>330</v>
      </c>
    </row>
    <row r="25" spans="1:17" ht="14.25" thickTop="1" thickBot="1">
      <c r="A25" s="275">
        <v>2</v>
      </c>
      <c r="B25" s="78" t="s">
        <v>936</v>
      </c>
      <c r="C25" s="78" t="s">
        <v>837</v>
      </c>
      <c r="D25" s="79">
        <v>38642</v>
      </c>
      <c r="E25" s="78" t="s">
        <v>897</v>
      </c>
      <c r="F25" s="78" t="s">
        <v>931</v>
      </c>
      <c r="G25" s="226">
        <v>1800</v>
      </c>
      <c r="H25" s="226">
        <v>1200</v>
      </c>
      <c r="I25" s="226">
        <v>300</v>
      </c>
      <c r="J25" s="227"/>
      <c r="K25" s="81">
        <v>3300</v>
      </c>
      <c r="L25" s="78" t="s">
        <v>890</v>
      </c>
      <c r="M25" s="82"/>
      <c r="N25" s="140" t="s">
        <v>272</v>
      </c>
      <c r="O25" s="140" t="s">
        <v>890</v>
      </c>
      <c r="P25" s="140" t="s">
        <v>269</v>
      </c>
      <c r="Q25" s="141" t="s">
        <v>281</v>
      </c>
    </row>
    <row r="26" spans="1:17" ht="26.25" thickTop="1">
      <c r="A26" s="269">
        <v>3</v>
      </c>
      <c r="B26" s="16" t="s">
        <v>937</v>
      </c>
      <c r="C26" s="16" t="s">
        <v>837</v>
      </c>
      <c r="D26" s="17">
        <v>39133</v>
      </c>
      <c r="E26" s="16" t="s">
        <v>897</v>
      </c>
      <c r="F26" s="16" t="s">
        <v>931</v>
      </c>
      <c r="G26" s="205">
        <v>1800</v>
      </c>
      <c r="H26" s="205">
        <v>1200</v>
      </c>
      <c r="I26" s="205">
        <v>300</v>
      </c>
      <c r="J26" s="24"/>
      <c r="K26" s="63">
        <v>3300</v>
      </c>
      <c r="L26" s="16" t="s">
        <v>929</v>
      </c>
      <c r="M26" s="266" t="s">
        <v>511</v>
      </c>
      <c r="N26" s="142" t="s">
        <v>273</v>
      </c>
      <c r="O26" s="140" t="s">
        <v>890</v>
      </c>
      <c r="P26" s="142" t="s">
        <v>269</v>
      </c>
      <c r="Q26" s="141" t="s">
        <v>281</v>
      </c>
    </row>
    <row r="27" spans="1:17" ht="13.5" thickBot="1">
      <c r="A27" s="276">
        <v>4</v>
      </c>
      <c r="B27" s="91" t="s">
        <v>927</v>
      </c>
      <c r="C27" s="91" t="s">
        <v>837</v>
      </c>
      <c r="D27" s="92">
        <v>39380</v>
      </c>
      <c r="E27" s="91" t="s">
        <v>897</v>
      </c>
      <c r="F27" s="91" t="s">
        <v>931</v>
      </c>
      <c r="G27" s="228">
        <v>1800</v>
      </c>
      <c r="H27" s="228">
        <v>1200</v>
      </c>
      <c r="I27" s="228">
        <v>300</v>
      </c>
      <c r="J27" s="229"/>
      <c r="K27" s="94">
        <v>3300</v>
      </c>
      <c r="L27" s="91" t="s">
        <v>913</v>
      </c>
      <c r="M27" s="95"/>
      <c r="N27" s="143" t="s">
        <v>274</v>
      </c>
      <c r="O27" s="143" t="s">
        <v>401</v>
      </c>
      <c r="P27" s="143" t="s">
        <v>270</v>
      </c>
      <c r="Q27" s="143" t="s">
        <v>407</v>
      </c>
    </row>
    <row r="28" spans="1:17" ht="24.95" customHeight="1" thickTop="1" thickBot="1">
      <c r="A28" s="659" t="s">
        <v>838</v>
      </c>
      <c r="B28" s="660"/>
      <c r="C28" s="660"/>
      <c r="D28" s="661"/>
      <c r="E28" s="220" t="s">
        <v>897</v>
      </c>
      <c r="F28" s="220" t="s">
        <v>931</v>
      </c>
      <c r="G28" s="221">
        <f>SUM(G24:G27)</f>
        <v>8400</v>
      </c>
      <c r="H28" s="221">
        <f>SUM(H24:H27)</f>
        <v>5400</v>
      </c>
      <c r="I28" s="221">
        <f>SUM(I24:I27)</f>
        <v>1600</v>
      </c>
      <c r="J28" s="221"/>
      <c r="K28" s="222">
        <f>SUM(K24:K27)</f>
        <v>15400</v>
      </c>
      <c r="L28" s="223"/>
      <c r="M28" s="224"/>
      <c r="N28" s="225"/>
      <c r="O28" s="225"/>
      <c r="P28" s="225"/>
      <c r="Q28" s="225"/>
    </row>
    <row r="29" spans="1:17" ht="14.25" thickTop="1" thickBot="1">
      <c r="A29" s="274">
        <v>1</v>
      </c>
      <c r="B29" s="191" t="s">
        <v>917</v>
      </c>
      <c r="C29" s="191" t="s">
        <v>896</v>
      </c>
      <c r="D29" s="192">
        <v>37965</v>
      </c>
      <c r="E29" s="191" t="s">
        <v>897</v>
      </c>
      <c r="F29" s="191" t="s">
        <v>1013</v>
      </c>
      <c r="G29" s="193">
        <v>4000</v>
      </c>
      <c r="H29" s="193">
        <v>1800</v>
      </c>
      <c r="I29" s="193">
        <v>700</v>
      </c>
      <c r="J29" s="194"/>
      <c r="K29" s="195">
        <v>6500</v>
      </c>
      <c r="L29" s="196" t="s">
        <v>880</v>
      </c>
      <c r="M29" s="87"/>
      <c r="N29" s="144" t="s">
        <v>1094</v>
      </c>
      <c r="O29" s="142" t="s">
        <v>880</v>
      </c>
      <c r="P29" s="142" t="s">
        <v>275</v>
      </c>
      <c r="Q29" s="122" t="s">
        <v>276</v>
      </c>
    </row>
    <row r="30" spans="1:17" ht="14.25" thickTop="1" thickBot="1">
      <c r="A30" s="275">
        <v>2</v>
      </c>
      <c r="B30" s="78" t="s">
        <v>919</v>
      </c>
      <c r="C30" s="78" t="s">
        <v>900</v>
      </c>
      <c r="D30" s="79">
        <v>39194</v>
      </c>
      <c r="E30" s="78" t="s">
        <v>897</v>
      </c>
      <c r="F30" s="78" t="s">
        <v>1013</v>
      </c>
      <c r="G30" s="226">
        <v>2800</v>
      </c>
      <c r="H30" s="226">
        <v>1500</v>
      </c>
      <c r="I30" s="226">
        <v>500</v>
      </c>
      <c r="J30" s="227"/>
      <c r="K30" s="81">
        <v>4800</v>
      </c>
      <c r="L30" s="78" t="s">
        <v>871</v>
      </c>
      <c r="M30" s="82"/>
      <c r="N30" s="142" t="s">
        <v>278</v>
      </c>
      <c r="O30" s="142" t="s">
        <v>871</v>
      </c>
      <c r="P30" s="142" t="s">
        <v>277</v>
      </c>
      <c r="Q30" s="122" t="s">
        <v>472</v>
      </c>
    </row>
    <row r="31" spans="1:17" ht="13.5" thickTop="1">
      <c r="A31" s="269">
        <v>3</v>
      </c>
      <c r="B31" s="16" t="s">
        <v>921</v>
      </c>
      <c r="C31" s="16" t="s">
        <v>837</v>
      </c>
      <c r="D31" s="17">
        <v>38261</v>
      </c>
      <c r="E31" s="16" t="s">
        <v>897</v>
      </c>
      <c r="F31" s="16" t="s">
        <v>1013</v>
      </c>
      <c r="G31" s="205">
        <v>1800</v>
      </c>
      <c r="H31" s="205">
        <v>1200</v>
      </c>
      <c r="I31" s="205">
        <v>300</v>
      </c>
      <c r="J31" s="24"/>
      <c r="K31" s="63">
        <v>3300</v>
      </c>
      <c r="L31" s="16" t="s">
        <v>890</v>
      </c>
      <c r="M31" s="71"/>
      <c r="N31" s="142" t="s">
        <v>279</v>
      </c>
      <c r="O31" s="142" t="s">
        <v>890</v>
      </c>
      <c r="P31" s="142" t="s">
        <v>280</v>
      </c>
      <c r="Q31" s="141" t="s">
        <v>281</v>
      </c>
    </row>
    <row r="32" spans="1:17">
      <c r="A32" s="275">
        <v>4</v>
      </c>
      <c r="B32" s="16" t="s">
        <v>922</v>
      </c>
      <c r="C32" s="16" t="s">
        <v>837</v>
      </c>
      <c r="D32" s="17">
        <v>38892</v>
      </c>
      <c r="E32" s="64" t="s">
        <v>897</v>
      </c>
      <c r="F32" s="16" t="s">
        <v>1013</v>
      </c>
      <c r="G32" s="205">
        <v>1800</v>
      </c>
      <c r="H32" s="205">
        <v>1200</v>
      </c>
      <c r="I32" s="205">
        <v>300</v>
      </c>
      <c r="J32" s="63"/>
      <c r="K32" s="65">
        <v>3300</v>
      </c>
      <c r="L32" s="18" t="s">
        <v>915</v>
      </c>
      <c r="M32" s="71"/>
      <c r="N32" s="144" t="s">
        <v>1094</v>
      </c>
      <c r="O32" s="142" t="s">
        <v>915</v>
      </c>
      <c r="P32" s="142" t="s">
        <v>282</v>
      </c>
      <c r="Q32" s="122" t="s">
        <v>283</v>
      </c>
    </row>
    <row r="33" spans="1:17" ht="13.5" thickBot="1">
      <c r="A33" s="269">
        <v>5</v>
      </c>
      <c r="B33" s="16" t="s">
        <v>925</v>
      </c>
      <c r="C33" s="16" t="s">
        <v>837</v>
      </c>
      <c r="D33" s="17">
        <v>39072</v>
      </c>
      <c r="E33" s="16" t="s">
        <v>897</v>
      </c>
      <c r="F33" s="16" t="s">
        <v>1013</v>
      </c>
      <c r="G33" s="205">
        <v>1800</v>
      </c>
      <c r="H33" s="205">
        <v>1200</v>
      </c>
      <c r="I33" s="205">
        <v>300</v>
      </c>
      <c r="J33" s="24"/>
      <c r="K33" s="63">
        <v>3300</v>
      </c>
      <c r="L33" s="16" t="s">
        <v>926</v>
      </c>
      <c r="M33" s="71"/>
      <c r="N33" s="144" t="s">
        <v>1094</v>
      </c>
      <c r="O33" s="142" t="s">
        <v>926</v>
      </c>
      <c r="P33" s="143" t="s">
        <v>284</v>
      </c>
      <c r="Q33" s="122" t="s">
        <v>285</v>
      </c>
    </row>
    <row r="34" spans="1:17" ht="13.5" thickTop="1">
      <c r="A34" s="275">
        <v>6</v>
      </c>
      <c r="B34" s="16" t="s">
        <v>923</v>
      </c>
      <c r="C34" s="16" t="s">
        <v>837</v>
      </c>
      <c r="D34" s="17">
        <v>39100</v>
      </c>
      <c r="E34" s="16" t="s">
        <v>897</v>
      </c>
      <c r="F34" s="16" t="s">
        <v>1013</v>
      </c>
      <c r="G34" s="205">
        <v>1800</v>
      </c>
      <c r="H34" s="205">
        <v>1200</v>
      </c>
      <c r="I34" s="205">
        <v>300</v>
      </c>
      <c r="J34" s="24"/>
      <c r="K34" s="63">
        <v>3300</v>
      </c>
      <c r="L34" s="16" t="s">
        <v>924</v>
      </c>
      <c r="M34" s="71"/>
      <c r="N34" s="142" t="s">
        <v>286</v>
      </c>
      <c r="O34" s="142" t="s">
        <v>287</v>
      </c>
      <c r="P34" s="142" t="s">
        <v>288</v>
      </c>
      <c r="Q34" s="122" t="s">
        <v>289</v>
      </c>
    </row>
    <row r="35" spans="1:17">
      <c r="A35" s="269">
        <v>7</v>
      </c>
      <c r="B35" s="91" t="s">
        <v>928</v>
      </c>
      <c r="C35" s="91" t="s">
        <v>837</v>
      </c>
      <c r="D35" s="92">
        <v>39165</v>
      </c>
      <c r="E35" s="91" t="s">
        <v>897</v>
      </c>
      <c r="F35" s="16" t="s">
        <v>1013</v>
      </c>
      <c r="G35" s="205">
        <v>1800</v>
      </c>
      <c r="H35" s="205">
        <v>1200</v>
      </c>
      <c r="I35" s="205">
        <v>300</v>
      </c>
      <c r="J35" s="229"/>
      <c r="K35" s="94">
        <v>3300</v>
      </c>
      <c r="L35" s="91" t="s">
        <v>929</v>
      </c>
      <c r="M35" s="95"/>
      <c r="N35" s="142" t="s">
        <v>290</v>
      </c>
      <c r="O35" s="142" t="s">
        <v>890</v>
      </c>
      <c r="P35" s="142" t="s">
        <v>280</v>
      </c>
      <c r="Q35" s="122" t="s">
        <v>291</v>
      </c>
    </row>
    <row r="36" spans="1:17" ht="25.5">
      <c r="A36" s="275">
        <v>8</v>
      </c>
      <c r="B36" s="131" t="s">
        <v>502</v>
      </c>
      <c r="C36" s="131" t="s">
        <v>837</v>
      </c>
      <c r="D36" s="132">
        <v>39470</v>
      </c>
      <c r="E36" s="131" t="s">
        <v>897</v>
      </c>
      <c r="F36" s="131" t="s">
        <v>1013</v>
      </c>
      <c r="G36" s="255">
        <v>1800</v>
      </c>
      <c r="H36" s="255">
        <v>1200</v>
      </c>
      <c r="I36" s="255">
        <v>300</v>
      </c>
      <c r="J36" s="230"/>
      <c r="K36" s="134">
        <f>SUM(G36:I36)</f>
        <v>3300</v>
      </c>
      <c r="L36" s="131" t="s">
        <v>904</v>
      </c>
      <c r="M36" s="266" t="s">
        <v>512</v>
      </c>
      <c r="N36" s="256"/>
      <c r="O36" s="257"/>
      <c r="P36" s="256"/>
      <c r="Q36" s="254"/>
    </row>
    <row r="37" spans="1:17" ht="26.25" thickBot="1">
      <c r="A37" s="276">
        <v>9</v>
      </c>
      <c r="B37" s="131" t="s">
        <v>257</v>
      </c>
      <c r="C37" s="131" t="s">
        <v>837</v>
      </c>
      <c r="D37" s="132">
        <v>39447</v>
      </c>
      <c r="E37" s="131" t="s">
        <v>897</v>
      </c>
      <c r="F37" s="131" t="s">
        <v>1013</v>
      </c>
      <c r="G37" s="134">
        <v>1800</v>
      </c>
      <c r="H37" s="134">
        <v>900</v>
      </c>
      <c r="I37" s="134">
        <v>300</v>
      </c>
      <c r="J37" s="230"/>
      <c r="K37" s="134">
        <f>SUM(G37:I37)</f>
        <v>3000</v>
      </c>
      <c r="L37" s="131" t="s">
        <v>926</v>
      </c>
      <c r="M37" s="266" t="s">
        <v>512</v>
      </c>
      <c r="N37" s="145" t="s">
        <v>1094</v>
      </c>
      <c r="O37" s="142" t="s">
        <v>926</v>
      </c>
      <c r="P37" s="143" t="s">
        <v>284</v>
      </c>
      <c r="Q37" s="146" t="s">
        <v>292</v>
      </c>
    </row>
    <row r="38" spans="1:17" ht="24.95" customHeight="1" thickTop="1" thickBot="1">
      <c r="A38" s="659" t="s">
        <v>838</v>
      </c>
      <c r="B38" s="660"/>
      <c r="C38" s="660"/>
      <c r="D38" s="661"/>
      <c r="E38" s="220" t="s">
        <v>897</v>
      </c>
      <c r="F38" s="220" t="s">
        <v>1013</v>
      </c>
      <c r="G38" s="221">
        <f>SUM(G29:G37)</f>
        <v>19400</v>
      </c>
      <c r="H38" s="221">
        <f>SUM(H29:H37)</f>
        <v>11400</v>
      </c>
      <c r="I38" s="221">
        <f>SUM(I29:I37)</f>
        <v>3300</v>
      </c>
      <c r="J38" s="221"/>
      <c r="K38" s="222">
        <f>SUM(K29:K37)</f>
        <v>34100</v>
      </c>
      <c r="L38" s="223"/>
      <c r="M38" s="224"/>
      <c r="N38" s="225"/>
      <c r="O38" s="225"/>
      <c r="P38" s="225"/>
      <c r="Q38" s="225"/>
    </row>
    <row r="39" spans="1:17" ht="13.5" thickTop="1">
      <c r="A39" s="277">
        <v>1</v>
      </c>
      <c r="B39" s="78" t="s">
        <v>940</v>
      </c>
      <c r="C39" s="78" t="s">
        <v>896</v>
      </c>
      <c r="D39" s="79">
        <v>38774</v>
      </c>
      <c r="E39" s="78" t="s">
        <v>897</v>
      </c>
      <c r="F39" s="78" t="s">
        <v>953</v>
      </c>
      <c r="G39" s="231">
        <v>2800</v>
      </c>
      <c r="H39" s="231">
        <v>1500</v>
      </c>
      <c r="I39" s="231">
        <v>500</v>
      </c>
      <c r="J39" s="227"/>
      <c r="K39" s="81">
        <v>4800</v>
      </c>
      <c r="L39" s="16" t="s">
        <v>942</v>
      </c>
      <c r="M39" s="71"/>
      <c r="N39" t="s">
        <v>415</v>
      </c>
      <c r="O39" t="s">
        <v>942</v>
      </c>
      <c r="P39" s="168" t="s">
        <v>416</v>
      </c>
      <c r="Q39" t="s">
        <v>415</v>
      </c>
    </row>
    <row r="40" spans="1:17">
      <c r="A40" s="275">
        <v>2</v>
      </c>
      <c r="B40" s="78" t="s">
        <v>935</v>
      </c>
      <c r="C40" s="78" t="s">
        <v>837</v>
      </c>
      <c r="D40" s="79">
        <v>38628</v>
      </c>
      <c r="E40" s="78" t="s">
        <v>897</v>
      </c>
      <c r="F40" s="78" t="s">
        <v>953</v>
      </c>
      <c r="G40" s="226">
        <v>1800</v>
      </c>
      <c r="H40" s="226">
        <v>1200</v>
      </c>
      <c r="I40" s="226">
        <v>300</v>
      </c>
      <c r="J40" s="227"/>
      <c r="K40" s="81">
        <v>3300</v>
      </c>
      <c r="L40" s="78" t="s">
        <v>890</v>
      </c>
      <c r="M40" s="82"/>
      <c r="N40" s="142" t="s">
        <v>281</v>
      </c>
      <c r="O40" s="142" t="s">
        <v>890</v>
      </c>
      <c r="P40" s="142" t="s">
        <v>295</v>
      </c>
      <c r="Q40" s="122" t="s">
        <v>296</v>
      </c>
    </row>
    <row r="41" spans="1:17">
      <c r="A41" s="269">
        <v>3</v>
      </c>
      <c r="B41" s="16" t="s">
        <v>954</v>
      </c>
      <c r="C41" s="16" t="s">
        <v>837</v>
      </c>
      <c r="D41" s="17">
        <v>39121</v>
      </c>
      <c r="E41" s="16" t="s">
        <v>897</v>
      </c>
      <c r="F41" s="16" t="s">
        <v>953</v>
      </c>
      <c r="G41" s="205">
        <v>1800</v>
      </c>
      <c r="H41" s="205">
        <v>1200</v>
      </c>
      <c r="I41" s="205">
        <v>300</v>
      </c>
      <c r="J41" s="24"/>
      <c r="K41" s="63">
        <v>3300</v>
      </c>
      <c r="L41" s="16" t="s">
        <v>929</v>
      </c>
      <c r="M41" s="71"/>
      <c r="N41" s="142" t="s">
        <v>297</v>
      </c>
      <c r="O41" s="142" t="s">
        <v>890</v>
      </c>
      <c r="P41" s="142" t="s">
        <v>295</v>
      </c>
      <c r="Q41" s="122" t="s">
        <v>298</v>
      </c>
    </row>
    <row r="42" spans="1:17">
      <c r="A42" s="270">
        <v>4</v>
      </c>
      <c r="B42" s="16" t="s">
        <v>956</v>
      </c>
      <c r="C42" s="16" t="s">
        <v>837</v>
      </c>
      <c r="D42" s="17">
        <v>39148</v>
      </c>
      <c r="E42" s="16" t="s">
        <v>897</v>
      </c>
      <c r="F42" s="16" t="s">
        <v>953</v>
      </c>
      <c r="G42" s="205">
        <v>1800</v>
      </c>
      <c r="H42" s="205">
        <v>1200</v>
      </c>
      <c r="I42" s="205">
        <v>300</v>
      </c>
      <c r="J42" s="24"/>
      <c r="K42" s="63">
        <v>3300</v>
      </c>
      <c r="L42" s="16" t="s">
        <v>929</v>
      </c>
      <c r="M42" s="71"/>
      <c r="N42" s="142" t="s">
        <v>299</v>
      </c>
      <c r="O42" s="142" t="s">
        <v>890</v>
      </c>
      <c r="P42" s="142" t="s">
        <v>295</v>
      </c>
      <c r="Q42" s="122" t="s">
        <v>300</v>
      </c>
    </row>
    <row r="43" spans="1:17" ht="24.95" customHeight="1" thickBot="1">
      <c r="A43" s="278">
        <v>5</v>
      </c>
      <c r="B43" s="91" t="s">
        <v>932</v>
      </c>
      <c r="C43" s="91" t="s">
        <v>837</v>
      </c>
      <c r="D43" s="92">
        <v>39147</v>
      </c>
      <c r="E43" s="91" t="s">
        <v>897</v>
      </c>
      <c r="F43" s="91" t="s">
        <v>953</v>
      </c>
      <c r="G43" s="94">
        <v>1800</v>
      </c>
      <c r="H43" s="94" t="s">
        <v>933</v>
      </c>
      <c r="I43" s="94" t="s">
        <v>933</v>
      </c>
      <c r="J43" s="229"/>
      <c r="K43" s="94">
        <f>SUM(G43:I43)</f>
        <v>1800</v>
      </c>
      <c r="L43" s="91" t="s">
        <v>934</v>
      </c>
      <c r="M43" s="95"/>
      <c r="N43" s="143" t="s">
        <v>301</v>
      </c>
      <c r="O43" s="143" t="s">
        <v>400</v>
      </c>
      <c r="P43" s="143" t="s">
        <v>302</v>
      </c>
      <c r="Q43" s="146" t="s">
        <v>303</v>
      </c>
    </row>
    <row r="44" spans="1:17" ht="14.25" thickTop="1" thickBot="1">
      <c r="A44" s="659" t="s">
        <v>838</v>
      </c>
      <c r="B44" s="660"/>
      <c r="C44" s="660"/>
      <c r="D44" s="661"/>
      <c r="E44" s="220" t="s">
        <v>897</v>
      </c>
      <c r="F44" s="220" t="s">
        <v>953</v>
      </c>
      <c r="G44" s="232">
        <f>SUM(G39:G43)</f>
        <v>10000</v>
      </c>
      <c r="H44" s="232">
        <f>SUM(H39:H43)</f>
        <v>5100</v>
      </c>
      <c r="I44" s="232">
        <f>SUM(I39:I43)</f>
        <v>1400</v>
      </c>
      <c r="J44" s="232"/>
      <c r="K44" s="233">
        <f>SUM(K39:K43)</f>
        <v>16500</v>
      </c>
      <c r="L44" s="223"/>
      <c r="M44" s="224"/>
      <c r="N44" s="225"/>
      <c r="O44" s="225"/>
      <c r="P44" s="225"/>
      <c r="Q44" s="225"/>
    </row>
    <row r="45" spans="1:17" ht="14.25" thickTop="1" thickBot="1">
      <c r="A45" s="279">
        <v>1</v>
      </c>
      <c r="B45" s="191" t="s">
        <v>957</v>
      </c>
      <c r="C45" s="191" t="s">
        <v>896</v>
      </c>
      <c r="D45" s="192">
        <v>38019</v>
      </c>
      <c r="E45" s="191" t="s">
        <v>897</v>
      </c>
      <c r="F45" s="191" t="s">
        <v>941</v>
      </c>
      <c r="G45" s="193">
        <v>4000</v>
      </c>
      <c r="H45" s="193">
        <v>1800</v>
      </c>
      <c r="I45" s="193">
        <v>700</v>
      </c>
      <c r="J45" s="194"/>
      <c r="K45" s="195">
        <v>6500</v>
      </c>
      <c r="L45" s="196" t="s">
        <v>73</v>
      </c>
      <c r="M45" s="87"/>
      <c r="N45" s="142" t="s">
        <v>304</v>
      </c>
      <c r="O45" s="142" t="s">
        <v>73</v>
      </c>
      <c r="P45" s="142" t="s">
        <v>304</v>
      </c>
      <c r="Q45" s="122" t="s">
        <v>411</v>
      </c>
    </row>
    <row r="46" spans="1:17" ht="13.5" thickTop="1">
      <c r="A46" s="277">
        <v>2</v>
      </c>
      <c r="B46" s="78" t="s">
        <v>958</v>
      </c>
      <c r="C46" s="78" t="s">
        <v>900</v>
      </c>
      <c r="D46" s="79">
        <v>37926</v>
      </c>
      <c r="E46" s="78" t="s">
        <v>897</v>
      </c>
      <c r="F46" s="78" t="s">
        <v>941</v>
      </c>
      <c r="G46" s="226">
        <v>2800</v>
      </c>
      <c r="H46" s="226">
        <v>1500</v>
      </c>
      <c r="I46" s="226">
        <v>500</v>
      </c>
      <c r="J46" s="227"/>
      <c r="K46" s="81">
        <v>4800</v>
      </c>
      <c r="L46" s="78" t="s">
        <v>959</v>
      </c>
      <c r="M46" s="82"/>
      <c r="N46" s="142" t="s">
        <v>305</v>
      </c>
      <c r="O46" s="142" t="s">
        <v>1125</v>
      </c>
      <c r="P46" s="142" t="s">
        <v>305</v>
      </c>
      <c r="Q46" s="122" t="s">
        <v>404</v>
      </c>
    </row>
    <row r="47" spans="1:17">
      <c r="A47" s="270">
        <v>3</v>
      </c>
      <c r="B47" s="16" t="s">
        <v>960</v>
      </c>
      <c r="C47" s="16" t="s">
        <v>837</v>
      </c>
      <c r="D47" s="17">
        <v>39112</v>
      </c>
      <c r="E47" s="16" t="s">
        <v>897</v>
      </c>
      <c r="F47" s="16" t="s">
        <v>941</v>
      </c>
      <c r="G47" s="205">
        <v>1800</v>
      </c>
      <c r="H47" s="205">
        <v>1200</v>
      </c>
      <c r="I47" s="205">
        <v>300</v>
      </c>
      <c r="J47" s="24"/>
      <c r="K47" s="63">
        <v>3300</v>
      </c>
      <c r="L47" s="16" t="s">
        <v>904</v>
      </c>
      <c r="M47" s="71"/>
      <c r="N47" s="142" t="s">
        <v>306</v>
      </c>
      <c r="O47" s="142" t="s">
        <v>904</v>
      </c>
      <c r="P47" s="142" t="s">
        <v>307</v>
      </c>
      <c r="Q47" s="122" t="s">
        <v>306</v>
      </c>
    </row>
    <row r="48" spans="1:17">
      <c r="A48" s="269">
        <v>4</v>
      </c>
      <c r="B48" s="16" t="s">
        <v>961</v>
      </c>
      <c r="C48" s="16" t="s">
        <v>837</v>
      </c>
      <c r="D48" s="17">
        <v>39114</v>
      </c>
      <c r="E48" s="16" t="s">
        <v>897</v>
      </c>
      <c r="F48" s="16" t="s">
        <v>941</v>
      </c>
      <c r="G48" s="205">
        <v>1800</v>
      </c>
      <c r="H48" s="205">
        <v>1200</v>
      </c>
      <c r="I48" s="205">
        <v>300</v>
      </c>
      <c r="J48" s="24"/>
      <c r="K48" s="63">
        <v>3300</v>
      </c>
      <c r="L48" s="16" t="s">
        <v>894</v>
      </c>
      <c r="M48" s="71"/>
      <c r="N48" s="142" t="s">
        <v>308</v>
      </c>
      <c r="O48" s="142" t="s">
        <v>894</v>
      </c>
      <c r="P48" s="142" t="s">
        <v>308</v>
      </c>
      <c r="Q48" s="122" t="s">
        <v>408</v>
      </c>
    </row>
    <row r="49" spans="1:17">
      <c r="A49" s="270">
        <v>5</v>
      </c>
      <c r="B49" s="16" t="s">
        <v>963</v>
      </c>
      <c r="C49" s="16" t="s">
        <v>837</v>
      </c>
      <c r="D49" s="17">
        <v>39132</v>
      </c>
      <c r="E49" s="16" t="s">
        <v>897</v>
      </c>
      <c r="F49" s="16" t="s">
        <v>941</v>
      </c>
      <c r="G49" s="205">
        <v>1800</v>
      </c>
      <c r="H49" s="205">
        <v>1200</v>
      </c>
      <c r="I49" s="205">
        <v>300</v>
      </c>
      <c r="J49" s="24"/>
      <c r="K49" s="63">
        <v>3300</v>
      </c>
      <c r="L49" s="16" t="s">
        <v>915</v>
      </c>
      <c r="M49" s="71"/>
      <c r="N49" s="142" t="s">
        <v>309</v>
      </c>
      <c r="O49" s="142" t="s">
        <v>915</v>
      </c>
      <c r="P49" s="142" t="s">
        <v>310</v>
      </c>
      <c r="Q49" s="122" t="s">
        <v>283</v>
      </c>
    </row>
    <row r="50" spans="1:17" ht="13.5" thickBot="1">
      <c r="A50" s="269">
        <v>6</v>
      </c>
      <c r="B50" s="16" t="s">
        <v>965</v>
      </c>
      <c r="C50" s="16" t="s">
        <v>837</v>
      </c>
      <c r="D50" s="17">
        <v>39132</v>
      </c>
      <c r="E50" s="16" t="s">
        <v>897</v>
      </c>
      <c r="F50" s="16" t="s">
        <v>941</v>
      </c>
      <c r="G50" s="205">
        <v>1800</v>
      </c>
      <c r="H50" s="205">
        <v>1200</v>
      </c>
      <c r="I50" s="205">
        <v>300</v>
      </c>
      <c r="J50" s="24"/>
      <c r="K50" s="63">
        <v>3300</v>
      </c>
      <c r="L50" s="16" t="s">
        <v>904</v>
      </c>
      <c r="M50" s="71"/>
      <c r="N50" s="142" t="s">
        <v>311</v>
      </c>
      <c r="O50" s="142" t="s">
        <v>904</v>
      </c>
      <c r="P50" s="142" t="s">
        <v>312</v>
      </c>
      <c r="Q50" s="122" t="s">
        <v>311</v>
      </c>
    </row>
    <row r="51" spans="1:17" ht="13.5" thickTop="1">
      <c r="A51" s="270">
        <v>7</v>
      </c>
      <c r="B51" s="16" t="s">
        <v>962</v>
      </c>
      <c r="C51" s="16" t="s">
        <v>837</v>
      </c>
      <c r="D51" s="17">
        <v>39174</v>
      </c>
      <c r="E51" s="16" t="s">
        <v>897</v>
      </c>
      <c r="F51" s="16" t="s">
        <v>941</v>
      </c>
      <c r="G51" s="205">
        <v>1800</v>
      </c>
      <c r="H51" s="205">
        <v>1200</v>
      </c>
      <c r="I51" s="205">
        <v>300</v>
      </c>
      <c r="J51" s="24"/>
      <c r="K51" s="63">
        <v>3300</v>
      </c>
      <c r="L51" s="16" t="s">
        <v>890</v>
      </c>
      <c r="M51" s="71"/>
      <c r="N51" s="142" t="s">
        <v>313</v>
      </c>
      <c r="O51" s="142" t="s">
        <v>890</v>
      </c>
      <c r="P51" s="142" t="s">
        <v>313</v>
      </c>
      <c r="Q51" s="141" t="s">
        <v>281</v>
      </c>
    </row>
    <row r="52" spans="1:17" ht="24.95" customHeight="1" thickBot="1">
      <c r="A52" s="278">
        <v>8</v>
      </c>
      <c r="B52" s="91" t="s">
        <v>964</v>
      </c>
      <c r="C52" s="91" t="s">
        <v>837</v>
      </c>
      <c r="D52" s="92">
        <v>39379</v>
      </c>
      <c r="E52" s="91" t="s">
        <v>897</v>
      </c>
      <c r="F52" s="91" t="s">
        <v>941</v>
      </c>
      <c r="G52" s="228">
        <v>1800</v>
      </c>
      <c r="H52" s="228">
        <v>1200</v>
      </c>
      <c r="I52" s="228">
        <v>300</v>
      </c>
      <c r="J52" s="229"/>
      <c r="K52" s="94">
        <v>3300</v>
      </c>
      <c r="L52" s="91" t="s">
        <v>894</v>
      </c>
      <c r="M52" s="95"/>
      <c r="N52" s="143" t="s">
        <v>308</v>
      </c>
      <c r="O52" s="142" t="s">
        <v>894</v>
      </c>
      <c r="P52" s="143" t="s">
        <v>308</v>
      </c>
      <c r="Q52" s="122" t="s">
        <v>408</v>
      </c>
    </row>
    <row r="53" spans="1:17" ht="14.25" thickTop="1" thickBot="1">
      <c r="A53" s="659" t="s">
        <v>838</v>
      </c>
      <c r="B53" s="660"/>
      <c r="C53" s="660"/>
      <c r="D53" s="661"/>
      <c r="E53" s="220" t="s">
        <v>897</v>
      </c>
      <c r="F53" s="220" t="s">
        <v>941</v>
      </c>
      <c r="G53" s="232">
        <f>SUM(G45:G52)</f>
        <v>17600</v>
      </c>
      <c r="H53" s="232">
        <f>SUM(H45:H52)</f>
        <v>10500</v>
      </c>
      <c r="I53" s="232">
        <f>SUM(I45:I52)</f>
        <v>3000</v>
      </c>
      <c r="J53" s="232"/>
      <c r="K53" s="233">
        <f>SUM(K48:K52)</f>
        <v>16500</v>
      </c>
      <c r="L53" s="223"/>
      <c r="M53" s="224"/>
      <c r="N53" s="225"/>
      <c r="O53" s="225"/>
      <c r="P53" s="225"/>
      <c r="Q53" s="225"/>
    </row>
    <row r="54" spans="1:17" ht="27" thickTop="1" thickBot="1">
      <c r="A54" s="279">
        <v>1</v>
      </c>
      <c r="B54" s="191" t="s">
        <v>938</v>
      </c>
      <c r="C54" s="191" t="s">
        <v>896</v>
      </c>
      <c r="D54" s="192">
        <v>39173</v>
      </c>
      <c r="E54" s="191" t="s">
        <v>897</v>
      </c>
      <c r="F54" s="191" t="s">
        <v>1093</v>
      </c>
      <c r="G54" s="193">
        <v>4000</v>
      </c>
      <c r="H54" s="193">
        <v>1800</v>
      </c>
      <c r="I54" s="193">
        <v>700</v>
      </c>
      <c r="J54" s="194"/>
      <c r="K54" s="195">
        <v>6500</v>
      </c>
      <c r="L54" s="196" t="s">
        <v>890</v>
      </c>
      <c r="M54" s="87"/>
      <c r="N54" s="147" t="s">
        <v>322</v>
      </c>
      <c r="O54" s="140" t="s">
        <v>890</v>
      </c>
      <c r="P54" s="142" t="s">
        <v>269</v>
      </c>
      <c r="Q54" s="122" t="s">
        <v>297</v>
      </c>
    </row>
    <row r="55" spans="1:17" ht="13.5" thickTop="1">
      <c r="A55" s="270">
        <v>2</v>
      </c>
      <c r="B55" s="78" t="s">
        <v>945</v>
      </c>
      <c r="C55" s="78" t="s">
        <v>837</v>
      </c>
      <c r="D55" s="79">
        <v>38224</v>
      </c>
      <c r="E55" s="78" t="s">
        <v>897</v>
      </c>
      <c r="F55" s="78" t="s">
        <v>1093</v>
      </c>
      <c r="G55" s="205">
        <v>1800</v>
      </c>
      <c r="H55" s="205">
        <v>1200</v>
      </c>
      <c r="I55" s="205">
        <v>300</v>
      </c>
      <c r="J55" s="227"/>
      <c r="K55" s="81">
        <v>3300</v>
      </c>
      <c r="L55" s="78" t="s">
        <v>946</v>
      </c>
      <c r="M55" s="82"/>
      <c r="N55" s="142" t="s">
        <v>323</v>
      </c>
      <c r="O55" s="142" t="s">
        <v>946</v>
      </c>
      <c r="P55" s="142" t="s">
        <v>324</v>
      </c>
      <c r="Q55" s="122" t="s">
        <v>403</v>
      </c>
    </row>
    <row r="56" spans="1:17">
      <c r="A56" s="269">
        <v>3</v>
      </c>
      <c r="B56" s="16" t="s">
        <v>944</v>
      </c>
      <c r="C56" s="16" t="s">
        <v>837</v>
      </c>
      <c r="D56" s="17">
        <v>38269</v>
      </c>
      <c r="E56" s="16" t="s">
        <v>897</v>
      </c>
      <c r="F56" s="16" t="s">
        <v>1093</v>
      </c>
      <c r="G56" s="205">
        <v>1800</v>
      </c>
      <c r="H56" s="205">
        <v>1200</v>
      </c>
      <c r="I56" s="205">
        <v>300</v>
      </c>
      <c r="J56" s="24"/>
      <c r="K56" s="63">
        <v>3300</v>
      </c>
      <c r="L56" s="16" t="s">
        <v>871</v>
      </c>
      <c r="M56" s="71"/>
      <c r="N56" s="147" t="s">
        <v>473</v>
      </c>
      <c r="O56" s="142" t="s">
        <v>325</v>
      </c>
      <c r="P56" s="142" t="s">
        <v>326</v>
      </c>
      <c r="Q56" s="122" t="s">
        <v>326</v>
      </c>
    </row>
    <row r="57" spans="1:17">
      <c r="A57" s="270">
        <v>4</v>
      </c>
      <c r="B57" s="16" t="s">
        <v>943</v>
      </c>
      <c r="C57" s="16" t="s">
        <v>837</v>
      </c>
      <c r="D57" s="17">
        <v>38781</v>
      </c>
      <c r="E57" s="16" t="s">
        <v>897</v>
      </c>
      <c r="F57" s="16" t="s">
        <v>1093</v>
      </c>
      <c r="G57" s="205">
        <v>1800</v>
      </c>
      <c r="H57" s="205">
        <v>1200</v>
      </c>
      <c r="I57" s="205">
        <v>300</v>
      </c>
      <c r="J57" s="24"/>
      <c r="K57" s="63">
        <v>3300</v>
      </c>
      <c r="L57" s="16" t="s">
        <v>915</v>
      </c>
      <c r="M57" s="71"/>
      <c r="N57" s="142" t="s">
        <v>327</v>
      </c>
      <c r="O57" s="142" t="s">
        <v>915</v>
      </c>
      <c r="P57" s="142" t="s">
        <v>283</v>
      </c>
      <c r="Q57" s="122" t="s">
        <v>327</v>
      </c>
    </row>
    <row r="58" spans="1:17" ht="13.5" thickBot="1">
      <c r="A58" s="269">
        <v>5</v>
      </c>
      <c r="B58" s="16" t="s">
        <v>948</v>
      </c>
      <c r="C58" s="16" t="s">
        <v>837</v>
      </c>
      <c r="D58" s="17">
        <v>39072</v>
      </c>
      <c r="E58" s="16" t="s">
        <v>897</v>
      </c>
      <c r="F58" s="16" t="s">
        <v>1093</v>
      </c>
      <c r="G58" s="205">
        <v>1800</v>
      </c>
      <c r="H58" s="205">
        <v>1200</v>
      </c>
      <c r="I58" s="205">
        <v>300</v>
      </c>
      <c r="J58" s="24"/>
      <c r="K58" s="63">
        <v>3300</v>
      </c>
      <c r="L58" s="16" t="s">
        <v>949</v>
      </c>
      <c r="M58" s="71"/>
      <c r="N58" s="142" t="s">
        <v>328</v>
      </c>
      <c r="O58" s="142" t="s">
        <v>402</v>
      </c>
      <c r="P58" s="142" t="s">
        <v>949</v>
      </c>
      <c r="Q58" s="122" t="s">
        <v>949</v>
      </c>
    </row>
    <row r="59" spans="1:17" ht="52.5" thickTop="1" thickBot="1">
      <c r="A59" s="270">
        <v>6</v>
      </c>
      <c r="B59" s="16" t="s">
        <v>947</v>
      </c>
      <c r="C59" s="16" t="s">
        <v>837</v>
      </c>
      <c r="D59" s="17">
        <v>39148</v>
      </c>
      <c r="E59" s="16" t="s">
        <v>897</v>
      </c>
      <c r="F59" s="16" t="s">
        <v>1093</v>
      </c>
      <c r="G59" s="205">
        <v>1800</v>
      </c>
      <c r="H59" s="205">
        <v>1200</v>
      </c>
      <c r="I59" s="205">
        <v>300</v>
      </c>
      <c r="J59" s="24"/>
      <c r="K59" s="63">
        <v>3300</v>
      </c>
      <c r="L59" s="16" t="s">
        <v>929</v>
      </c>
      <c r="M59" s="71"/>
      <c r="N59" s="147" t="s">
        <v>329</v>
      </c>
      <c r="O59" s="140" t="s">
        <v>890</v>
      </c>
      <c r="P59" s="142" t="s">
        <v>269</v>
      </c>
      <c r="Q59" s="122" t="s">
        <v>299</v>
      </c>
    </row>
    <row r="60" spans="1:17" ht="13.5" thickTop="1">
      <c r="A60" s="269">
        <v>7</v>
      </c>
      <c r="B60" s="16" t="s">
        <v>951</v>
      </c>
      <c r="C60" s="16" t="s">
        <v>837</v>
      </c>
      <c r="D60" s="17">
        <v>39148</v>
      </c>
      <c r="E60" s="16" t="s">
        <v>897</v>
      </c>
      <c r="F60" s="16" t="s">
        <v>1093</v>
      </c>
      <c r="G60" s="205">
        <v>1800</v>
      </c>
      <c r="H60" s="205">
        <v>1200</v>
      </c>
      <c r="I60" s="205">
        <v>300</v>
      </c>
      <c r="J60" s="24"/>
      <c r="K60" s="63">
        <v>3300</v>
      </c>
      <c r="L60" s="16" t="s">
        <v>929</v>
      </c>
      <c r="M60" s="71"/>
      <c r="N60" s="142" t="s">
        <v>299</v>
      </c>
      <c r="O60" s="140" t="s">
        <v>890</v>
      </c>
      <c r="P60" s="142" t="s">
        <v>269</v>
      </c>
      <c r="Q60" s="141" t="s">
        <v>281</v>
      </c>
    </row>
    <row r="61" spans="1:17" ht="13.5" thickBot="1">
      <c r="A61" s="276">
        <v>8</v>
      </c>
      <c r="B61" s="91" t="s">
        <v>950</v>
      </c>
      <c r="C61" s="91" t="s">
        <v>837</v>
      </c>
      <c r="D61" s="92">
        <v>39380</v>
      </c>
      <c r="E61" s="91" t="s">
        <v>897</v>
      </c>
      <c r="F61" s="91" t="s">
        <v>1093</v>
      </c>
      <c r="G61" s="228">
        <v>1800</v>
      </c>
      <c r="H61" s="228">
        <v>1200</v>
      </c>
      <c r="I61" s="228">
        <v>300</v>
      </c>
      <c r="J61" s="229"/>
      <c r="K61" s="94">
        <v>3300</v>
      </c>
      <c r="L61" s="91" t="s">
        <v>904</v>
      </c>
      <c r="M61" s="95"/>
      <c r="N61" s="143" t="s">
        <v>330</v>
      </c>
      <c r="O61" s="143" t="s">
        <v>904</v>
      </c>
      <c r="P61" s="143" t="s">
        <v>330</v>
      </c>
      <c r="Q61" s="146" t="s">
        <v>330</v>
      </c>
    </row>
    <row r="62" spans="1:17" ht="24.95" customHeight="1" thickTop="1" thickBot="1">
      <c r="A62" s="659" t="s">
        <v>838</v>
      </c>
      <c r="B62" s="660"/>
      <c r="C62" s="660"/>
      <c r="D62" s="661"/>
      <c r="E62" s="220" t="s">
        <v>897</v>
      </c>
      <c r="F62" s="220" t="s">
        <v>1093</v>
      </c>
      <c r="G62" s="232">
        <f>SUM(G54:G61)</f>
        <v>16600</v>
      </c>
      <c r="H62" s="232">
        <f>SUM(H54:H61)</f>
        <v>10200</v>
      </c>
      <c r="I62" s="232">
        <f>SUM(I54:I61)</f>
        <v>2800</v>
      </c>
      <c r="J62" s="232"/>
      <c r="K62" s="233">
        <f>SUM(K54:K61)</f>
        <v>29600</v>
      </c>
      <c r="L62" s="223"/>
      <c r="M62" s="224"/>
      <c r="N62" s="225"/>
      <c r="O62" s="225"/>
      <c r="P62" s="225"/>
      <c r="Q62" s="225"/>
    </row>
    <row r="63" spans="1:17" ht="14.25" thickTop="1" thickBot="1">
      <c r="A63" s="274">
        <v>1</v>
      </c>
      <c r="B63" s="191" t="s">
        <v>895</v>
      </c>
      <c r="C63" s="191" t="s">
        <v>896</v>
      </c>
      <c r="D63" s="192">
        <v>39275</v>
      </c>
      <c r="E63" s="191" t="s">
        <v>897</v>
      </c>
      <c r="F63" s="191" t="s">
        <v>898</v>
      </c>
      <c r="G63" s="193">
        <v>3500</v>
      </c>
      <c r="H63" s="193">
        <v>1800</v>
      </c>
      <c r="I63" s="193">
        <v>700</v>
      </c>
      <c r="J63" s="194"/>
      <c r="K63" s="195">
        <v>6000</v>
      </c>
      <c r="L63" s="196" t="s">
        <v>864</v>
      </c>
      <c r="M63" s="87"/>
      <c r="N63" s="142" t="s">
        <v>318</v>
      </c>
      <c r="O63" s="142" t="s">
        <v>864</v>
      </c>
      <c r="P63" s="142" t="s">
        <v>485</v>
      </c>
      <c r="Q63" s="122" t="s">
        <v>318</v>
      </c>
    </row>
    <row r="64" spans="1:17" ht="13.5" thickTop="1">
      <c r="A64" s="275">
        <v>2</v>
      </c>
      <c r="B64" s="78" t="s">
        <v>899</v>
      </c>
      <c r="C64" s="78" t="s">
        <v>900</v>
      </c>
      <c r="D64" s="79">
        <v>39227</v>
      </c>
      <c r="E64" s="78" t="s">
        <v>897</v>
      </c>
      <c r="F64" s="78" t="s">
        <v>898</v>
      </c>
      <c r="G64" s="226">
        <v>2500</v>
      </c>
      <c r="H64" s="226">
        <v>1500</v>
      </c>
      <c r="I64" s="226">
        <v>500</v>
      </c>
      <c r="J64" s="227"/>
      <c r="K64" s="81">
        <v>4500</v>
      </c>
      <c r="L64" s="78" t="s">
        <v>890</v>
      </c>
      <c r="M64" s="82"/>
      <c r="N64" s="142" t="s">
        <v>269</v>
      </c>
      <c r="O64" s="142" t="s">
        <v>331</v>
      </c>
      <c r="P64" s="142" t="s">
        <v>269</v>
      </c>
      <c r="Q64" s="122"/>
    </row>
    <row r="65" spans="1:17">
      <c r="A65" s="269">
        <v>3</v>
      </c>
      <c r="B65" s="16" t="s">
        <v>902</v>
      </c>
      <c r="C65" s="16" t="s">
        <v>837</v>
      </c>
      <c r="D65" s="17">
        <v>38608</v>
      </c>
      <c r="E65" s="16" t="s">
        <v>897</v>
      </c>
      <c r="F65" s="16" t="s">
        <v>898</v>
      </c>
      <c r="G65" s="205">
        <v>1800</v>
      </c>
      <c r="H65" s="205">
        <v>1200</v>
      </c>
      <c r="I65" s="205">
        <v>300</v>
      </c>
      <c r="J65" s="24"/>
      <c r="K65" s="63">
        <v>3300</v>
      </c>
      <c r="L65" s="16" t="s">
        <v>903</v>
      </c>
      <c r="M65" s="71"/>
      <c r="N65" s="142" t="s">
        <v>332</v>
      </c>
      <c r="O65" s="142" t="s">
        <v>1147</v>
      </c>
      <c r="P65" s="142" t="s">
        <v>332</v>
      </c>
      <c r="Q65" s="122"/>
    </row>
    <row r="66" spans="1:17">
      <c r="A66" s="270">
        <v>4</v>
      </c>
      <c r="B66" s="16" t="s">
        <v>901</v>
      </c>
      <c r="C66" s="16" t="s">
        <v>837</v>
      </c>
      <c r="D66" s="17">
        <v>38797</v>
      </c>
      <c r="E66" s="16" t="s">
        <v>897</v>
      </c>
      <c r="F66" s="16" t="s">
        <v>898</v>
      </c>
      <c r="G66" s="205">
        <v>1800</v>
      </c>
      <c r="H66" s="205">
        <v>1200</v>
      </c>
      <c r="I66" s="205">
        <v>300</v>
      </c>
      <c r="J66" s="24"/>
      <c r="K66" s="63">
        <v>3300</v>
      </c>
      <c r="L66" s="16" t="s">
        <v>890</v>
      </c>
      <c r="M66" s="71"/>
      <c r="N66" s="142" t="s">
        <v>269</v>
      </c>
      <c r="O66" s="142" t="s">
        <v>331</v>
      </c>
      <c r="P66" s="142" t="s">
        <v>269</v>
      </c>
      <c r="Q66" s="122"/>
    </row>
    <row r="67" spans="1:17">
      <c r="A67" s="269">
        <v>5</v>
      </c>
      <c r="B67" s="16" t="s">
        <v>906</v>
      </c>
      <c r="C67" s="16" t="s">
        <v>837</v>
      </c>
      <c r="D67" s="17">
        <v>38860</v>
      </c>
      <c r="E67" s="16" t="s">
        <v>897</v>
      </c>
      <c r="F67" s="16" t="s">
        <v>898</v>
      </c>
      <c r="G67" s="205">
        <v>1800</v>
      </c>
      <c r="H67" s="205">
        <v>1200</v>
      </c>
      <c r="I67" s="205">
        <v>300</v>
      </c>
      <c r="J67" s="24"/>
      <c r="K67" s="63">
        <v>3300</v>
      </c>
      <c r="L67" s="16" t="s">
        <v>74</v>
      </c>
      <c r="M67" s="71"/>
      <c r="N67" s="142" t="s">
        <v>333</v>
      </c>
      <c r="O67" s="142" t="s">
        <v>74</v>
      </c>
      <c r="P67" s="142" t="s">
        <v>334</v>
      </c>
      <c r="Q67" s="122"/>
    </row>
    <row r="68" spans="1:17">
      <c r="A68" s="270">
        <v>6</v>
      </c>
      <c r="B68" s="16" t="s">
        <v>907</v>
      </c>
      <c r="C68" s="16" t="s">
        <v>837</v>
      </c>
      <c r="D68" s="17">
        <v>39246</v>
      </c>
      <c r="E68" s="16" t="s">
        <v>897</v>
      </c>
      <c r="F68" s="16" t="s">
        <v>898</v>
      </c>
      <c r="G68" s="205">
        <v>1800</v>
      </c>
      <c r="H68" s="205">
        <v>1200</v>
      </c>
      <c r="I68" s="205">
        <v>300</v>
      </c>
      <c r="J68" s="24"/>
      <c r="K68" s="63">
        <v>3300</v>
      </c>
      <c r="L68" s="16" t="s">
        <v>904</v>
      </c>
      <c r="M68" s="71"/>
      <c r="N68" s="148" t="s">
        <v>335</v>
      </c>
      <c r="O68" s="148" t="s">
        <v>336</v>
      </c>
      <c r="P68" s="148" t="s">
        <v>335</v>
      </c>
      <c r="Q68" s="122"/>
    </row>
    <row r="69" spans="1:17">
      <c r="A69" s="280">
        <v>7</v>
      </c>
      <c r="B69" s="91" t="s">
        <v>255</v>
      </c>
      <c r="C69" s="91" t="s">
        <v>837</v>
      </c>
      <c r="D69" s="92">
        <v>39478</v>
      </c>
      <c r="E69" s="91" t="s">
        <v>897</v>
      </c>
      <c r="F69" s="91" t="s">
        <v>898</v>
      </c>
      <c r="G69" s="228">
        <v>1800</v>
      </c>
      <c r="H69" s="228">
        <v>1200</v>
      </c>
      <c r="I69" s="228">
        <v>300</v>
      </c>
      <c r="J69" s="229"/>
      <c r="K69" s="94">
        <f>SUM(G69:I69)</f>
        <v>3300</v>
      </c>
      <c r="L69" s="16" t="s">
        <v>926</v>
      </c>
      <c r="M69" s="252"/>
      <c r="N69" s="253"/>
      <c r="O69" s="253"/>
      <c r="P69" s="253"/>
      <c r="Q69" s="254"/>
    </row>
    <row r="70" spans="1:17">
      <c r="A70" s="280">
        <v>8</v>
      </c>
      <c r="B70" s="91" t="s">
        <v>504</v>
      </c>
      <c r="C70" s="91"/>
      <c r="D70" s="92"/>
      <c r="E70" s="91"/>
      <c r="F70" s="91"/>
      <c r="G70" s="228"/>
      <c r="H70" s="228"/>
      <c r="I70" s="228"/>
      <c r="J70" s="229"/>
      <c r="K70" s="94"/>
      <c r="L70" s="16"/>
      <c r="M70" s="252"/>
      <c r="N70" s="253"/>
      <c r="O70" s="253"/>
      <c r="P70" s="253"/>
      <c r="Q70" s="254"/>
    </row>
    <row r="71" spans="1:17" ht="13.5" thickBot="1">
      <c r="A71" s="278">
        <v>9</v>
      </c>
      <c r="B71" s="91" t="s">
        <v>905</v>
      </c>
      <c r="C71" s="91" t="s">
        <v>837</v>
      </c>
      <c r="D71" s="92">
        <v>39344</v>
      </c>
      <c r="E71" s="91" t="s">
        <v>897</v>
      </c>
      <c r="F71" s="91" t="s">
        <v>898</v>
      </c>
      <c r="G71" s="228">
        <v>1800</v>
      </c>
      <c r="H71" s="228">
        <v>1200</v>
      </c>
      <c r="I71" s="228">
        <v>300</v>
      </c>
      <c r="J71" s="229"/>
      <c r="K71" s="94">
        <v>3300</v>
      </c>
      <c r="L71" s="16" t="s">
        <v>864</v>
      </c>
      <c r="M71" s="71"/>
      <c r="N71" s="143" t="s">
        <v>484</v>
      </c>
      <c r="O71" s="142" t="s">
        <v>864</v>
      </c>
      <c r="P71" s="143" t="s">
        <v>485</v>
      </c>
      <c r="Q71" s="146" t="s">
        <v>484</v>
      </c>
    </row>
    <row r="72" spans="1:17" ht="24.95" customHeight="1" thickTop="1" thickBot="1">
      <c r="A72" s="659" t="s">
        <v>838</v>
      </c>
      <c r="B72" s="660"/>
      <c r="C72" s="660"/>
      <c r="D72" s="661"/>
      <c r="E72" s="220" t="s">
        <v>897</v>
      </c>
      <c r="F72" s="220" t="s">
        <v>898</v>
      </c>
      <c r="G72" s="232">
        <f>SUM(G63:G71)</f>
        <v>16800</v>
      </c>
      <c r="H72" s="232">
        <f>SUM(H63:H71)</f>
        <v>10500</v>
      </c>
      <c r="I72" s="232">
        <f>SUM(I63:I71)</f>
        <v>3000</v>
      </c>
      <c r="J72" s="232"/>
      <c r="K72" s="233">
        <f>SUM(K63:K71)</f>
        <v>30300</v>
      </c>
      <c r="L72" s="223"/>
      <c r="M72" s="224"/>
      <c r="N72" s="225"/>
      <c r="O72" s="225"/>
      <c r="P72" s="225"/>
      <c r="Q72" s="225"/>
    </row>
    <row r="73" spans="1:17" ht="14.25" thickTop="1" thickBot="1">
      <c r="A73" s="279">
        <v>1</v>
      </c>
      <c r="B73" s="191" t="s">
        <v>908</v>
      </c>
      <c r="C73" s="191" t="s">
        <v>896</v>
      </c>
      <c r="D73" s="192">
        <v>39173</v>
      </c>
      <c r="E73" s="191" t="s">
        <v>897</v>
      </c>
      <c r="F73" s="191" t="s">
        <v>909</v>
      </c>
      <c r="G73" s="193">
        <v>3000</v>
      </c>
      <c r="H73" s="193">
        <v>1800</v>
      </c>
      <c r="I73" s="193">
        <v>700</v>
      </c>
      <c r="J73" s="194"/>
      <c r="K73" s="195">
        <v>5500</v>
      </c>
      <c r="L73" s="196" t="s">
        <v>890</v>
      </c>
      <c r="M73" s="87"/>
      <c r="N73" s="71" t="s">
        <v>464</v>
      </c>
      <c r="O73" t="s">
        <v>890</v>
      </c>
      <c r="P73" t="s">
        <v>281</v>
      </c>
      <c r="Q73" t="s">
        <v>281</v>
      </c>
    </row>
    <row r="74" spans="1:17" ht="13.5" thickTop="1">
      <c r="A74" s="277">
        <v>2</v>
      </c>
      <c r="B74" s="78" t="s">
        <v>912</v>
      </c>
      <c r="C74" s="78" t="s">
        <v>837</v>
      </c>
      <c r="D74" s="79">
        <v>38268</v>
      </c>
      <c r="E74" s="78" t="s">
        <v>897</v>
      </c>
      <c r="F74" s="78" t="s">
        <v>909</v>
      </c>
      <c r="G74" s="226">
        <v>1800</v>
      </c>
      <c r="H74" s="226">
        <v>1200</v>
      </c>
      <c r="I74" s="226">
        <v>300</v>
      </c>
      <c r="J74" s="227"/>
      <c r="K74" s="81">
        <v>3300</v>
      </c>
      <c r="L74" s="78" t="s">
        <v>913</v>
      </c>
      <c r="M74" s="82"/>
      <c r="N74" s="82" t="s">
        <v>465</v>
      </c>
      <c r="O74" t="s">
        <v>913</v>
      </c>
      <c r="P74" t="s">
        <v>466</v>
      </c>
      <c r="Q74" t="s">
        <v>467</v>
      </c>
    </row>
    <row r="75" spans="1:17">
      <c r="A75" s="270">
        <v>3</v>
      </c>
      <c r="B75" s="16" t="s">
        <v>916</v>
      </c>
      <c r="C75" s="16" t="s">
        <v>837</v>
      </c>
      <c r="D75" s="17">
        <v>38832</v>
      </c>
      <c r="E75" s="16" t="s">
        <v>897</v>
      </c>
      <c r="F75" s="16" t="s">
        <v>909</v>
      </c>
      <c r="G75" s="205">
        <v>1800</v>
      </c>
      <c r="H75" s="205">
        <v>1200</v>
      </c>
      <c r="I75" s="205">
        <v>300</v>
      </c>
      <c r="J75" s="24"/>
      <c r="K75" s="63">
        <v>3300</v>
      </c>
      <c r="L75" s="16" t="s">
        <v>890</v>
      </c>
      <c r="M75" s="71"/>
      <c r="N75" s="97" t="s">
        <v>468</v>
      </c>
      <c r="O75" t="s">
        <v>890</v>
      </c>
      <c r="P75" t="s">
        <v>281</v>
      </c>
      <c r="Q75" t="s">
        <v>281</v>
      </c>
    </row>
    <row r="76" spans="1:17">
      <c r="A76" s="269">
        <v>4</v>
      </c>
      <c r="B76" s="16" t="s">
        <v>914</v>
      </c>
      <c r="C76" s="16" t="s">
        <v>837</v>
      </c>
      <c r="D76" s="17">
        <v>39121</v>
      </c>
      <c r="E76" s="16" t="s">
        <v>897</v>
      </c>
      <c r="F76" s="16" t="s">
        <v>909</v>
      </c>
      <c r="G76" s="205">
        <v>1800</v>
      </c>
      <c r="H76" s="205">
        <v>1200</v>
      </c>
      <c r="I76" s="205">
        <v>300</v>
      </c>
      <c r="J76" s="24"/>
      <c r="K76" s="63">
        <v>3300</v>
      </c>
      <c r="L76" s="16" t="s">
        <v>915</v>
      </c>
      <c r="M76" s="71"/>
      <c r="N76" t="s">
        <v>327</v>
      </c>
      <c r="O76" s="71" t="s">
        <v>915</v>
      </c>
      <c r="P76" t="s">
        <v>469</v>
      </c>
      <c r="Q76" t="s">
        <v>327</v>
      </c>
    </row>
    <row r="77" spans="1:17" ht="13.5" thickBot="1">
      <c r="A77" s="276">
        <v>5</v>
      </c>
      <c r="B77" s="91" t="s">
        <v>910</v>
      </c>
      <c r="C77" s="91" t="s">
        <v>837</v>
      </c>
      <c r="D77" s="92">
        <v>39301</v>
      </c>
      <c r="E77" s="91" t="s">
        <v>897</v>
      </c>
      <c r="F77" s="91" t="s">
        <v>909</v>
      </c>
      <c r="G77" s="228">
        <v>1800</v>
      </c>
      <c r="H77" s="228">
        <v>1200</v>
      </c>
      <c r="I77" s="228">
        <v>300</v>
      </c>
      <c r="J77" s="229"/>
      <c r="K77" s="94">
        <v>3300</v>
      </c>
      <c r="L77" s="91" t="s">
        <v>911</v>
      </c>
      <c r="M77" s="95"/>
      <c r="N77" s="71" t="s">
        <v>439</v>
      </c>
      <c r="O77" s="58" t="s">
        <v>976</v>
      </c>
      <c r="P77" s="58" t="s">
        <v>440</v>
      </c>
      <c r="Q77" s="58" t="s">
        <v>439</v>
      </c>
    </row>
    <row r="78" spans="1:17" ht="24.95" customHeight="1" thickTop="1" thickBot="1">
      <c r="A78" s="659" t="s">
        <v>838</v>
      </c>
      <c r="B78" s="660"/>
      <c r="C78" s="660"/>
      <c r="D78" s="661"/>
      <c r="E78" s="220" t="s">
        <v>897</v>
      </c>
      <c r="F78" s="220" t="s">
        <v>909</v>
      </c>
      <c r="G78" s="232">
        <f>SUM(G73:G77)</f>
        <v>10200</v>
      </c>
      <c r="H78" s="232">
        <f>SUM(H73:H77)</f>
        <v>6600</v>
      </c>
      <c r="I78" s="232">
        <f>SUM(I73:I77)</f>
        <v>1900</v>
      </c>
      <c r="J78" s="232"/>
      <c r="K78" s="233">
        <f>SUM(G78:J78)</f>
        <v>18700</v>
      </c>
      <c r="L78" s="223"/>
      <c r="M78" s="224"/>
      <c r="N78" s="225"/>
      <c r="O78" s="225"/>
      <c r="P78" s="225"/>
      <c r="Q78" s="225"/>
    </row>
    <row r="79" spans="1:17" ht="14.25" thickTop="1" thickBot="1">
      <c r="A79" s="274">
        <v>1</v>
      </c>
      <c r="B79" s="191" t="s">
        <v>984</v>
      </c>
      <c r="C79" s="191" t="s">
        <v>896</v>
      </c>
      <c r="D79" s="192">
        <v>39144</v>
      </c>
      <c r="E79" s="191" t="s">
        <v>897</v>
      </c>
      <c r="F79" s="191" t="s">
        <v>985</v>
      </c>
      <c r="G79" s="193">
        <v>400</v>
      </c>
      <c r="H79" s="193">
        <v>0</v>
      </c>
      <c r="I79" s="193">
        <v>150</v>
      </c>
      <c r="J79" s="194"/>
      <c r="K79" s="195">
        <v>550</v>
      </c>
      <c r="L79" s="196" t="s">
        <v>983</v>
      </c>
      <c r="M79" s="87"/>
      <c r="N79" s="142" t="s">
        <v>983</v>
      </c>
      <c r="O79" s="142" t="s">
        <v>983</v>
      </c>
      <c r="P79" s="142" t="s">
        <v>314</v>
      </c>
      <c r="Q79" s="122" t="s">
        <v>1089</v>
      </c>
    </row>
    <row r="80" spans="1:17" ht="13.5" thickTop="1">
      <c r="A80" s="275">
        <v>2</v>
      </c>
      <c r="B80" s="78" t="s">
        <v>986</v>
      </c>
      <c r="C80" s="78" t="s">
        <v>900</v>
      </c>
      <c r="D80" s="79">
        <v>39130</v>
      </c>
      <c r="E80" s="78" t="s">
        <v>897</v>
      </c>
      <c r="F80" s="78" t="s">
        <v>985</v>
      </c>
      <c r="G80" s="226">
        <v>220</v>
      </c>
      <c r="H80" s="226">
        <v>150</v>
      </c>
      <c r="I80" s="226">
        <v>50</v>
      </c>
      <c r="J80" s="227"/>
      <c r="K80" s="81">
        <v>420</v>
      </c>
      <c r="L80" s="78" t="s">
        <v>987</v>
      </c>
      <c r="M80" s="82"/>
      <c r="N80" s="142" t="s">
        <v>315</v>
      </c>
      <c r="O80" s="142" t="s">
        <v>987</v>
      </c>
      <c r="P80" s="142" t="s">
        <v>316</v>
      </c>
      <c r="Q80" s="122" t="s">
        <v>317</v>
      </c>
    </row>
    <row r="81" spans="1:17">
      <c r="A81" s="269">
        <v>3</v>
      </c>
      <c r="B81" s="16" t="s">
        <v>988</v>
      </c>
      <c r="C81" s="16" t="s">
        <v>837</v>
      </c>
      <c r="D81" s="17">
        <v>39128</v>
      </c>
      <c r="E81" s="16" t="s">
        <v>897</v>
      </c>
      <c r="F81" s="16" t="s">
        <v>985</v>
      </c>
      <c r="G81" s="205">
        <v>180</v>
      </c>
      <c r="H81" s="205">
        <v>95</v>
      </c>
      <c r="I81" s="205">
        <v>25</v>
      </c>
      <c r="J81" s="24"/>
      <c r="K81" s="63">
        <v>300</v>
      </c>
      <c r="L81" s="16" t="s">
        <v>864</v>
      </c>
      <c r="M81" s="71"/>
      <c r="N81" s="142" t="s">
        <v>318</v>
      </c>
      <c r="O81" s="142" t="s">
        <v>864</v>
      </c>
      <c r="P81" s="142" t="s">
        <v>485</v>
      </c>
      <c r="Q81" s="122" t="s">
        <v>318</v>
      </c>
    </row>
    <row r="82" spans="1:17" ht="13.5" thickBot="1">
      <c r="A82" s="270">
        <v>4</v>
      </c>
      <c r="B82" s="16" t="s">
        <v>991</v>
      </c>
      <c r="C82" s="16" t="s">
        <v>837</v>
      </c>
      <c r="D82" s="17">
        <v>39156</v>
      </c>
      <c r="E82" s="16" t="s">
        <v>897</v>
      </c>
      <c r="F82" s="16" t="s">
        <v>985</v>
      </c>
      <c r="G82" s="205">
        <v>180</v>
      </c>
      <c r="H82" s="205">
        <v>95</v>
      </c>
      <c r="I82" s="205">
        <v>25</v>
      </c>
      <c r="J82" s="24"/>
      <c r="K82" s="63">
        <v>300</v>
      </c>
      <c r="L82" s="16" t="s">
        <v>880</v>
      </c>
      <c r="M82" s="71"/>
      <c r="N82" s="142" t="s">
        <v>319</v>
      </c>
      <c r="O82" s="142" t="s">
        <v>880</v>
      </c>
      <c r="P82" s="142" t="s">
        <v>319</v>
      </c>
      <c r="Q82" s="122" t="s">
        <v>319</v>
      </c>
    </row>
    <row r="83" spans="1:17" ht="13.5" thickTop="1">
      <c r="A83" s="269">
        <v>5</v>
      </c>
      <c r="B83" s="16" t="s">
        <v>989</v>
      </c>
      <c r="C83" s="16" t="s">
        <v>837</v>
      </c>
      <c r="D83" s="17">
        <v>39225</v>
      </c>
      <c r="E83" s="16" t="s">
        <v>897</v>
      </c>
      <c r="F83" s="16" t="s">
        <v>985</v>
      </c>
      <c r="G83" s="205">
        <v>180</v>
      </c>
      <c r="H83" s="205">
        <v>95</v>
      </c>
      <c r="I83" s="205">
        <v>25</v>
      </c>
      <c r="J83" s="24"/>
      <c r="K83" s="63">
        <v>300</v>
      </c>
      <c r="L83" s="16" t="s">
        <v>890</v>
      </c>
      <c r="M83" s="71"/>
      <c r="N83" s="142" t="s">
        <v>320</v>
      </c>
      <c r="O83" s="140" t="s">
        <v>890</v>
      </c>
      <c r="P83" s="142" t="s">
        <v>281</v>
      </c>
      <c r="Q83" s="122" t="s">
        <v>321</v>
      </c>
    </row>
    <row r="84" spans="1:17" ht="13.5" thickBot="1">
      <c r="A84" s="276">
        <v>6</v>
      </c>
      <c r="B84" s="91" t="s">
        <v>990</v>
      </c>
      <c r="C84" s="91" t="s">
        <v>837</v>
      </c>
      <c r="D84" s="92">
        <v>39337</v>
      </c>
      <c r="E84" s="91" t="s">
        <v>897</v>
      </c>
      <c r="F84" s="91" t="s">
        <v>985</v>
      </c>
      <c r="G84" s="228">
        <v>180</v>
      </c>
      <c r="H84" s="228">
        <v>95</v>
      </c>
      <c r="I84" s="228">
        <v>25</v>
      </c>
      <c r="J84" s="229"/>
      <c r="K84" s="94">
        <v>300</v>
      </c>
      <c r="L84" s="16" t="s">
        <v>983</v>
      </c>
      <c r="M84" s="71"/>
      <c r="N84" s="142" t="s">
        <v>983</v>
      </c>
      <c r="O84" s="142" t="s">
        <v>983</v>
      </c>
      <c r="P84" s="142" t="s">
        <v>314</v>
      </c>
      <c r="Q84" s="122" t="s">
        <v>1089</v>
      </c>
    </row>
    <row r="85" spans="1:17" ht="24.95" customHeight="1" thickTop="1" thickBot="1">
      <c r="A85" s="659" t="s">
        <v>838</v>
      </c>
      <c r="B85" s="660"/>
      <c r="C85" s="660"/>
      <c r="D85" s="661"/>
      <c r="E85" s="220" t="s">
        <v>897</v>
      </c>
      <c r="F85" s="220" t="s">
        <v>985</v>
      </c>
      <c r="G85" s="232">
        <f>SUBTOTAL(9,G79:G84)</f>
        <v>1340</v>
      </c>
      <c r="H85" s="232">
        <f>SUBTOTAL(9,H79:H84)</f>
        <v>530</v>
      </c>
      <c r="I85" s="232">
        <f>SUBTOTAL(9,I79:I84)</f>
        <v>300</v>
      </c>
      <c r="J85" s="232"/>
      <c r="K85" s="233">
        <f>SUBTOTAL(9,K79:K84)</f>
        <v>2170</v>
      </c>
      <c r="L85" s="223"/>
      <c r="M85" s="224"/>
      <c r="N85" s="225"/>
      <c r="O85" s="225"/>
      <c r="P85" s="225"/>
      <c r="Q85" s="225"/>
    </row>
    <row r="86" spans="1:17" ht="14.25" thickTop="1" thickBot="1">
      <c r="A86" s="274">
        <v>1</v>
      </c>
      <c r="B86" s="191" t="s">
        <v>974</v>
      </c>
      <c r="C86" s="191" t="s">
        <v>900</v>
      </c>
      <c r="D86" s="192">
        <v>39334</v>
      </c>
      <c r="E86" s="191" t="s">
        <v>897</v>
      </c>
      <c r="F86" s="261" t="s">
        <v>975</v>
      </c>
      <c r="G86" s="193">
        <v>200</v>
      </c>
      <c r="H86" s="193">
        <v>120</v>
      </c>
      <c r="I86" s="193">
        <v>40</v>
      </c>
      <c r="J86" s="194"/>
      <c r="K86" s="195">
        <v>360</v>
      </c>
      <c r="L86" s="196" t="s">
        <v>976</v>
      </c>
      <c r="M86" s="87"/>
      <c r="N86" s="171" t="s">
        <v>439</v>
      </c>
      <c r="O86" s="172" t="s">
        <v>976</v>
      </c>
      <c r="P86" s="172" t="s">
        <v>440</v>
      </c>
      <c r="Q86" s="171" t="s">
        <v>439</v>
      </c>
    </row>
    <row r="87" spans="1:17" ht="13.5" thickTop="1">
      <c r="A87" s="275">
        <v>2</v>
      </c>
      <c r="B87" s="78" t="s">
        <v>978</v>
      </c>
      <c r="C87" s="78" t="s">
        <v>837</v>
      </c>
      <c r="D87" s="79">
        <v>38668</v>
      </c>
      <c r="E87" s="78" t="s">
        <v>897</v>
      </c>
      <c r="F87" s="262" t="s">
        <v>975</v>
      </c>
      <c r="G87" s="234">
        <v>150</v>
      </c>
      <c r="H87" s="234">
        <v>75</v>
      </c>
      <c r="I87" s="234">
        <v>25</v>
      </c>
      <c r="J87" s="227"/>
      <c r="K87" s="94">
        <f>SUM(G87:I87)</f>
        <v>250</v>
      </c>
      <c r="L87" s="16" t="s">
        <v>73</v>
      </c>
      <c r="M87" s="71"/>
      <c r="N87" s="122" t="s">
        <v>411</v>
      </c>
      <c r="O87" s="142" t="s">
        <v>73</v>
      </c>
      <c r="P87" s="142" t="s">
        <v>441</v>
      </c>
      <c r="Q87" s="122" t="s">
        <v>411</v>
      </c>
    </row>
    <row r="88" spans="1:17">
      <c r="A88" s="269">
        <v>3</v>
      </c>
      <c r="B88" s="16" t="s">
        <v>980</v>
      </c>
      <c r="C88" s="16" t="s">
        <v>837</v>
      </c>
      <c r="D88" s="17">
        <v>38040</v>
      </c>
      <c r="E88" s="16" t="s">
        <v>897</v>
      </c>
      <c r="F88" s="263" t="s">
        <v>975</v>
      </c>
      <c r="G88" s="235">
        <v>150</v>
      </c>
      <c r="H88" s="235">
        <v>75</v>
      </c>
      <c r="I88" s="235">
        <v>25</v>
      </c>
      <c r="J88" s="24"/>
      <c r="K88" s="94">
        <f>SUM(G88:I88)</f>
        <v>250</v>
      </c>
      <c r="L88" s="16" t="s">
        <v>871</v>
      </c>
      <c r="M88" s="71"/>
      <c r="N88" s="122" t="s">
        <v>442</v>
      </c>
      <c r="O88" s="142" t="s">
        <v>871</v>
      </c>
      <c r="P88" s="142" t="s">
        <v>443</v>
      </c>
      <c r="Q88" s="122" t="s">
        <v>442</v>
      </c>
    </row>
    <row r="89" spans="1:17" ht="13.5" thickBot="1">
      <c r="A89" s="276">
        <v>4</v>
      </c>
      <c r="B89" s="91" t="s">
        <v>977</v>
      </c>
      <c r="C89" s="91" t="s">
        <v>837</v>
      </c>
      <c r="D89" s="92">
        <v>39228</v>
      </c>
      <c r="E89" s="91" t="s">
        <v>897</v>
      </c>
      <c r="F89" s="264" t="s">
        <v>975</v>
      </c>
      <c r="G89" s="236">
        <v>150</v>
      </c>
      <c r="H89" s="236">
        <v>75</v>
      </c>
      <c r="I89" s="236">
        <v>25</v>
      </c>
      <c r="J89" s="229"/>
      <c r="K89" s="94">
        <f>SUM(G89:I89)</f>
        <v>250</v>
      </c>
      <c r="L89" s="16" t="s">
        <v>864</v>
      </c>
      <c r="M89" s="71"/>
      <c r="N89" s="142" t="s">
        <v>318</v>
      </c>
      <c r="O89" s="142" t="s">
        <v>864</v>
      </c>
      <c r="P89" s="142" t="s">
        <v>485</v>
      </c>
      <c r="Q89" s="122" t="s">
        <v>318</v>
      </c>
    </row>
    <row r="90" spans="1:17" ht="24.95" customHeight="1" thickTop="1" thickBot="1">
      <c r="A90" s="659" t="s">
        <v>838</v>
      </c>
      <c r="B90" s="660"/>
      <c r="C90" s="660"/>
      <c r="D90" s="661"/>
      <c r="E90" s="220" t="s">
        <v>897</v>
      </c>
      <c r="F90" s="220" t="s">
        <v>975</v>
      </c>
      <c r="G90" s="232">
        <f>SUM(G86:G89)</f>
        <v>650</v>
      </c>
      <c r="H90" s="232">
        <f>SUM(H86:H89)</f>
        <v>345</v>
      </c>
      <c r="I90" s="232">
        <f>SUM(I86:I89)</f>
        <v>115</v>
      </c>
      <c r="J90" s="232"/>
      <c r="K90" s="233">
        <f>SUM(G90:J90)</f>
        <v>1110</v>
      </c>
      <c r="L90" s="223"/>
      <c r="M90" s="224"/>
      <c r="N90" s="225"/>
      <c r="O90" s="225"/>
      <c r="P90" s="225"/>
      <c r="Q90" s="225"/>
    </row>
    <row r="91" spans="1:17" ht="14.25" thickTop="1" thickBot="1">
      <c r="A91" s="279">
        <v>1</v>
      </c>
      <c r="B91" s="191" t="s">
        <v>969</v>
      </c>
      <c r="C91" s="191" t="s">
        <v>896</v>
      </c>
      <c r="D91" s="192">
        <v>39279</v>
      </c>
      <c r="E91" s="191" t="s">
        <v>897</v>
      </c>
      <c r="F91" s="191" t="s">
        <v>970</v>
      </c>
      <c r="G91" s="193">
        <v>270</v>
      </c>
      <c r="H91" s="193">
        <v>145</v>
      </c>
      <c r="I91" s="193">
        <v>60</v>
      </c>
      <c r="J91" s="194"/>
      <c r="K91" s="195">
        <v>475</v>
      </c>
      <c r="L91" s="237" t="s">
        <v>904</v>
      </c>
      <c r="M91" s="97"/>
      <c r="N91" s="142" t="s">
        <v>417</v>
      </c>
      <c r="O91" s="142" t="s">
        <v>904</v>
      </c>
      <c r="P91" s="142" t="s">
        <v>418</v>
      </c>
      <c r="Q91" s="122" t="s">
        <v>268</v>
      </c>
    </row>
    <row r="92" spans="1:17" ht="13.5" thickTop="1">
      <c r="A92" s="277">
        <v>2</v>
      </c>
      <c r="B92" s="78" t="s">
        <v>972</v>
      </c>
      <c r="C92" s="78" t="s">
        <v>837</v>
      </c>
      <c r="D92" s="79">
        <v>38428</v>
      </c>
      <c r="E92" s="78" t="s">
        <v>897</v>
      </c>
      <c r="F92" s="78" t="s">
        <v>970</v>
      </c>
      <c r="G92" s="234">
        <v>150</v>
      </c>
      <c r="H92" s="234">
        <v>75</v>
      </c>
      <c r="I92" s="234">
        <v>25</v>
      </c>
      <c r="J92" s="227"/>
      <c r="K92" s="94">
        <f>SUM(G92:I92)</f>
        <v>250</v>
      </c>
      <c r="L92" s="78" t="s">
        <v>871</v>
      </c>
      <c r="M92" s="71"/>
      <c r="N92" s="142" t="s">
        <v>419</v>
      </c>
      <c r="O92" s="142" t="s">
        <v>420</v>
      </c>
      <c r="P92" s="142" t="s">
        <v>421</v>
      </c>
      <c r="Q92" s="122" t="s">
        <v>411</v>
      </c>
    </row>
    <row r="93" spans="1:17">
      <c r="A93" s="270">
        <v>3</v>
      </c>
      <c r="B93" s="16" t="s">
        <v>971</v>
      </c>
      <c r="C93" s="16" t="s">
        <v>837</v>
      </c>
      <c r="D93" s="17">
        <v>38693</v>
      </c>
      <c r="E93" s="16" t="s">
        <v>897</v>
      </c>
      <c r="F93" s="16" t="s">
        <v>970</v>
      </c>
      <c r="G93" s="235">
        <v>150</v>
      </c>
      <c r="H93" s="235">
        <v>75</v>
      </c>
      <c r="I93" s="235">
        <v>25</v>
      </c>
      <c r="J93" s="24"/>
      <c r="K93" s="94">
        <f>SUM(G93:I93)</f>
        <v>250</v>
      </c>
      <c r="L93" s="16" t="s">
        <v>890</v>
      </c>
      <c r="M93" s="71"/>
      <c r="N93" s="142" t="s">
        <v>422</v>
      </c>
      <c r="O93" s="142" t="s">
        <v>423</v>
      </c>
      <c r="P93" s="142" t="s">
        <v>424</v>
      </c>
      <c r="Q93" s="122" t="s">
        <v>269</v>
      </c>
    </row>
    <row r="94" spans="1:17">
      <c r="A94" s="269">
        <v>4</v>
      </c>
      <c r="B94" s="16" t="s">
        <v>973</v>
      </c>
      <c r="C94" s="16" t="s">
        <v>837</v>
      </c>
      <c r="D94" s="17">
        <v>39172</v>
      </c>
      <c r="E94" s="16" t="s">
        <v>897</v>
      </c>
      <c r="F94" s="16" t="s">
        <v>970</v>
      </c>
      <c r="G94" s="235">
        <v>150</v>
      </c>
      <c r="H94" s="235">
        <v>75</v>
      </c>
      <c r="I94" s="235">
        <v>25</v>
      </c>
      <c r="J94" s="24"/>
      <c r="K94" s="94">
        <f>SUM(G94:I94)</f>
        <v>250</v>
      </c>
      <c r="L94" s="16" t="s">
        <v>864</v>
      </c>
      <c r="M94" s="71"/>
      <c r="N94" s="142" t="s">
        <v>425</v>
      </c>
      <c r="O94" s="142" t="s">
        <v>864</v>
      </c>
      <c r="P94" s="142" t="s">
        <v>426</v>
      </c>
      <c r="Q94" s="122" t="s">
        <v>427</v>
      </c>
    </row>
    <row r="95" spans="1:17">
      <c r="A95" s="269">
        <v>5</v>
      </c>
      <c r="B95" s="16" t="s">
        <v>507</v>
      </c>
      <c r="C95" s="16" t="s">
        <v>837</v>
      </c>
      <c r="D95" s="17">
        <v>39486</v>
      </c>
      <c r="E95" s="16" t="s">
        <v>897</v>
      </c>
      <c r="F95" s="16" t="s">
        <v>970</v>
      </c>
      <c r="G95" s="235">
        <v>150</v>
      </c>
      <c r="H95" s="235">
        <v>75</v>
      </c>
      <c r="I95" s="235">
        <v>25</v>
      </c>
      <c r="J95" s="24"/>
      <c r="K95" s="94">
        <f>SUM(G95:I95)</f>
        <v>250</v>
      </c>
      <c r="L95" s="16" t="s">
        <v>864</v>
      </c>
      <c r="M95" s="71"/>
      <c r="N95" s="142"/>
      <c r="O95" s="142"/>
      <c r="P95" s="142"/>
      <c r="Q95" s="122"/>
    </row>
    <row r="96" spans="1:17" ht="13.5" thickBot="1">
      <c r="A96" s="278">
        <v>6</v>
      </c>
      <c r="B96" s="91" t="s">
        <v>966</v>
      </c>
      <c r="C96" s="91" t="s">
        <v>967</v>
      </c>
      <c r="D96" s="92">
        <v>38640</v>
      </c>
      <c r="E96" s="91" t="s">
        <v>897</v>
      </c>
      <c r="F96" s="91" t="s">
        <v>968</v>
      </c>
      <c r="G96" s="236">
        <v>290</v>
      </c>
      <c r="H96" s="236">
        <v>120</v>
      </c>
      <c r="I96" s="236">
        <v>40</v>
      </c>
      <c r="J96" s="229">
        <v>75</v>
      </c>
      <c r="K96" s="94">
        <v>75</v>
      </c>
      <c r="L96" s="72" t="s">
        <v>864</v>
      </c>
      <c r="M96" s="76"/>
      <c r="N96" t="s">
        <v>470</v>
      </c>
      <c r="O96" t="s">
        <v>864</v>
      </c>
      <c r="P96" t="s">
        <v>471</v>
      </c>
      <c r="Q96" t="s">
        <v>470</v>
      </c>
    </row>
    <row r="97" spans="1:17" ht="24.95" customHeight="1" thickTop="1" thickBot="1">
      <c r="A97" s="659" t="s">
        <v>838</v>
      </c>
      <c r="B97" s="660"/>
      <c r="C97" s="660"/>
      <c r="D97" s="661"/>
      <c r="E97" s="220" t="s">
        <v>897</v>
      </c>
      <c r="F97" s="220" t="s">
        <v>970</v>
      </c>
      <c r="G97" s="232">
        <f>SUM(G91:G96)</f>
        <v>1160</v>
      </c>
      <c r="H97" s="232">
        <f>SUM(H91:H96)</f>
        <v>565</v>
      </c>
      <c r="I97" s="232">
        <f>SUM(I91:I96)</f>
        <v>200</v>
      </c>
      <c r="J97" s="232">
        <f>SUM(J91:J96)</f>
        <v>75</v>
      </c>
      <c r="K97" s="233">
        <f>SUM(K91:K96)</f>
        <v>1550</v>
      </c>
      <c r="L97" s="223"/>
      <c r="M97" s="224"/>
      <c r="N97" s="225"/>
      <c r="O97" s="225"/>
      <c r="P97" s="225"/>
      <c r="Q97" s="225"/>
    </row>
    <row r="98" spans="1:17" ht="14.25" thickTop="1" thickBot="1">
      <c r="A98" s="279">
        <v>1</v>
      </c>
      <c r="B98" s="191" t="s">
        <v>1003</v>
      </c>
      <c r="C98" s="191" t="s">
        <v>896</v>
      </c>
      <c r="D98" s="192">
        <v>39310</v>
      </c>
      <c r="E98" s="191" t="s">
        <v>1004</v>
      </c>
      <c r="F98" s="191" t="s">
        <v>931</v>
      </c>
      <c r="G98" s="193">
        <v>4000</v>
      </c>
      <c r="H98" s="193">
        <v>1800</v>
      </c>
      <c r="I98" s="193">
        <v>700</v>
      </c>
      <c r="J98" s="194"/>
      <c r="K98" s="195">
        <v>6500</v>
      </c>
      <c r="L98" s="196" t="s">
        <v>904</v>
      </c>
      <c r="M98" s="90"/>
      <c r="N98" s="142" t="s">
        <v>428</v>
      </c>
      <c r="O98" s="142" t="s">
        <v>428</v>
      </c>
      <c r="P98" s="142" t="s">
        <v>428</v>
      </c>
      <c r="Q98" s="142" t="s">
        <v>428</v>
      </c>
    </row>
    <row r="99" spans="1:17" ht="14.25" thickTop="1" thickBot="1">
      <c r="A99" s="277">
        <v>2</v>
      </c>
      <c r="B99" s="78" t="s">
        <v>1005</v>
      </c>
      <c r="C99" s="78" t="s">
        <v>1006</v>
      </c>
      <c r="D99" s="79">
        <v>38734</v>
      </c>
      <c r="E99" s="78" t="s">
        <v>1004</v>
      </c>
      <c r="F99" s="78" t="s">
        <v>931</v>
      </c>
      <c r="G99" s="226">
        <v>2200</v>
      </c>
      <c r="H99" s="226">
        <v>1200</v>
      </c>
      <c r="I99" s="226">
        <v>500</v>
      </c>
      <c r="J99" s="227"/>
      <c r="K99" s="81">
        <v>3900</v>
      </c>
      <c r="L99" s="78" t="s">
        <v>915</v>
      </c>
      <c r="M99" s="88"/>
      <c r="N99" s="142" t="s">
        <v>351</v>
      </c>
      <c r="O99" s="142" t="s">
        <v>904</v>
      </c>
      <c r="P99" s="142" t="s">
        <v>352</v>
      </c>
      <c r="Q99" s="146" t="s">
        <v>330</v>
      </c>
    </row>
    <row r="100" spans="1:17" ht="14.25" thickTop="1" thickBot="1">
      <c r="A100" s="270">
        <v>3</v>
      </c>
      <c r="B100" s="16" t="s">
        <v>1007</v>
      </c>
      <c r="C100" s="16" t="s">
        <v>837</v>
      </c>
      <c r="D100" s="17">
        <v>39052</v>
      </c>
      <c r="E100" s="16" t="s">
        <v>1004</v>
      </c>
      <c r="F100" s="16" t="s">
        <v>931</v>
      </c>
      <c r="G100" s="205">
        <v>1800</v>
      </c>
      <c r="H100" s="205">
        <v>1200</v>
      </c>
      <c r="I100" s="205">
        <v>300</v>
      </c>
      <c r="J100" s="24"/>
      <c r="K100" s="63">
        <v>3300</v>
      </c>
      <c r="L100" s="16" t="s">
        <v>890</v>
      </c>
      <c r="M100" s="70"/>
      <c r="N100" s="142" t="s">
        <v>313</v>
      </c>
      <c r="O100" s="140" t="s">
        <v>890</v>
      </c>
      <c r="P100" s="142" t="s">
        <v>353</v>
      </c>
      <c r="Q100" s="141" t="s">
        <v>281</v>
      </c>
    </row>
    <row r="101" spans="1:17" ht="14.25" thickTop="1" thickBot="1">
      <c r="A101" s="277">
        <v>4</v>
      </c>
      <c r="B101" s="16" t="s">
        <v>1008</v>
      </c>
      <c r="C101" s="16" t="s">
        <v>837</v>
      </c>
      <c r="D101" s="17">
        <v>39120</v>
      </c>
      <c r="E101" s="16" t="s">
        <v>1004</v>
      </c>
      <c r="F101" s="16" t="s">
        <v>931</v>
      </c>
      <c r="G101" s="205">
        <v>1800</v>
      </c>
      <c r="H101" s="205">
        <v>1200</v>
      </c>
      <c r="I101" s="205">
        <v>300</v>
      </c>
      <c r="J101" s="24"/>
      <c r="K101" s="63">
        <v>3300</v>
      </c>
      <c r="L101" s="16" t="s">
        <v>929</v>
      </c>
      <c r="M101" s="70"/>
      <c r="N101" s="153" t="s">
        <v>269</v>
      </c>
      <c r="O101" s="140" t="s">
        <v>890</v>
      </c>
      <c r="P101" s="142" t="s">
        <v>353</v>
      </c>
      <c r="Q101" s="141" t="s">
        <v>281</v>
      </c>
    </row>
    <row r="102" spans="1:17" ht="13.5" thickTop="1">
      <c r="A102" s="270">
        <v>5</v>
      </c>
      <c r="B102" s="16" t="s">
        <v>1009</v>
      </c>
      <c r="C102" s="16" t="s">
        <v>837</v>
      </c>
      <c r="D102" s="17">
        <v>39246</v>
      </c>
      <c r="E102" s="16" t="s">
        <v>1004</v>
      </c>
      <c r="F102" s="16" t="s">
        <v>931</v>
      </c>
      <c r="G102" s="205">
        <v>1800</v>
      </c>
      <c r="H102" s="205">
        <v>1200</v>
      </c>
      <c r="I102" s="205">
        <v>300</v>
      </c>
      <c r="J102" s="24"/>
      <c r="K102" s="63">
        <v>3300</v>
      </c>
      <c r="L102" s="16" t="s">
        <v>890</v>
      </c>
      <c r="M102" s="70"/>
      <c r="N102" s="142" t="s">
        <v>354</v>
      </c>
      <c r="O102" s="140" t="s">
        <v>890</v>
      </c>
      <c r="P102" s="142" t="s">
        <v>353</v>
      </c>
      <c r="Q102" s="141" t="s">
        <v>281</v>
      </c>
    </row>
    <row r="103" spans="1:17">
      <c r="A103" s="277">
        <v>6</v>
      </c>
      <c r="B103" s="16" t="s">
        <v>1011</v>
      </c>
      <c r="C103" s="16" t="s">
        <v>837</v>
      </c>
      <c r="D103" s="17">
        <v>39291</v>
      </c>
      <c r="E103" s="16" t="s">
        <v>1004</v>
      </c>
      <c r="F103" s="16" t="s">
        <v>931</v>
      </c>
      <c r="G103" s="205">
        <v>1800</v>
      </c>
      <c r="H103" s="205">
        <v>1200</v>
      </c>
      <c r="I103" s="205">
        <v>300</v>
      </c>
      <c r="J103" s="24"/>
      <c r="K103" s="63">
        <v>3300</v>
      </c>
      <c r="L103" s="16" t="s">
        <v>864</v>
      </c>
      <c r="M103" s="70"/>
      <c r="N103" s="142" t="s">
        <v>405</v>
      </c>
      <c r="O103" s="142" t="s">
        <v>864</v>
      </c>
      <c r="P103" s="142" t="s">
        <v>483</v>
      </c>
      <c r="Q103" s="142" t="s">
        <v>405</v>
      </c>
    </row>
    <row r="104" spans="1:17">
      <c r="A104" s="270">
        <v>7</v>
      </c>
      <c r="B104" s="16" t="s">
        <v>1010</v>
      </c>
      <c r="C104" s="16" t="s">
        <v>837</v>
      </c>
      <c r="D104" s="17">
        <v>39373</v>
      </c>
      <c r="E104" s="16" t="s">
        <v>1004</v>
      </c>
      <c r="F104" s="16" t="s">
        <v>931</v>
      </c>
      <c r="G104" s="205">
        <v>1800</v>
      </c>
      <c r="H104" s="205">
        <v>1200</v>
      </c>
      <c r="I104" s="205">
        <v>300</v>
      </c>
      <c r="J104" s="24"/>
      <c r="K104" s="63">
        <v>3300</v>
      </c>
      <c r="L104" s="16" t="s">
        <v>946</v>
      </c>
      <c r="M104" s="70"/>
      <c r="N104" s="142" t="s">
        <v>355</v>
      </c>
      <c r="O104" s="142" t="s">
        <v>946</v>
      </c>
      <c r="P104" s="142" t="s">
        <v>355</v>
      </c>
      <c r="Q104" s="122"/>
    </row>
    <row r="105" spans="1:17">
      <c r="A105" s="277">
        <v>8</v>
      </c>
      <c r="B105" s="91" t="s">
        <v>1107</v>
      </c>
      <c r="C105" s="91" t="s">
        <v>1020</v>
      </c>
      <c r="D105" s="92">
        <v>39363</v>
      </c>
      <c r="E105" s="91" t="s">
        <v>1004</v>
      </c>
      <c r="F105" s="91" t="s">
        <v>931</v>
      </c>
      <c r="G105" s="238">
        <v>1350</v>
      </c>
      <c r="H105" s="238">
        <v>700</v>
      </c>
      <c r="I105" s="94">
        <v>300</v>
      </c>
      <c r="J105" s="229"/>
      <c r="K105" s="94">
        <f>SUM(G105:I105)</f>
        <v>2350</v>
      </c>
      <c r="L105" s="91" t="s">
        <v>871</v>
      </c>
      <c r="M105" s="101"/>
      <c r="N105" s="142" t="s">
        <v>412</v>
      </c>
      <c r="O105" s="142" t="s">
        <v>871</v>
      </c>
      <c r="P105" s="142" t="s">
        <v>412</v>
      </c>
      <c r="Q105" s="122" t="s">
        <v>412</v>
      </c>
    </row>
    <row r="106" spans="1:17">
      <c r="A106" s="270">
        <v>9</v>
      </c>
      <c r="B106" s="91" t="s">
        <v>1015</v>
      </c>
      <c r="C106" s="91" t="s">
        <v>837</v>
      </c>
      <c r="D106" s="92">
        <v>39147</v>
      </c>
      <c r="E106" s="91" t="s">
        <v>1004</v>
      </c>
      <c r="F106" s="91" t="s">
        <v>931</v>
      </c>
      <c r="G106" s="238">
        <v>1800</v>
      </c>
      <c r="H106" s="238" t="s">
        <v>933</v>
      </c>
      <c r="I106" s="94" t="s">
        <v>933</v>
      </c>
      <c r="J106" s="229"/>
      <c r="K106" s="94">
        <f>SUM(G106:I106)</f>
        <v>1800</v>
      </c>
      <c r="L106" s="91" t="s">
        <v>934</v>
      </c>
      <c r="M106" s="101"/>
      <c r="N106" s="174" t="s">
        <v>356</v>
      </c>
      <c r="O106" s="174" t="s">
        <v>400</v>
      </c>
      <c r="P106" s="174" t="s">
        <v>357</v>
      </c>
      <c r="Q106" s="177" t="s">
        <v>413</v>
      </c>
    </row>
    <row r="107" spans="1:17" ht="13.5" thickBot="1">
      <c r="A107" s="281">
        <v>10</v>
      </c>
      <c r="B107" s="91" t="s">
        <v>63</v>
      </c>
      <c r="C107" s="91" t="s">
        <v>837</v>
      </c>
      <c r="D107" s="92">
        <v>39464</v>
      </c>
      <c r="E107" s="91" t="s">
        <v>1004</v>
      </c>
      <c r="F107" s="91" t="s">
        <v>931</v>
      </c>
      <c r="G107" s="94">
        <v>1800</v>
      </c>
      <c r="H107" s="94">
        <v>1200</v>
      </c>
      <c r="I107" s="94">
        <v>300</v>
      </c>
      <c r="J107" s="229"/>
      <c r="K107" s="94">
        <f>SUM(G107:I107)</f>
        <v>3300</v>
      </c>
      <c r="L107" s="16" t="s">
        <v>871</v>
      </c>
      <c r="M107" s="70"/>
      <c r="N107" s="258" t="s">
        <v>489</v>
      </c>
      <c r="O107" s="258" t="s">
        <v>871</v>
      </c>
      <c r="P107" s="258" t="s">
        <v>490</v>
      </c>
      <c r="Q107" s="258" t="s">
        <v>488</v>
      </c>
    </row>
    <row r="108" spans="1:17" ht="24.95" customHeight="1" thickTop="1" thickBot="1">
      <c r="A108" s="659" t="s">
        <v>838</v>
      </c>
      <c r="B108" s="660"/>
      <c r="C108" s="660"/>
      <c r="D108" s="661"/>
      <c r="E108" s="220" t="s">
        <v>1004</v>
      </c>
      <c r="F108" s="220" t="s">
        <v>931</v>
      </c>
      <c r="G108" s="232">
        <f>SUM(G98:G107)</f>
        <v>20150</v>
      </c>
      <c r="H108" s="232">
        <f>SUM(H98:H107)</f>
        <v>10900</v>
      </c>
      <c r="I108" s="232">
        <f>SUM(I98:I107)</f>
        <v>3300</v>
      </c>
      <c r="J108" s="232"/>
      <c r="K108" s="233">
        <f>SUM(K98:K107)</f>
        <v>34350</v>
      </c>
      <c r="L108" s="223"/>
      <c r="M108" s="224"/>
      <c r="N108" s="225"/>
      <c r="O108" s="225"/>
      <c r="P108" s="225"/>
      <c r="Q108" s="225"/>
    </row>
    <row r="109" spans="1:17" ht="14.25" thickTop="1" thickBot="1">
      <c r="A109" s="279">
        <v>1</v>
      </c>
      <c r="B109" s="191" t="s">
        <v>1012</v>
      </c>
      <c r="C109" s="191" t="s">
        <v>896</v>
      </c>
      <c r="D109" s="192">
        <v>38488</v>
      </c>
      <c r="E109" s="191" t="s">
        <v>1004</v>
      </c>
      <c r="F109" s="191" t="s">
        <v>1013</v>
      </c>
      <c r="G109" s="193">
        <v>4700</v>
      </c>
      <c r="H109" s="193">
        <v>2100</v>
      </c>
      <c r="I109" s="193">
        <v>700</v>
      </c>
      <c r="J109" s="194"/>
      <c r="K109" s="195">
        <v>7500</v>
      </c>
      <c r="L109" s="196" t="s">
        <v>890</v>
      </c>
      <c r="M109" s="90" t="s">
        <v>260</v>
      </c>
      <c r="N109" s="154" t="s">
        <v>358</v>
      </c>
      <c r="O109" s="140" t="s">
        <v>890</v>
      </c>
      <c r="P109" s="154" t="s">
        <v>359</v>
      </c>
      <c r="Q109" s="141" t="s">
        <v>281</v>
      </c>
    </row>
    <row r="110" spans="1:17" ht="13.5" thickTop="1">
      <c r="A110" s="277">
        <v>2</v>
      </c>
      <c r="B110" s="78" t="s">
        <v>1014</v>
      </c>
      <c r="C110" s="78" t="s">
        <v>1006</v>
      </c>
      <c r="D110" s="79">
        <v>39295</v>
      </c>
      <c r="E110" s="78" t="s">
        <v>1004</v>
      </c>
      <c r="F110" s="78" t="s">
        <v>1013</v>
      </c>
      <c r="G110" s="226">
        <v>2200</v>
      </c>
      <c r="H110" s="226">
        <v>1200</v>
      </c>
      <c r="I110" s="226">
        <v>500</v>
      </c>
      <c r="J110" s="227"/>
      <c r="K110" s="81">
        <v>3900</v>
      </c>
      <c r="L110" s="78" t="s">
        <v>926</v>
      </c>
      <c r="M110" s="88" t="s">
        <v>261</v>
      </c>
      <c r="N110" s="154" t="s">
        <v>360</v>
      </c>
      <c r="O110" s="154" t="s">
        <v>926</v>
      </c>
      <c r="P110" s="154" t="s">
        <v>361</v>
      </c>
      <c r="Q110" s="155" t="s">
        <v>362</v>
      </c>
    </row>
    <row r="111" spans="1:17" ht="13.5" thickBot="1">
      <c r="A111" s="270">
        <v>3</v>
      </c>
      <c r="B111" s="16" t="s">
        <v>1016</v>
      </c>
      <c r="C111" s="16" t="s">
        <v>837</v>
      </c>
      <c r="D111" s="17">
        <v>39147</v>
      </c>
      <c r="E111" s="16" t="s">
        <v>1004</v>
      </c>
      <c r="F111" s="16" t="s">
        <v>1013</v>
      </c>
      <c r="G111" s="63">
        <v>1800</v>
      </c>
      <c r="H111" s="239" t="s">
        <v>933</v>
      </c>
      <c r="I111" s="63" t="s">
        <v>933</v>
      </c>
      <c r="J111" s="24"/>
      <c r="K111" s="94">
        <f>SUM(G111:I111)</f>
        <v>1800</v>
      </c>
      <c r="L111" s="16" t="s">
        <v>934</v>
      </c>
      <c r="M111" s="70"/>
      <c r="N111" s="154" t="s">
        <v>363</v>
      </c>
      <c r="O111" s="143" t="s">
        <v>400</v>
      </c>
      <c r="P111" s="154" t="s">
        <v>364</v>
      </c>
      <c r="Q111" s="155" t="s">
        <v>409</v>
      </c>
    </row>
    <row r="112" spans="1:17" ht="13.5" thickTop="1">
      <c r="A112" s="270">
        <v>4</v>
      </c>
      <c r="B112" s="16" t="s">
        <v>1018</v>
      </c>
      <c r="C112" s="16" t="s">
        <v>837</v>
      </c>
      <c r="D112" s="17">
        <v>39262</v>
      </c>
      <c r="E112" s="16" t="s">
        <v>1004</v>
      </c>
      <c r="F112" s="16" t="s">
        <v>1013</v>
      </c>
      <c r="G112" s="205">
        <v>1800</v>
      </c>
      <c r="H112" s="205">
        <v>1200</v>
      </c>
      <c r="I112" s="205">
        <v>300</v>
      </c>
      <c r="J112" s="24"/>
      <c r="K112" s="63">
        <v>3300</v>
      </c>
      <c r="L112" s="16" t="s">
        <v>890</v>
      </c>
      <c r="M112" s="70"/>
      <c r="N112" s="154" t="s">
        <v>366</v>
      </c>
      <c r="O112" s="140" t="s">
        <v>890</v>
      </c>
      <c r="P112" s="154" t="s">
        <v>359</v>
      </c>
      <c r="Q112" s="141" t="s">
        <v>281</v>
      </c>
    </row>
    <row r="113" spans="1:17">
      <c r="A113" s="269">
        <v>5</v>
      </c>
      <c r="B113" s="16" t="s">
        <v>1022</v>
      </c>
      <c r="C113" s="16" t="s">
        <v>837</v>
      </c>
      <c r="D113" s="17">
        <v>39277</v>
      </c>
      <c r="E113" s="16" t="s">
        <v>1004</v>
      </c>
      <c r="F113" s="16" t="s">
        <v>1013</v>
      </c>
      <c r="G113" s="205">
        <v>1800</v>
      </c>
      <c r="H113" s="205">
        <v>1200</v>
      </c>
      <c r="I113" s="205">
        <v>300</v>
      </c>
      <c r="J113" s="24"/>
      <c r="K113" s="63">
        <v>3300</v>
      </c>
      <c r="L113" s="16" t="s">
        <v>1023</v>
      </c>
      <c r="M113" s="70"/>
      <c r="N113" s="154" t="s">
        <v>481</v>
      </c>
      <c r="O113" s="154" t="s">
        <v>1023</v>
      </c>
      <c r="P113" s="154" t="s">
        <v>482</v>
      </c>
      <c r="Q113" s="155" t="s">
        <v>410</v>
      </c>
    </row>
    <row r="114" spans="1:17">
      <c r="A114" s="270">
        <v>6</v>
      </c>
      <c r="B114" s="16" t="s">
        <v>1026</v>
      </c>
      <c r="C114" s="16" t="s">
        <v>837</v>
      </c>
      <c r="D114" s="17">
        <v>39277</v>
      </c>
      <c r="E114" s="16" t="s">
        <v>1004</v>
      </c>
      <c r="F114" s="16" t="s">
        <v>1013</v>
      </c>
      <c r="G114" s="205">
        <v>1800</v>
      </c>
      <c r="H114" s="205">
        <v>1200</v>
      </c>
      <c r="I114" s="205">
        <v>300</v>
      </c>
      <c r="J114" s="24"/>
      <c r="K114" s="63">
        <v>3300</v>
      </c>
      <c r="L114" s="16" t="s">
        <v>946</v>
      </c>
      <c r="M114" s="70"/>
      <c r="N114" s="154" t="s">
        <v>367</v>
      </c>
      <c r="O114" s="142" t="s">
        <v>946</v>
      </c>
      <c r="P114" s="154" t="s">
        <v>368</v>
      </c>
      <c r="Q114" s="155" t="s">
        <v>403</v>
      </c>
    </row>
    <row r="115" spans="1:17">
      <c r="A115" s="269">
        <v>7</v>
      </c>
      <c r="B115" s="16" t="s">
        <v>1024</v>
      </c>
      <c r="C115" s="16" t="s">
        <v>837</v>
      </c>
      <c r="D115" s="17">
        <v>39278</v>
      </c>
      <c r="E115" s="16" t="s">
        <v>1004</v>
      </c>
      <c r="F115" s="16" t="s">
        <v>1013</v>
      </c>
      <c r="G115" s="205">
        <v>1800</v>
      </c>
      <c r="H115" s="205">
        <v>1200</v>
      </c>
      <c r="I115" s="205">
        <v>300</v>
      </c>
      <c r="J115" s="24"/>
      <c r="K115" s="63">
        <v>3300</v>
      </c>
      <c r="L115" s="16" t="s">
        <v>987</v>
      </c>
      <c r="M115" s="70"/>
      <c r="N115" s="154" t="s">
        <v>369</v>
      </c>
      <c r="O115" s="142" t="s">
        <v>987</v>
      </c>
      <c r="P115" s="154" t="s">
        <v>370</v>
      </c>
      <c r="Q115" s="155" t="s">
        <v>371</v>
      </c>
    </row>
    <row r="116" spans="1:17">
      <c r="A116" s="270">
        <v>8</v>
      </c>
      <c r="B116" s="16" t="s">
        <v>1025</v>
      </c>
      <c r="C116" s="16" t="s">
        <v>837</v>
      </c>
      <c r="D116" s="17">
        <v>39290</v>
      </c>
      <c r="E116" s="16" t="s">
        <v>1004</v>
      </c>
      <c r="F116" s="16" t="s">
        <v>1013</v>
      </c>
      <c r="G116" s="205">
        <v>1800</v>
      </c>
      <c r="H116" s="205">
        <v>1200</v>
      </c>
      <c r="I116" s="205">
        <v>300</v>
      </c>
      <c r="J116" s="24"/>
      <c r="K116" s="63">
        <v>3300</v>
      </c>
      <c r="L116" s="16" t="s">
        <v>904</v>
      </c>
      <c r="M116" s="70" t="s">
        <v>259</v>
      </c>
      <c r="N116" s="154" t="s">
        <v>372</v>
      </c>
      <c r="O116" s="142" t="s">
        <v>904</v>
      </c>
      <c r="P116" s="154" t="s">
        <v>373</v>
      </c>
      <c r="Q116" s="155" t="s">
        <v>406</v>
      </c>
    </row>
    <row r="117" spans="1:17">
      <c r="A117" s="269">
        <v>9</v>
      </c>
      <c r="B117" s="16" t="s">
        <v>1027</v>
      </c>
      <c r="C117" s="16" t="s">
        <v>837</v>
      </c>
      <c r="D117" s="17">
        <v>39290</v>
      </c>
      <c r="E117" s="16" t="s">
        <v>1004</v>
      </c>
      <c r="F117" s="16" t="s">
        <v>1013</v>
      </c>
      <c r="G117" s="205">
        <v>1800</v>
      </c>
      <c r="H117" s="205">
        <v>1200</v>
      </c>
      <c r="I117" s="205">
        <v>300</v>
      </c>
      <c r="J117" s="24"/>
      <c r="K117" s="63">
        <v>3300</v>
      </c>
      <c r="L117" s="16" t="s">
        <v>904</v>
      </c>
      <c r="M117" s="70"/>
      <c r="N117" s="154" t="s">
        <v>374</v>
      </c>
      <c r="O117" s="142" t="s">
        <v>904</v>
      </c>
      <c r="P117" s="154" t="s">
        <v>373</v>
      </c>
      <c r="Q117" s="155" t="s">
        <v>406</v>
      </c>
    </row>
    <row r="118" spans="1:17" ht="13.5" thickBot="1">
      <c r="A118" s="276">
        <v>10</v>
      </c>
      <c r="B118" s="91" t="s">
        <v>1019</v>
      </c>
      <c r="C118" s="91" t="s">
        <v>1020</v>
      </c>
      <c r="D118" s="92">
        <v>39246</v>
      </c>
      <c r="E118" s="91" t="s">
        <v>1004</v>
      </c>
      <c r="F118" s="91" t="s">
        <v>1013</v>
      </c>
      <c r="G118" s="228">
        <v>1800</v>
      </c>
      <c r="H118" s="228">
        <v>1200</v>
      </c>
      <c r="I118" s="228">
        <v>300</v>
      </c>
      <c r="J118" s="229"/>
      <c r="K118" s="94">
        <v>3300</v>
      </c>
      <c r="L118" s="91" t="s">
        <v>1021</v>
      </c>
      <c r="M118" s="101"/>
      <c r="N118" s="156" t="s">
        <v>375</v>
      </c>
      <c r="O118" s="156" t="s">
        <v>1021</v>
      </c>
      <c r="P118" s="156" t="s">
        <v>376</v>
      </c>
      <c r="Q118" s="157" t="s">
        <v>375</v>
      </c>
    </row>
    <row r="119" spans="1:17" ht="24.95" customHeight="1" thickTop="1" thickBot="1">
      <c r="A119" s="659" t="s">
        <v>838</v>
      </c>
      <c r="B119" s="660"/>
      <c r="C119" s="660"/>
      <c r="D119" s="661"/>
      <c r="E119" s="220" t="s">
        <v>1004</v>
      </c>
      <c r="F119" s="220" t="s">
        <v>1013</v>
      </c>
      <c r="G119" s="232">
        <f>SUM(G109:G118)</f>
        <v>21300</v>
      </c>
      <c r="H119" s="232">
        <f>SUM(H109:H118)</f>
        <v>11700</v>
      </c>
      <c r="I119" s="232">
        <f>SUM(I109:I118)</f>
        <v>3300</v>
      </c>
      <c r="J119" s="232"/>
      <c r="K119" s="233">
        <f>SUM(K109:K118)</f>
        <v>36300</v>
      </c>
      <c r="L119" s="223"/>
      <c r="M119" s="224"/>
      <c r="N119" s="225"/>
      <c r="O119" s="225"/>
      <c r="P119" s="225"/>
      <c r="Q119" s="225"/>
    </row>
    <row r="120" spans="1:17" ht="21" thickTop="1" thickBot="1">
      <c r="A120" s="274">
        <v>1</v>
      </c>
      <c r="B120" s="191" t="s">
        <v>254</v>
      </c>
      <c r="C120" s="191" t="s">
        <v>896</v>
      </c>
      <c r="D120" s="192">
        <v>38493</v>
      </c>
      <c r="E120" s="191" t="s">
        <v>1004</v>
      </c>
      <c r="F120" s="191" t="s">
        <v>941</v>
      </c>
      <c r="G120" s="193">
        <v>3500</v>
      </c>
      <c r="H120" s="193">
        <v>1800</v>
      </c>
      <c r="I120" s="193">
        <v>700</v>
      </c>
      <c r="J120" s="194"/>
      <c r="K120" s="195">
        <v>6000</v>
      </c>
      <c r="L120" s="196" t="s">
        <v>903</v>
      </c>
      <c r="M120" s="90"/>
      <c r="N120" s="158" t="s">
        <v>377</v>
      </c>
      <c r="O120" s="142" t="s">
        <v>1147</v>
      </c>
      <c r="P120" s="158" t="s">
        <v>378</v>
      </c>
      <c r="Q120" s="159" t="s">
        <v>377</v>
      </c>
    </row>
    <row r="121" spans="1:17" ht="21" thickTop="1" thickBot="1">
      <c r="A121" s="275">
        <v>2</v>
      </c>
      <c r="B121" s="78" t="s">
        <v>1038</v>
      </c>
      <c r="C121" s="78" t="s">
        <v>837</v>
      </c>
      <c r="D121" s="79">
        <v>38934</v>
      </c>
      <c r="E121" s="78" t="s">
        <v>1004</v>
      </c>
      <c r="F121" s="78" t="s">
        <v>941</v>
      </c>
      <c r="G121" s="226">
        <v>1800</v>
      </c>
      <c r="H121" s="226">
        <v>1200</v>
      </c>
      <c r="I121" s="226">
        <v>300</v>
      </c>
      <c r="J121" s="227"/>
      <c r="K121" s="81">
        <v>3300</v>
      </c>
      <c r="L121" s="78" t="s">
        <v>890</v>
      </c>
      <c r="M121" s="88"/>
      <c r="N121" s="158" t="s">
        <v>279</v>
      </c>
      <c r="O121" s="140" t="s">
        <v>890</v>
      </c>
      <c r="P121" s="158" t="s">
        <v>379</v>
      </c>
      <c r="Q121" s="159" t="s">
        <v>281</v>
      </c>
    </row>
    <row r="122" spans="1:17" ht="20.25" thickTop="1">
      <c r="A122" s="269">
        <v>3</v>
      </c>
      <c r="B122" s="16" t="s">
        <v>1041</v>
      </c>
      <c r="C122" s="16" t="s">
        <v>837</v>
      </c>
      <c r="D122" s="17">
        <v>39259</v>
      </c>
      <c r="E122" s="16" t="s">
        <v>1004</v>
      </c>
      <c r="F122" s="16" t="s">
        <v>941</v>
      </c>
      <c r="G122" s="205">
        <v>1800</v>
      </c>
      <c r="H122" s="205">
        <v>1200</v>
      </c>
      <c r="I122" s="205">
        <v>300</v>
      </c>
      <c r="J122" s="24"/>
      <c r="K122" s="63">
        <v>3300</v>
      </c>
      <c r="L122" s="16" t="s">
        <v>890</v>
      </c>
      <c r="M122" s="70"/>
      <c r="N122" s="158" t="s">
        <v>380</v>
      </c>
      <c r="O122" s="140" t="s">
        <v>890</v>
      </c>
      <c r="P122" s="158" t="s">
        <v>381</v>
      </c>
      <c r="Q122" s="159" t="s">
        <v>380</v>
      </c>
    </row>
    <row r="123" spans="1:17" ht="19.5">
      <c r="A123" s="270">
        <v>4</v>
      </c>
      <c r="B123" s="16" t="s">
        <v>1039</v>
      </c>
      <c r="C123" s="16" t="s">
        <v>837</v>
      </c>
      <c r="D123" s="17">
        <v>39357</v>
      </c>
      <c r="E123" s="16" t="s">
        <v>1004</v>
      </c>
      <c r="F123" s="16" t="s">
        <v>941</v>
      </c>
      <c r="G123" s="205">
        <v>1800</v>
      </c>
      <c r="H123" s="205">
        <v>1200</v>
      </c>
      <c r="I123" s="205">
        <v>300</v>
      </c>
      <c r="J123" s="24"/>
      <c r="K123" s="63">
        <v>3300</v>
      </c>
      <c r="L123" s="16" t="s">
        <v>915</v>
      </c>
      <c r="M123" s="135" t="s">
        <v>262</v>
      </c>
      <c r="N123" s="158" t="s">
        <v>382</v>
      </c>
      <c r="O123" s="158" t="s">
        <v>915</v>
      </c>
      <c r="P123" s="158" t="s">
        <v>383</v>
      </c>
      <c r="Q123" s="159" t="s">
        <v>283</v>
      </c>
    </row>
    <row r="124" spans="1:17" ht="20.25" thickBot="1">
      <c r="A124" s="269">
        <v>5</v>
      </c>
      <c r="B124" s="16" t="s">
        <v>1037</v>
      </c>
      <c r="C124" s="16" t="s">
        <v>1006</v>
      </c>
      <c r="D124" s="17">
        <v>39370</v>
      </c>
      <c r="E124" s="16" t="s">
        <v>1004</v>
      </c>
      <c r="F124" s="16" t="s">
        <v>941</v>
      </c>
      <c r="G124" s="205">
        <v>2200</v>
      </c>
      <c r="H124" s="205">
        <v>1200</v>
      </c>
      <c r="I124" s="205">
        <v>500</v>
      </c>
      <c r="J124" s="24"/>
      <c r="K124" s="63">
        <v>3900</v>
      </c>
      <c r="L124" s="16" t="s">
        <v>915</v>
      </c>
      <c r="M124" s="70"/>
      <c r="N124" s="158" t="s">
        <v>327</v>
      </c>
      <c r="O124" s="158" t="s">
        <v>915</v>
      </c>
      <c r="P124" s="158" t="s">
        <v>383</v>
      </c>
      <c r="Q124" s="159" t="s">
        <v>283</v>
      </c>
    </row>
    <row r="125" spans="1:17" ht="26.25" thickTop="1">
      <c r="A125" s="270">
        <v>6</v>
      </c>
      <c r="B125" s="16" t="s">
        <v>1040</v>
      </c>
      <c r="C125" s="16" t="s">
        <v>837</v>
      </c>
      <c r="D125" s="17">
        <v>39380</v>
      </c>
      <c r="E125" s="16" t="s">
        <v>1004</v>
      </c>
      <c r="F125" s="16" t="s">
        <v>941</v>
      </c>
      <c r="G125" s="205">
        <v>1800</v>
      </c>
      <c r="H125" s="205">
        <v>1200</v>
      </c>
      <c r="I125" s="205">
        <v>300</v>
      </c>
      <c r="J125" s="24"/>
      <c r="K125" s="63">
        <v>3300</v>
      </c>
      <c r="L125" s="16" t="s">
        <v>890</v>
      </c>
      <c r="M125" s="267" t="s">
        <v>514</v>
      </c>
      <c r="N125" s="158" t="s">
        <v>297</v>
      </c>
      <c r="O125" s="140" t="s">
        <v>890</v>
      </c>
      <c r="P125" s="158" t="s">
        <v>379</v>
      </c>
      <c r="Q125" s="159" t="s">
        <v>281</v>
      </c>
    </row>
    <row r="126" spans="1:17" ht="20.25" thickBot="1">
      <c r="A126" s="278">
        <v>7</v>
      </c>
      <c r="B126" s="91" t="s">
        <v>1090</v>
      </c>
      <c r="C126" s="91" t="s">
        <v>837</v>
      </c>
      <c r="D126" s="92">
        <v>39391</v>
      </c>
      <c r="E126" s="91" t="s">
        <v>1004</v>
      </c>
      <c r="F126" s="91" t="s">
        <v>941</v>
      </c>
      <c r="G126" s="228">
        <v>1800</v>
      </c>
      <c r="H126" s="228">
        <v>1200</v>
      </c>
      <c r="I126" s="228">
        <v>300</v>
      </c>
      <c r="J126" s="240"/>
      <c r="K126" s="94">
        <v>3300</v>
      </c>
      <c r="L126" s="91" t="s">
        <v>904</v>
      </c>
      <c r="M126" s="101"/>
      <c r="N126" s="160" t="s">
        <v>384</v>
      </c>
      <c r="O126" s="142" t="s">
        <v>987</v>
      </c>
      <c r="P126" s="160" t="s">
        <v>385</v>
      </c>
      <c r="Q126" s="161" t="s">
        <v>386</v>
      </c>
    </row>
    <row r="127" spans="1:17" ht="24.95" customHeight="1" thickTop="1" thickBot="1">
      <c r="A127" s="659" t="s">
        <v>838</v>
      </c>
      <c r="B127" s="660"/>
      <c r="C127" s="660"/>
      <c r="D127" s="661"/>
      <c r="E127" s="220" t="s">
        <v>1004</v>
      </c>
      <c r="F127" s="220" t="s">
        <v>941</v>
      </c>
      <c r="G127" s="232">
        <f>SUM(G120:G126)</f>
        <v>14700</v>
      </c>
      <c r="H127" s="232">
        <f>SUM(H120:H126)</f>
        <v>9000</v>
      </c>
      <c r="I127" s="232">
        <f>SUM(I120:I126)</f>
        <v>2700</v>
      </c>
      <c r="J127" s="232"/>
      <c r="K127" s="233">
        <f>SUM(K120:K126)</f>
        <v>26400</v>
      </c>
      <c r="L127" s="223"/>
      <c r="M127" s="224"/>
      <c r="N127" s="225"/>
      <c r="O127" s="225"/>
      <c r="P127" s="225"/>
      <c r="Q127" s="225"/>
    </row>
    <row r="128" spans="1:17" ht="14.25" thickTop="1" thickBot="1">
      <c r="A128" s="279">
        <v>1</v>
      </c>
      <c r="B128" s="191" t="s">
        <v>1028</v>
      </c>
      <c r="C128" s="191" t="s">
        <v>896</v>
      </c>
      <c r="D128" s="192">
        <v>38488</v>
      </c>
      <c r="E128" s="191" t="s">
        <v>1004</v>
      </c>
      <c r="F128" s="191" t="s">
        <v>909</v>
      </c>
      <c r="G128" s="193">
        <v>3500</v>
      </c>
      <c r="H128" s="193">
        <v>1800</v>
      </c>
      <c r="I128" s="193">
        <v>700</v>
      </c>
      <c r="J128" s="194"/>
      <c r="K128" s="195">
        <v>6000</v>
      </c>
      <c r="L128" s="196" t="s">
        <v>946</v>
      </c>
      <c r="M128" s="90"/>
      <c r="N128" s="142" t="s">
        <v>387</v>
      </c>
      <c r="O128" s="142" t="s">
        <v>946</v>
      </c>
      <c r="P128" s="142" t="s">
        <v>388</v>
      </c>
      <c r="Q128" s="122" t="s">
        <v>389</v>
      </c>
    </row>
    <row r="129" spans="1:17" ht="13.5" thickTop="1">
      <c r="A129" s="277">
        <v>2</v>
      </c>
      <c r="B129" s="78" t="s">
        <v>1029</v>
      </c>
      <c r="C129" s="78" t="s">
        <v>1030</v>
      </c>
      <c r="D129" s="79">
        <v>38677</v>
      </c>
      <c r="E129" s="78" t="s">
        <v>1004</v>
      </c>
      <c r="F129" s="78" t="s">
        <v>909</v>
      </c>
      <c r="G129" s="226">
        <v>2200</v>
      </c>
      <c r="H129" s="226">
        <v>1200</v>
      </c>
      <c r="I129" s="226">
        <v>500</v>
      </c>
      <c r="J129" s="227"/>
      <c r="K129" s="81">
        <v>3900</v>
      </c>
      <c r="L129" s="78" t="s">
        <v>890</v>
      </c>
      <c r="M129" s="88"/>
      <c r="N129" s="142" t="s">
        <v>390</v>
      </c>
      <c r="O129" s="142" t="s">
        <v>890</v>
      </c>
      <c r="P129" s="142" t="s">
        <v>391</v>
      </c>
      <c r="Q129" s="122" t="s">
        <v>392</v>
      </c>
    </row>
    <row r="130" spans="1:17">
      <c r="A130" s="270">
        <v>3</v>
      </c>
      <c r="B130" s="16" t="s">
        <v>1035</v>
      </c>
      <c r="C130" s="16" t="s">
        <v>837</v>
      </c>
      <c r="D130" s="17">
        <v>39100</v>
      </c>
      <c r="E130" s="16" t="s">
        <v>1004</v>
      </c>
      <c r="F130" s="16" t="s">
        <v>909</v>
      </c>
      <c r="G130" s="205">
        <v>1800</v>
      </c>
      <c r="H130" s="205">
        <v>1200</v>
      </c>
      <c r="I130" s="205">
        <v>300</v>
      </c>
      <c r="J130" s="24"/>
      <c r="K130" s="63">
        <v>3300</v>
      </c>
      <c r="L130" s="16" t="s">
        <v>1036</v>
      </c>
      <c r="M130" s="70"/>
      <c r="N130" s="142" t="s">
        <v>428</v>
      </c>
      <c r="O130" s="142" t="s">
        <v>428</v>
      </c>
      <c r="P130" s="142" t="s">
        <v>428</v>
      </c>
      <c r="Q130" s="142" t="s">
        <v>428</v>
      </c>
    </row>
    <row r="131" spans="1:17">
      <c r="A131" s="269">
        <v>4</v>
      </c>
      <c r="B131" s="16" t="s">
        <v>1032</v>
      </c>
      <c r="C131" s="16" t="s">
        <v>837</v>
      </c>
      <c r="D131" s="17">
        <v>39222</v>
      </c>
      <c r="E131" s="16" t="s">
        <v>1004</v>
      </c>
      <c r="F131" s="16" t="s">
        <v>909</v>
      </c>
      <c r="G131" s="205">
        <v>1800</v>
      </c>
      <c r="H131" s="205">
        <v>1200</v>
      </c>
      <c r="I131" s="205">
        <v>300</v>
      </c>
      <c r="J131" s="24"/>
      <c r="K131" s="63">
        <v>3300</v>
      </c>
      <c r="L131" s="16" t="s">
        <v>864</v>
      </c>
      <c r="M131" s="70"/>
      <c r="N131" s="142" t="s">
        <v>318</v>
      </c>
      <c r="O131" s="142" t="s">
        <v>864</v>
      </c>
      <c r="P131" s="142" t="s">
        <v>485</v>
      </c>
      <c r="Q131" s="122" t="s">
        <v>318</v>
      </c>
    </row>
    <row r="132" spans="1:17">
      <c r="A132" s="282">
        <v>5</v>
      </c>
      <c r="B132" s="110" t="s">
        <v>1031</v>
      </c>
      <c r="C132" s="16" t="s">
        <v>837</v>
      </c>
      <c r="D132" s="17">
        <v>39470</v>
      </c>
      <c r="E132" s="16" t="s">
        <v>1004</v>
      </c>
      <c r="F132" s="16" t="s">
        <v>909</v>
      </c>
      <c r="G132" s="205">
        <v>1800</v>
      </c>
      <c r="H132" s="205">
        <v>1200</v>
      </c>
      <c r="I132" s="205">
        <v>300</v>
      </c>
      <c r="J132" s="24"/>
      <c r="K132" s="63">
        <v>3300</v>
      </c>
      <c r="L132" s="16" t="s">
        <v>929</v>
      </c>
      <c r="M132" s="70"/>
      <c r="N132" s="257"/>
      <c r="O132" s="257"/>
      <c r="P132" s="257"/>
      <c r="Q132" s="259"/>
    </row>
    <row r="133" spans="1:17" ht="13.5" thickBot="1">
      <c r="A133" s="278">
        <v>6</v>
      </c>
      <c r="B133" s="91" t="s">
        <v>1091</v>
      </c>
      <c r="C133" s="91" t="s">
        <v>837</v>
      </c>
      <c r="D133" s="92">
        <v>39386</v>
      </c>
      <c r="E133" s="91" t="s">
        <v>1004</v>
      </c>
      <c r="F133" s="91" t="s">
        <v>1109</v>
      </c>
      <c r="G133" s="228">
        <v>1800</v>
      </c>
      <c r="H133" s="228">
        <v>1200</v>
      </c>
      <c r="I133" s="228">
        <v>300</v>
      </c>
      <c r="J133" s="240"/>
      <c r="K133" s="94">
        <v>3300</v>
      </c>
      <c r="L133" s="91" t="s">
        <v>904</v>
      </c>
      <c r="M133" s="101"/>
      <c r="N133" s="143" t="s">
        <v>271</v>
      </c>
      <c r="O133" s="143" t="s">
        <v>904</v>
      </c>
      <c r="P133" s="143" t="s">
        <v>398</v>
      </c>
      <c r="Q133" s="146" t="s">
        <v>399</v>
      </c>
    </row>
    <row r="134" spans="1:17" ht="24.95" customHeight="1" thickTop="1" thickBot="1">
      <c r="A134" s="659" t="s">
        <v>838</v>
      </c>
      <c r="B134" s="660"/>
      <c r="C134" s="660"/>
      <c r="D134" s="661"/>
      <c r="E134" s="220" t="s">
        <v>1004</v>
      </c>
      <c r="F134" s="220" t="s">
        <v>1109</v>
      </c>
      <c r="G134" s="232">
        <f>SUM(G128:G133)</f>
        <v>12900</v>
      </c>
      <c r="H134" s="232">
        <f>SUM(H128:H133)</f>
        <v>7800</v>
      </c>
      <c r="I134" s="232">
        <f>SUM(I128:I133)</f>
        <v>2400</v>
      </c>
      <c r="J134" s="232"/>
      <c r="K134" s="233">
        <f>SUM(K128:K133)</f>
        <v>23100</v>
      </c>
      <c r="L134" s="223"/>
      <c r="M134" s="224"/>
      <c r="N134" s="225"/>
      <c r="O134" s="225"/>
      <c r="P134" s="225"/>
      <c r="Q134" s="225"/>
    </row>
    <row r="135" spans="1:17" ht="14.25" thickTop="1" thickBot="1">
      <c r="A135" s="279">
        <v>1</v>
      </c>
      <c r="B135" s="191" t="s">
        <v>1042</v>
      </c>
      <c r="C135" s="191" t="s">
        <v>896</v>
      </c>
      <c r="D135" s="192">
        <v>39189</v>
      </c>
      <c r="E135" s="191" t="s">
        <v>1004</v>
      </c>
      <c r="F135" s="191" t="s">
        <v>985</v>
      </c>
      <c r="G135" s="193">
        <v>280</v>
      </c>
      <c r="H135" s="193">
        <v>150</v>
      </c>
      <c r="I135" s="193">
        <v>70</v>
      </c>
      <c r="J135" s="194"/>
      <c r="K135" s="195">
        <v>500</v>
      </c>
      <c r="L135" s="196" t="s">
        <v>871</v>
      </c>
      <c r="M135" s="90"/>
      <c r="N135" s="162" t="s">
        <v>474</v>
      </c>
      <c r="O135" s="162" t="s">
        <v>871</v>
      </c>
      <c r="P135" s="163" t="s">
        <v>475</v>
      </c>
      <c r="Q135" s="122" t="s">
        <v>478</v>
      </c>
    </row>
    <row r="136" spans="1:17" ht="13.5" thickTop="1">
      <c r="A136" s="277">
        <v>2</v>
      </c>
      <c r="B136" s="78" t="s">
        <v>1043</v>
      </c>
      <c r="C136" s="78" t="s">
        <v>900</v>
      </c>
      <c r="D136" s="79">
        <v>39130</v>
      </c>
      <c r="E136" s="78" t="s">
        <v>1004</v>
      </c>
      <c r="F136" s="78" t="s">
        <v>985</v>
      </c>
      <c r="G136" s="226">
        <v>220</v>
      </c>
      <c r="H136" s="226">
        <v>150</v>
      </c>
      <c r="I136" s="226">
        <v>50</v>
      </c>
      <c r="J136" s="227"/>
      <c r="K136" s="81">
        <v>420</v>
      </c>
      <c r="L136" s="78" t="s">
        <v>890</v>
      </c>
      <c r="M136" s="88"/>
      <c r="N136" s="162" t="s">
        <v>313</v>
      </c>
      <c r="O136" s="140" t="s">
        <v>890</v>
      </c>
      <c r="P136" s="163" t="s">
        <v>393</v>
      </c>
      <c r="Q136" s="164"/>
    </row>
    <row r="137" spans="1:17">
      <c r="A137" s="270">
        <v>3</v>
      </c>
      <c r="B137" s="16" t="s">
        <v>1044</v>
      </c>
      <c r="C137" s="16" t="s">
        <v>837</v>
      </c>
      <c r="D137" s="17">
        <v>39129</v>
      </c>
      <c r="E137" s="16" t="s">
        <v>1004</v>
      </c>
      <c r="F137" s="16" t="s">
        <v>985</v>
      </c>
      <c r="G137" s="205">
        <v>180</v>
      </c>
      <c r="H137" s="205">
        <v>50</v>
      </c>
      <c r="I137" s="205">
        <v>70</v>
      </c>
      <c r="J137" s="24"/>
      <c r="K137" s="63">
        <v>300</v>
      </c>
      <c r="L137" s="16" t="s">
        <v>983</v>
      </c>
      <c r="M137" s="70"/>
      <c r="N137" s="162" t="s">
        <v>394</v>
      </c>
      <c r="O137" s="142" t="s">
        <v>983</v>
      </c>
      <c r="P137" s="163" t="s">
        <v>395</v>
      </c>
      <c r="Q137" s="164"/>
    </row>
    <row r="138" spans="1:17">
      <c r="A138" s="269">
        <v>4</v>
      </c>
      <c r="B138" s="16" t="s">
        <v>1046</v>
      </c>
      <c r="C138" s="16" t="s">
        <v>837</v>
      </c>
      <c r="D138" s="17">
        <v>39130</v>
      </c>
      <c r="E138" s="16" t="s">
        <v>1004</v>
      </c>
      <c r="F138" s="16" t="s">
        <v>985</v>
      </c>
      <c r="G138" s="205">
        <v>180</v>
      </c>
      <c r="H138" s="205">
        <v>50</v>
      </c>
      <c r="I138" s="205">
        <v>70</v>
      </c>
      <c r="J138" s="24"/>
      <c r="K138" s="63">
        <v>300</v>
      </c>
      <c r="L138" s="16" t="s">
        <v>983</v>
      </c>
      <c r="M138" s="70"/>
      <c r="N138" s="162" t="s">
        <v>396</v>
      </c>
      <c r="O138" s="142" t="s">
        <v>983</v>
      </c>
      <c r="P138" s="163" t="s">
        <v>395</v>
      </c>
      <c r="Q138" s="164"/>
    </row>
    <row r="139" spans="1:17" ht="13.5" thickBot="1">
      <c r="A139" s="276">
        <v>5</v>
      </c>
      <c r="B139" s="91" t="s">
        <v>1045</v>
      </c>
      <c r="C139" s="91" t="s">
        <v>837</v>
      </c>
      <c r="D139" s="92">
        <v>39329</v>
      </c>
      <c r="E139" s="91" t="s">
        <v>1004</v>
      </c>
      <c r="F139" s="91" t="s">
        <v>985</v>
      </c>
      <c r="G139" s="228">
        <v>180</v>
      </c>
      <c r="H139" s="228">
        <v>50</v>
      </c>
      <c r="I139" s="228">
        <v>70</v>
      </c>
      <c r="J139" s="229"/>
      <c r="K139" s="94">
        <v>300</v>
      </c>
      <c r="L139" s="72" t="s">
        <v>983</v>
      </c>
      <c r="M139" s="76"/>
      <c r="N139" s="165" t="s">
        <v>397</v>
      </c>
      <c r="O139" s="165" t="s">
        <v>983</v>
      </c>
      <c r="P139" s="166" t="s">
        <v>395</v>
      </c>
      <c r="Q139" s="167"/>
    </row>
    <row r="140" spans="1:17" ht="14.25" thickTop="1" thickBot="1">
      <c r="A140" s="274">
        <v>6</v>
      </c>
      <c r="B140" s="191" t="s">
        <v>981</v>
      </c>
      <c r="C140" s="191" t="s">
        <v>967</v>
      </c>
      <c r="D140" s="192"/>
      <c r="E140" s="191"/>
      <c r="F140" s="191" t="s">
        <v>982</v>
      </c>
      <c r="G140" s="241"/>
      <c r="H140" s="241"/>
      <c r="I140" s="241"/>
      <c r="J140" s="194"/>
      <c r="K140" s="195">
        <v>0</v>
      </c>
      <c r="L140" s="196" t="s">
        <v>983</v>
      </c>
      <c r="M140" s="90"/>
    </row>
    <row r="141" spans="1:17" ht="24.95" customHeight="1" thickTop="1" thickBot="1">
      <c r="A141" s="659" t="s">
        <v>838</v>
      </c>
      <c r="B141" s="660"/>
      <c r="C141" s="660"/>
      <c r="D141" s="661"/>
      <c r="E141" s="220" t="s">
        <v>1004</v>
      </c>
      <c r="F141" s="220" t="s">
        <v>985</v>
      </c>
      <c r="G141" s="232">
        <f>SUM(G135:G140)</f>
        <v>1040</v>
      </c>
      <c r="H141" s="232">
        <f>SUM(H135:H140)</f>
        <v>450</v>
      </c>
      <c r="I141" s="232">
        <f>SUM(I135:I140)</f>
        <v>330</v>
      </c>
      <c r="J141" s="232"/>
      <c r="K141" s="233">
        <f>SUM(K135:K140)</f>
        <v>1820</v>
      </c>
      <c r="L141" s="223"/>
      <c r="M141" s="224"/>
      <c r="N141" s="225"/>
      <c r="O141" s="225"/>
      <c r="P141" s="225"/>
      <c r="Q141" s="225"/>
    </row>
    <row r="142" spans="1:17" ht="14.25" thickTop="1" thickBot="1">
      <c r="A142" s="279">
        <v>1</v>
      </c>
      <c r="B142" s="191" t="s">
        <v>992</v>
      </c>
      <c r="C142" s="191" t="s">
        <v>896</v>
      </c>
      <c r="D142" s="192">
        <v>39369</v>
      </c>
      <c r="E142" s="191" t="s">
        <v>993</v>
      </c>
      <c r="F142" s="191" t="s">
        <v>941</v>
      </c>
      <c r="G142" s="193">
        <v>2200</v>
      </c>
      <c r="H142" s="193">
        <v>1500</v>
      </c>
      <c r="I142" s="193">
        <v>700</v>
      </c>
      <c r="J142" s="194"/>
      <c r="K142" s="195">
        <v>4400</v>
      </c>
      <c r="L142" s="196" t="s">
        <v>890</v>
      </c>
      <c r="M142" s="90"/>
      <c r="N142" s="142" t="s">
        <v>340</v>
      </c>
      <c r="O142" s="140" t="s">
        <v>890</v>
      </c>
      <c r="P142" s="142" t="s">
        <v>341</v>
      </c>
      <c r="Q142" s="122" t="s">
        <v>342</v>
      </c>
    </row>
    <row r="143" spans="1:17" ht="14.25" thickTop="1" thickBot="1">
      <c r="A143" s="277">
        <v>2</v>
      </c>
      <c r="B143" s="78" t="s">
        <v>995</v>
      </c>
      <c r="C143" s="78" t="s">
        <v>837</v>
      </c>
      <c r="D143" s="79">
        <v>39188</v>
      </c>
      <c r="E143" s="78" t="s">
        <v>993</v>
      </c>
      <c r="F143" s="78" t="s">
        <v>941</v>
      </c>
      <c r="G143" s="226">
        <v>1800</v>
      </c>
      <c r="H143" s="226">
        <v>1200</v>
      </c>
      <c r="I143" s="226">
        <v>300</v>
      </c>
      <c r="J143" s="227"/>
      <c r="K143" s="81">
        <v>3300</v>
      </c>
      <c r="L143" s="16" t="s">
        <v>890</v>
      </c>
      <c r="M143" s="70"/>
      <c r="N143" s="142" t="s">
        <v>343</v>
      </c>
      <c r="O143" s="140" t="s">
        <v>890</v>
      </c>
      <c r="P143" s="142" t="s">
        <v>344</v>
      </c>
      <c r="Q143" s="122" t="s">
        <v>343</v>
      </c>
    </row>
    <row r="144" spans="1:17" ht="26.25" thickTop="1">
      <c r="A144" s="270">
        <v>3</v>
      </c>
      <c r="B144" s="16" t="s">
        <v>994</v>
      </c>
      <c r="C144" s="16" t="s">
        <v>837</v>
      </c>
      <c r="D144" s="17">
        <v>39225</v>
      </c>
      <c r="E144" s="16" t="s">
        <v>993</v>
      </c>
      <c r="F144" s="16" t="s">
        <v>941</v>
      </c>
      <c r="G144" s="205">
        <v>1800</v>
      </c>
      <c r="H144" s="205">
        <v>1200</v>
      </c>
      <c r="I144" s="205">
        <v>300</v>
      </c>
      <c r="J144" s="24"/>
      <c r="K144" s="63">
        <v>3300</v>
      </c>
      <c r="L144" s="16" t="s">
        <v>890</v>
      </c>
      <c r="M144" s="267" t="s">
        <v>513</v>
      </c>
      <c r="N144" s="142" t="s">
        <v>345</v>
      </c>
      <c r="O144" s="140" t="s">
        <v>890</v>
      </c>
      <c r="P144" s="142" t="s">
        <v>346</v>
      </c>
      <c r="Q144" s="122" t="s">
        <v>281</v>
      </c>
    </row>
    <row r="145" spans="1:17" ht="13.5" thickBot="1">
      <c r="A145" s="269">
        <v>4</v>
      </c>
      <c r="B145" s="16" t="s">
        <v>1092</v>
      </c>
      <c r="C145" s="16" t="s">
        <v>837</v>
      </c>
      <c r="D145" s="17">
        <v>39379</v>
      </c>
      <c r="E145" s="16" t="s">
        <v>993</v>
      </c>
      <c r="F145" s="16" t="s">
        <v>941</v>
      </c>
      <c r="G145" s="205">
        <v>1800</v>
      </c>
      <c r="H145" s="205">
        <v>1200</v>
      </c>
      <c r="I145" s="205">
        <v>300</v>
      </c>
      <c r="J145" s="242"/>
      <c r="K145" s="63">
        <v>3300</v>
      </c>
      <c r="L145" s="16" t="s">
        <v>946</v>
      </c>
      <c r="M145" s="70"/>
      <c r="N145" s="143" t="s">
        <v>347</v>
      </c>
      <c r="O145" s="143" t="s">
        <v>946</v>
      </c>
      <c r="P145" s="143" t="s">
        <v>348</v>
      </c>
      <c r="Q145" s="146" t="s">
        <v>403</v>
      </c>
    </row>
    <row r="146" spans="1:17" ht="14.25" thickTop="1" thickBot="1">
      <c r="A146" s="276">
        <v>5</v>
      </c>
      <c r="B146" s="91" t="s">
        <v>486</v>
      </c>
      <c r="C146" s="91" t="s">
        <v>837</v>
      </c>
      <c r="D146" s="92">
        <v>39455</v>
      </c>
      <c r="E146" s="91" t="s">
        <v>993</v>
      </c>
      <c r="F146" s="91" t="s">
        <v>941</v>
      </c>
      <c r="G146" s="94">
        <v>1800</v>
      </c>
      <c r="H146" s="94">
        <v>900</v>
      </c>
      <c r="I146" s="94">
        <v>300</v>
      </c>
      <c r="J146" s="240"/>
      <c r="K146" s="94">
        <f>SUM(G146:I146)</f>
        <v>3000</v>
      </c>
      <c r="L146" s="16" t="s">
        <v>890</v>
      </c>
      <c r="M146" s="70"/>
      <c r="N146" s="174"/>
      <c r="O146" s="175"/>
      <c r="P146" s="174"/>
      <c r="Q146" s="176"/>
    </row>
    <row r="147" spans="1:17" ht="24.95" customHeight="1" thickTop="1" thickBot="1">
      <c r="A147" s="659" t="s">
        <v>838</v>
      </c>
      <c r="B147" s="660"/>
      <c r="C147" s="660"/>
      <c r="D147" s="661"/>
      <c r="E147" s="220" t="s">
        <v>993</v>
      </c>
      <c r="F147" s="220" t="s">
        <v>941</v>
      </c>
      <c r="G147" s="232">
        <f>SUM(G142:G146)</f>
        <v>9400</v>
      </c>
      <c r="H147" s="232">
        <f>SUM(H142:H146)</f>
        <v>6000</v>
      </c>
      <c r="I147" s="232">
        <f>SUM(I142:I146)</f>
        <v>1900</v>
      </c>
      <c r="J147" s="232"/>
      <c r="K147" s="233">
        <f>SUM(G147:J147)</f>
        <v>17300</v>
      </c>
      <c r="L147" s="223"/>
      <c r="M147" s="224"/>
      <c r="N147" s="225"/>
      <c r="O147" s="225"/>
      <c r="P147" s="225"/>
      <c r="Q147" s="225"/>
    </row>
    <row r="148" spans="1:17" ht="14.25" thickTop="1" thickBot="1">
      <c r="A148" s="274">
        <v>1</v>
      </c>
      <c r="B148" s="243" t="s">
        <v>996</v>
      </c>
      <c r="C148" s="243" t="s">
        <v>997</v>
      </c>
      <c r="D148" s="244">
        <v>39349</v>
      </c>
      <c r="E148" s="243" t="s">
        <v>993</v>
      </c>
      <c r="F148" s="243" t="s">
        <v>970</v>
      </c>
      <c r="G148" s="193">
        <v>180</v>
      </c>
      <c r="H148" s="193">
        <v>120</v>
      </c>
      <c r="I148" s="193">
        <v>60</v>
      </c>
      <c r="J148" s="245"/>
      <c r="K148" s="246">
        <v>360</v>
      </c>
      <c r="L148" s="20" t="s">
        <v>890</v>
      </c>
      <c r="M148" s="70"/>
      <c r="N148" s="142" t="s">
        <v>337</v>
      </c>
      <c r="O148" s="140" t="s">
        <v>890</v>
      </c>
      <c r="P148" s="142" t="s">
        <v>338</v>
      </c>
      <c r="Q148" s="141" t="s">
        <v>281</v>
      </c>
    </row>
    <row r="149" spans="1:17" ht="14.25" thickTop="1" thickBot="1">
      <c r="A149" s="275">
        <v>2</v>
      </c>
      <c r="B149" s="78" t="s">
        <v>998</v>
      </c>
      <c r="C149" s="78" t="s">
        <v>837</v>
      </c>
      <c r="D149" s="79">
        <v>38554</v>
      </c>
      <c r="E149" s="78" t="s">
        <v>993</v>
      </c>
      <c r="F149" s="78" t="s">
        <v>970</v>
      </c>
      <c r="G149" s="234">
        <v>150</v>
      </c>
      <c r="H149" s="234">
        <v>75</v>
      </c>
      <c r="I149" s="234">
        <v>25</v>
      </c>
      <c r="J149" s="227"/>
      <c r="K149" s="94">
        <f>SUM(G149:I149)</f>
        <v>250</v>
      </c>
      <c r="L149" s="16" t="s">
        <v>890</v>
      </c>
      <c r="M149" s="70"/>
      <c r="N149" s="142" t="s">
        <v>339</v>
      </c>
      <c r="O149" s="140" t="s">
        <v>890</v>
      </c>
      <c r="P149" s="142" t="s">
        <v>338</v>
      </c>
      <c r="Q149" s="141" t="s">
        <v>281</v>
      </c>
    </row>
    <row r="150" spans="1:17" ht="14.25" thickTop="1" thickBot="1">
      <c r="A150" s="269">
        <v>3</v>
      </c>
      <c r="B150" s="16" t="s">
        <v>999</v>
      </c>
      <c r="C150" s="16" t="s">
        <v>837</v>
      </c>
      <c r="D150" s="17">
        <v>38782</v>
      </c>
      <c r="E150" s="16" t="s">
        <v>993</v>
      </c>
      <c r="F150" s="16" t="s">
        <v>970</v>
      </c>
      <c r="G150" s="235">
        <v>150</v>
      </c>
      <c r="H150" s="235">
        <v>75</v>
      </c>
      <c r="I150" s="235">
        <v>25</v>
      </c>
      <c r="J150" s="24"/>
      <c r="K150" s="94">
        <f>SUM(G150:I150)</f>
        <v>250</v>
      </c>
      <c r="L150" s="16" t="s">
        <v>890</v>
      </c>
      <c r="M150" s="70"/>
      <c r="N150" s="142" t="s">
        <v>281</v>
      </c>
      <c r="O150" s="140" t="s">
        <v>890</v>
      </c>
      <c r="P150" s="142" t="s">
        <v>338</v>
      </c>
      <c r="Q150" s="141" t="s">
        <v>281</v>
      </c>
    </row>
    <row r="151" spans="1:17" ht="14.25" thickTop="1" thickBot="1">
      <c r="A151" s="276">
        <v>4</v>
      </c>
      <c r="B151" s="91" t="s">
        <v>1106</v>
      </c>
      <c r="C151" s="91" t="s">
        <v>837</v>
      </c>
      <c r="D151" s="92">
        <v>39429</v>
      </c>
      <c r="E151" s="91" t="s">
        <v>993</v>
      </c>
      <c r="F151" s="91" t="s">
        <v>970</v>
      </c>
      <c r="G151" s="236">
        <v>150</v>
      </c>
      <c r="H151" s="236">
        <v>75</v>
      </c>
      <c r="I151" s="236">
        <v>25</v>
      </c>
      <c r="J151" s="229"/>
      <c r="K151" s="94">
        <f>SUM(G151:I151)</f>
        <v>250</v>
      </c>
      <c r="L151" s="16" t="s">
        <v>890</v>
      </c>
      <c r="M151" s="70"/>
      <c r="N151" s="143" t="s">
        <v>279</v>
      </c>
      <c r="O151" s="140" t="s">
        <v>890</v>
      </c>
      <c r="P151" s="143" t="s">
        <v>338</v>
      </c>
      <c r="Q151" s="141" t="s">
        <v>281</v>
      </c>
    </row>
    <row r="152" spans="1:17" ht="24.95" customHeight="1" thickTop="1" thickBot="1">
      <c r="A152" s="659" t="s">
        <v>838</v>
      </c>
      <c r="B152" s="660"/>
      <c r="C152" s="660"/>
      <c r="D152" s="661"/>
      <c r="E152" s="220" t="s">
        <v>993</v>
      </c>
      <c r="F152" s="220" t="s">
        <v>970</v>
      </c>
      <c r="G152" s="232">
        <f>SUM(G148:G151)</f>
        <v>630</v>
      </c>
      <c r="H152" s="232">
        <f>SUM(H148:H151)</f>
        <v>345</v>
      </c>
      <c r="I152" s="232">
        <f>SUM(I148:I151)</f>
        <v>135</v>
      </c>
      <c r="J152" s="232"/>
      <c r="K152" s="233">
        <f>SUM(G152:J152)</f>
        <v>1110</v>
      </c>
      <c r="L152" s="223"/>
      <c r="M152" s="224"/>
      <c r="N152" s="225"/>
      <c r="O152" s="225"/>
      <c r="P152" s="225"/>
      <c r="Q152" s="225"/>
    </row>
    <row r="153" spans="1:17" ht="14.25" thickTop="1" thickBot="1">
      <c r="A153" s="274">
        <v>1</v>
      </c>
      <c r="B153" s="243" t="s">
        <v>1000</v>
      </c>
      <c r="C153" s="243" t="s">
        <v>997</v>
      </c>
      <c r="D153" s="244">
        <v>39178</v>
      </c>
      <c r="E153" s="243" t="s">
        <v>993</v>
      </c>
      <c r="F153" s="243" t="s">
        <v>985</v>
      </c>
      <c r="G153" s="193">
        <v>220</v>
      </c>
      <c r="H153" s="193">
        <v>150</v>
      </c>
      <c r="I153" s="193">
        <v>70</v>
      </c>
      <c r="J153" s="245"/>
      <c r="K153" s="246">
        <v>440</v>
      </c>
      <c r="L153" s="20" t="s">
        <v>890</v>
      </c>
      <c r="M153" s="70"/>
      <c r="N153" s="149" t="s">
        <v>337</v>
      </c>
      <c r="O153" s="140" t="s">
        <v>890</v>
      </c>
      <c r="P153" s="149" t="s">
        <v>349</v>
      </c>
      <c r="Q153" s="141" t="s">
        <v>281</v>
      </c>
    </row>
    <row r="154" spans="1:17" ht="13.5" thickTop="1">
      <c r="A154" s="275">
        <v>2</v>
      </c>
      <c r="B154" s="78" t="s">
        <v>1001</v>
      </c>
      <c r="C154" s="78" t="s">
        <v>837</v>
      </c>
      <c r="D154" s="79">
        <v>39315</v>
      </c>
      <c r="E154" s="78" t="s">
        <v>993</v>
      </c>
      <c r="F154" s="78" t="s">
        <v>985</v>
      </c>
      <c r="G154" s="226">
        <v>180</v>
      </c>
      <c r="H154" s="226">
        <v>50</v>
      </c>
      <c r="I154" s="226">
        <v>70</v>
      </c>
      <c r="J154" s="227"/>
      <c r="K154" s="81">
        <v>300</v>
      </c>
      <c r="L154" s="16" t="s">
        <v>983</v>
      </c>
      <c r="M154" s="70"/>
      <c r="N154" s="149" t="s">
        <v>350</v>
      </c>
      <c r="O154" s="149" t="s">
        <v>983</v>
      </c>
      <c r="P154" s="149" t="s">
        <v>856</v>
      </c>
      <c r="Q154" s="150" t="s">
        <v>856</v>
      </c>
    </row>
    <row r="155" spans="1:17" ht="13.5" thickBot="1">
      <c r="A155" s="278">
        <v>3</v>
      </c>
      <c r="B155" s="91" t="s">
        <v>1002</v>
      </c>
      <c r="C155" s="91" t="s">
        <v>837</v>
      </c>
      <c r="D155" s="92">
        <v>39128</v>
      </c>
      <c r="E155" s="91" t="s">
        <v>993</v>
      </c>
      <c r="F155" s="91" t="s">
        <v>985</v>
      </c>
      <c r="G155" s="228">
        <v>180</v>
      </c>
      <c r="H155" s="228">
        <v>50</v>
      </c>
      <c r="I155" s="228">
        <v>70</v>
      </c>
      <c r="J155" s="229"/>
      <c r="K155" s="94">
        <v>300</v>
      </c>
      <c r="L155" s="72" t="s">
        <v>983</v>
      </c>
      <c r="M155" s="76"/>
      <c r="N155" s="151" t="s">
        <v>350</v>
      </c>
      <c r="O155" s="151" t="s">
        <v>983</v>
      </c>
      <c r="P155" s="151" t="s">
        <v>856</v>
      </c>
      <c r="Q155" s="152" t="s">
        <v>856</v>
      </c>
    </row>
    <row r="156" spans="1:17" ht="24.95" customHeight="1" thickTop="1" thickBot="1">
      <c r="A156" s="659" t="s">
        <v>838</v>
      </c>
      <c r="B156" s="660"/>
      <c r="C156" s="660"/>
      <c r="D156" s="661"/>
      <c r="E156" s="220" t="s">
        <v>993</v>
      </c>
      <c r="F156" s="220" t="s">
        <v>985</v>
      </c>
      <c r="G156" s="232">
        <f>SUM(G153:G155)</f>
        <v>580</v>
      </c>
      <c r="H156" s="232">
        <f>SUM(H153:H155)</f>
        <v>250</v>
      </c>
      <c r="I156" s="232">
        <f>SUM(I153:I155)</f>
        <v>210</v>
      </c>
      <c r="J156" s="232"/>
      <c r="K156" s="233">
        <f t="shared" ref="K156:K177" si="0">SUM(G156:J156)</f>
        <v>1040</v>
      </c>
      <c r="L156" s="223"/>
      <c r="M156" s="224"/>
      <c r="N156" s="225"/>
      <c r="O156" s="225"/>
      <c r="P156" s="225"/>
      <c r="Q156" s="225"/>
    </row>
    <row r="157" spans="1:17" s="247" customFormat="1" ht="14.25" thickTop="1" thickBot="1">
      <c r="A157" s="279">
        <v>1</v>
      </c>
      <c r="B157" s="191" t="s">
        <v>1047</v>
      </c>
      <c r="C157" s="191" t="s">
        <v>1048</v>
      </c>
      <c r="D157" s="192">
        <v>39145</v>
      </c>
      <c r="E157" s="191" t="s">
        <v>1049</v>
      </c>
      <c r="F157" s="191" t="s">
        <v>1050</v>
      </c>
      <c r="G157" s="193">
        <v>5100</v>
      </c>
      <c r="H157" s="193" t="s">
        <v>933</v>
      </c>
      <c r="I157" s="193" t="s">
        <v>933</v>
      </c>
      <c r="J157" s="194"/>
      <c r="K157" s="195">
        <f t="shared" si="0"/>
        <v>5100</v>
      </c>
      <c r="L157" s="196" t="s">
        <v>1051</v>
      </c>
      <c r="M157" s="90"/>
      <c r="N157" s="173" t="s">
        <v>444</v>
      </c>
      <c r="O157" s="173" t="s">
        <v>445</v>
      </c>
      <c r="P157" s="173" t="s">
        <v>446</v>
      </c>
      <c r="Q157" s="121" t="s">
        <v>444</v>
      </c>
    </row>
    <row r="158" spans="1:17" ht="13.5" thickTop="1">
      <c r="A158" s="277">
        <v>2</v>
      </c>
      <c r="B158" s="78" t="s">
        <v>1052</v>
      </c>
      <c r="C158" s="78" t="s">
        <v>1053</v>
      </c>
      <c r="D158" s="79">
        <v>39114</v>
      </c>
      <c r="E158" s="78" t="s">
        <v>1049</v>
      </c>
      <c r="F158" s="78" t="s">
        <v>1050</v>
      </c>
      <c r="G158" s="81">
        <v>3300</v>
      </c>
      <c r="H158" s="81">
        <v>1650</v>
      </c>
      <c r="I158" s="81">
        <v>550</v>
      </c>
      <c r="J158" s="227">
        <v>1000</v>
      </c>
      <c r="K158" s="81">
        <f t="shared" si="0"/>
        <v>6500</v>
      </c>
      <c r="L158" s="78" t="s">
        <v>929</v>
      </c>
      <c r="M158" s="88" t="s">
        <v>258</v>
      </c>
      <c r="N158" s="142" t="s">
        <v>447</v>
      </c>
      <c r="O158" s="142" t="s">
        <v>448</v>
      </c>
      <c r="P158" s="142" t="s">
        <v>281</v>
      </c>
      <c r="Q158" s="122" t="s">
        <v>269</v>
      </c>
    </row>
    <row r="159" spans="1:17">
      <c r="A159" s="270">
        <v>3</v>
      </c>
      <c r="B159" s="16" t="s">
        <v>1054</v>
      </c>
      <c r="C159" s="16" t="s">
        <v>1055</v>
      </c>
      <c r="D159" s="17">
        <v>39120</v>
      </c>
      <c r="E159" s="16" t="s">
        <v>1049</v>
      </c>
      <c r="F159" s="16" t="s">
        <v>1050</v>
      </c>
      <c r="G159" s="63">
        <v>2400</v>
      </c>
      <c r="H159" s="63">
        <v>1200</v>
      </c>
      <c r="I159" s="63">
        <v>400</v>
      </c>
      <c r="J159" s="24"/>
      <c r="K159" s="63">
        <f t="shared" si="0"/>
        <v>4000</v>
      </c>
      <c r="L159" s="16" t="s">
        <v>75</v>
      </c>
      <c r="M159" s="70"/>
      <c r="N159" s="142" t="s">
        <v>449</v>
      </c>
      <c r="O159" s="142" t="s">
        <v>75</v>
      </c>
      <c r="P159" s="142" t="s">
        <v>450</v>
      </c>
      <c r="Q159" s="122" t="s">
        <v>449</v>
      </c>
    </row>
    <row r="160" spans="1:17">
      <c r="A160" s="269">
        <v>4</v>
      </c>
      <c r="B160" s="16" t="s">
        <v>1070</v>
      </c>
      <c r="C160" s="16" t="s">
        <v>1055</v>
      </c>
      <c r="D160" s="17">
        <v>39147</v>
      </c>
      <c r="E160" s="16" t="s">
        <v>1049</v>
      </c>
      <c r="F160" s="16" t="s">
        <v>1050</v>
      </c>
      <c r="G160" s="63">
        <v>2400</v>
      </c>
      <c r="H160" s="63" t="s">
        <v>933</v>
      </c>
      <c r="I160" s="63" t="s">
        <v>933</v>
      </c>
      <c r="J160" s="24"/>
      <c r="K160" s="63">
        <f>SUM(G160:J160)</f>
        <v>2400</v>
      </c>
      <c r="L160" s="16" t="s">
        <v>934</v>
      </c>
      <c r="M160" s="70"/>
      <c r="N160" s="142" t="s">
        <v>463</v>
      </c>
      <c r="O160" s="142" t="s">
        <v>400</v>
      </c>
      <c r="P160" s="142" t="s">
        <v>459</v>
      </c>
      <c r="Q160" s="122" t="s">
        <v>413</v>
      </c>
    </row>
    <row r="161" spans="1:17">
      <c r="A161" s="269">
        <v>5</v>
      </c>
      <c r="B161" s="16" t="s">
        <v>1078</v>
      </c>
      <c r="C161" s="16" t="s">
        <v>1079</v>
      </c>
      <c r="D161" s="17">
        <v>39380</v>
      </c>
      <c r="E161" s="16" t="s">
        <v>1049</v>
      </c>
      <c r="F161" s="16" t="s">
        <v>1050</v>
      </c>
      <c r="G161" s="63">
        <v>1700</v>
      </c>
      <c r="H161" s="63">
        <v>800</v>
      </c>
      <c r="I161" s="63">
        <v>300</v>
      </c>
      <c r="J161" s="24"/>
      <c r="K161" s="63">
        <f t="shared" si="0"/>
        <v>2800</v>
      </c>
      <c r="L161" s="16" t="s">
        <v>929</v>
      </c>
      <c r="M161" s="70"/>
      <c r="N161" s="142" t="s">
        <v>451</v>
      </c>
      <c r="O161" s="142" t="s">
        <v>448</v>
      </c>
      <c r="P161" s="142" t="s">
        <v>281</v>
      </c>
      <c r="Q161" s="122" t="s">
        <v>269</v>
      </c>
    </row>
    <row r="162" spans="1:17">
      <c r="A162" s="270">
        <v>6</v>
      </c>
      <c r="B162" s="16" t="s">
        <v>1068</v>
      </c>
      <c r="C162" s="16" t="s">
        <v>1069</v>
      </c>
      <c r="D162" s="17">
        <v>39142</v>
      </c>
      <c r="E162" s="16" t="s">
        <v>1049</v>
      </c>
      <c r="F162" s="16" t="s">
        <v>1050</v>
      </c>
      <c r="G162" s="63">
        <v>1500</v>
      </c>
      <c r="H162" s="63">
        <v>750</v>
      </c>
      <c r="I162" s="63">
        <v>250</v>
      </c>
      <c r="J162" s="24"/>
      <c r="K162" s="63">
        <f t="shared" si="0"/>
        <v>2500</v>
      </c>
      <c r="L162" s="16" t="s">
        <v>915</v>
      </c>
      <c r="M162" s="70"/>
      <c r="N162" s="142" t="s">
        <v>452</v>
      </c>
      <c r="O162" s="142" t="s">
        <v>915</v>
      </c>
      <c r="P162" s="142" t="s">
        <v>453</v>
      </c>
      <c r="Q162" s="122" t="s">
        <v>283</v>
      </c>
    </row>
    <row r="163" spans="1:17">
      <c r="A163" s="269">
        <v>7</v>
      </c>
      <c r="B163" s="16" t="s">
        <v>1073</v>
      </c>
      <c r="C163" s="16" t="s">
        <v>1071</v>
      </c>
      <c r="D163" s="17">
        <v>39148</v>
      </c>
      <c r="E163" s="16" t="s">
        <v>1049</v>
      </c>
      <c r="F163" s="16" t="s">
        <v>1050</v>
      </c>
      <c r="G163" s="63">
        <v>1500</v>
      </c>
      <c r="H163" s="63">
        <v>750</v>
      </c>
      <c r="I163" s="63">
        <v>250</v>
      </c>
      <c r="J163" s="24"/>
      <c r="K163" s="63">
        <f t="shared" si="0"/>
        <v>2500</v>
      </c>
      <c r="L163" s="16" t="s">
        <v>929</v>
      </c>
      <c r="M163" s="70"/>
      <c r="N163" s="142" t="s">
        <v>454</v>
      </c>
      <c r="O163" s="142" t="s">
        <v>448</v>
      </c>
      <c r="P163" s="142" t="s">
        <v>454</v>
      </c>
      <c r="Q163" s="122" t="s">
        <v>455</v>
      </c>
    </row>
    <row r="164" spans="1:17">
      <c r="A164" s="270">
        <v>8</v>
      </c>
      <c r="B164" s="16" t="s">
        <v>1074</v>
      </c>
      <c r="C164" s="16" t="s">
        <v>1071</v>
      </c>
      <c r="D164" s="17">
        <v>39161</v>
      </c>
      <c r="E164" s="16" t="s">
        <v>1049</v>
      </c>
      <c r="F164" s="16" t="s">
        <v>1050</v>
      </c>
      <c r="G164" s="63">
        <v>1500</v>
      </c>
      <c r="H164" s="63">
        <v>750</v>
      </c>
      <c r="I164" s="63">
        <v>250</v>
      </c>
      <c r="J164" s="24"/>
      <c r="K164" s="63">
        <f t="shared" si="0"/>
        <v>2500</v>
      </c>
      <c r="L164" s="16" t="s">
        <v>929</v>
      </c>
      <c r="M164" s="70"/>
      <c r="N164" s="142" t="s">
        <v>456</v>
      </c>
      <c r="O164" s="142" t="s">
        <v>448</v>
      </c>
      <c r="P164" s="142" t="s">
        <v>457</v>
      </c>
      <c r="Q164" s="122" t="s">
        <v>456</v>
      </c>
    </row>
    <row r="165" spans="1:17">
      <c r="A165" s="269">
        <v>9</v>
      </c>
      <c r="B165" s="16" t="s">
        <v>1058</v>
      </c>
      <c r="C165" s="16" t="s">
        <v>1059</v>
      </c>
      <c r="D165" s="17">
        <v>39147</v>
      </c>
      <c r="E165" s="16" t="s">
        <v>1049</v>
      </c>
      <c r="F165" s="16" t="s">
        <v>1050</v>
      </c>
      <c r="G165" s="63">
        <v>2400</v>
      </c>
      <c r="H165" s="63" t="s">
        <v>933</v>
      </c>
      <c r="I165" s="63" t="s">
        <v>933</v>
      </c>
      <c r="J165" s="24"/>
      <c r="K165" s="63">
        <f t="shared" si="0"/>
        <v>2400</v>
      </c>
      <c r="L165" s="16" t="s">
        <v>934</v>
      </c>
      <c r="M165" s="70"/>
      <c r="N165" s="142" t="s">
        <v>458</v>
      </c>
      <c r="O165" s="142" t="s">
        <v>400</v>
      </c>
      <c r="P165" s="142" t="s">
        <v>459</v>
      </c>
      <c r="Q165" s="122" t="s">
        <v>413</v>
      </c>
    </row>
    <row r="166" spans="1:17">
      <c r="A166" s="270">
        <v>10</v>
      </c>
      <c r="B166" s="16" t="s">
        <v>1063</v>
      </c>
      <c r="C166" s="16" t="s">
        <v>1059</v>
      </c>
      <c r="D166" s="17">
        <v>39147</v>
      </c>
      <c r="E166" s="16" t="s">
        <v>1049</v>
      </c>
      <c r="F166" s="16" t="s">
        <v>1050</v>
      </c>
      <c r="G166" s="63">
        <v>2400</v>
      </c>
      <c r="H166" s="63" t="s">
        <v>933</v>
      </c>
      <c r="I166" s="63" t="s">
        <v>933</v>
      </c>
      <c r="J166" s="24"/>
      <c r="K166" s="63">
        <f t="shared" si="0"/>
        <v>2400</v>
      </c>
      <c r="L166" s="16" t="s">
        <v>934</v>
      </c>
      <c r="M166" s="70"/>
      <c r="N166" s="142" t="s">
        <v>413</v>
      </c>
      <c r="O166" s="142" t="s">
        <v>400</v>
      </c>
      <c r="P166" s="142" t="s">
        <v>459</v>
      </c>
      <c r="Q166" s="122" t="s">
        <v>413</v>
      </c>
    </row>
    <row r="167" spans="1:17">
      <c r="A167" s="269">
        <v>11</v>
      </c>
      <c r="B167" s="16" t="s">
        <v>1080</v>
      </c>
      <c r="C167" s="16" t="s">
        <v>1076</v>
      </c>
      <c r="D167" s="17">
        <v>39161</v>
      </c>
      <c r="E167" s="16" t="s">
        <v>1049</v>
      </c>
      <c r="F167" s="16" t="s">
        <v>1050</v>
      </c>
      <c r="G167" s="63">
        <v>960</v>
      </c>
      <c r="H167" s="63">
        <v>480</v>
      </c>
      <c r="I167" s="63">
        <v>160</v>
      </c>
      <c r="J167" s="24"/>
      <c r="K167" s="63">
        <f t="shared" si="0"/>
        <v>1600</v>
      </c>
      <c r="L167" s="16" t="s">
        <v>929</v>
      </c>
      <c r="M167" s="70"/>
      <c r="N167" s="142" t="s">
        <v>460</v>
      </c>
      <c r="O167" s="142" t="s">
        <v>448</v>
      </c>
      <c r="P167" s="142" t="s">
        <v>281</v>
      </c>
      <c r="Q167" s="122" t="s">
        <v>269</v>
      </c>
    </row>
    <row r="168" spans="1:17">
      <c r="A168" s="270">
        <v>12</v>
      </c>
      <c r="B168" s="16" t="s">
        <v>1056</v>
      </c>
      <c r="C168" s="16" t="s">
        <v>1057</v>
      </c>
      <c r="D168" s="17">
        <v>39147</v>
      </c>
      <c r="E168" s="16" t="s">
        <v>1049</v>
      </c>
      <c r="F168" s="16" t="s">
        <v>1050</v>
      </c>
      <c r="G168" s="63">
        <v>1500</v>
      </c>
      <c r="H168" s="63" t="s">
        <v>933</v>
      </c>
      <c r="I168" s="63" t="s">
        <v>933</v>
      </c>
      <c r="J168" s="24"/>
      <c r="K168" s="63">
        <f t="shared" si="0"/>
        <v>1500</v>
      </c>
      <c r="L168" s="16" t="s">
        <v>934</v>
      </c>
      <c r="M168" s="70"/>
      <c r="N168" s="142" t="s">
        <v>458</v>
      </c>
      <c r="O168" s="142" t="s">
        <v>400</v>
      </c>
      <c r="P168" s="142" t="s">
        <v>459</v>
      </c>
      <c r="Q168" s="122" t="s">
        <v>413</v>
      </c>
    </row>
    <row r="169" spans="1:17">
      <c r="A169" s="269">
        <v>13</v>
      </c>
      <c r="B169" s="16" t="s">
        <v>1060</v>
      </c>
      <c r="C169" s="16" t="s">
        <v>1061</v>
      </c>
      <c r="D169" s="17">
        <v>39147</v>
      </c>
      <c r="E169" s="16" t="s">
        <v>1049</v>
      </c>
      <c r="F169" s="16" t="s">
        <v>1050</v>
      </c>
      <c r="G169" s="63">
        <v>1500</v>
      </c>
      <c r="H169" s="239" t="s">
        <v>933</v>
      </c>
      <c r="I169" s="63" t="s">
        <v>933</v>
      </c>
      <c r="J169" s="24"/>
      <c r="K169" s="63">
        <f t="shared" si="0"/>
        <v>1500</v>
      </c>
      <c r="L169" s="16" t="s">
        <v>934</v>
      </c>
      <c r="M169" s="70"/>
      <c r="N169" s="142" t="s">
        <v>461</v>
      </c>
      <c r="O169" s="142" t="s">
        <v>400</v>
      </c>
      <c r="P169" s="142" t="s">
        <v>462</v>
      </c>
      <c r="Q169" s="122" t="s">
        <v>409</v>
      </c>
    </row>
    <row r="170" spans="1:17">
      <c r="A170" s="270">
        <v>14</v>
      </c>
      <c r="B170" s="16" t="s">
        <v>1062</v>
      </c>
      <c r="C170" s="16" t="s">
        <v>1061</v>
      </c>
      <c r="D170" s="17">
        <v>39147</v>
      </c>
      <c r="E170" s="16" t="s">
        <v>1049</v>
      </c>
      <c r="F170" s="16" t="s">
        <v>1050</v>
      </c>
      <c r="G170" s="63">
        <v>1500</v>
      </c>
      <c r="H170" s="63" t="s">
        <v>933</v>
      </c>
      <c r="I170" s="63" t="s">
        <v>933</v>
      </c>
      <c r="J170" s="24"/>
      <c r="K170" s="63">
        <f t="shared" si="0"/>
        <v>1500</v>
      </c>
      <c r="L170" s="16" t="s">
        <v>934</v>
      </c>
      <c r="M170" s="70"/>
      <c r="N170" s="142" t="s">
        <v>413</v>
      </c>
      <c r="O170" s="142" t="s">
        <v>400</v>
      </c>
      <c r="P170" s="142" t="s">
        <v>459</v>
      </c>
      <c r="Q170" s="122" t="s">
        <v>413</v>
      </c>
    </row>
    <row r="171" spans="1:17">
      <c r="A171" s="269">
        <v>15</v>
      </c>
      <c r="B171" s="16" t="s">
        <v>1064</v>
      </c>
      <c r="C171" s="16" t="s">
        <v>1061</v>
      </c>
      <c r="D171" s="17">
        <v>39147</v>
      </c>
      <c r="E171" s="16" t="s">
        <v>1049</v>
      </c>
      <c r="F171" s="16" t="s">
        <v>1050</v>
      </c>
      <c r="G171" s="63">
        <v>1500</v>
      </c>
      <c r="H171" s="63" t="s">
        <v>933</v>
      </c>
      <c r="I171" s="63" t="s">
        <v>933</v>
      </c>
      <c r="J171" s="24"/>
      <c r="K171" s="63">
        <f t="shared" si="0"/>
        <v>1500</v>
      </c>
      <c r="L171" s="16" t="s">
        <v>934</v>
      </c>
      <c r="M171" s="70"/>
      <c r="N171" s="142" t="s">
        <v>413</v>
      </c>
      <c r="O171" s="142" t="s">
        <v>400</v>
      </c>
      <c r="P171" s="142" t="s">
        <v>459</v>
      </c>
      <c r="Q171" s="122" t="s">
        <v>413</v>
      </c>
    </row>
    <row r="172" spans="1:17">
      <c r="A172" s="270">
        <v>16</v>
      </c>
      <c r="B172" s="16" t="s">
        <v>1065</v>
      </c>
      <c r="C172" s="16" t="s">
        <v>1061</v>
      </c>
      <c r="D172" s="17">
        <v>39147</v>
      </c>
      <c r="E172" s="16" t="s">
        <v>1049</v>
      </c>
      <c r="F172" s="16" t="s">
        <v>1050</v>
      </c>
      <c r="G172" s="63">
        <v>1500</v>
      </c>
      <c r="H172" s="63" t="s">
        <v>933</v>
      </c>
      <c r="I172" s="63" t="s">
        <v>933</v>
      </c>
      <c r="J172" s="24"/>
      <c r="K172" s="63">
        <f t="shared" si="0"/>
        <v>1500</v>
      </c>
      <c r="L172" s="16" t="s">
        <v>934</v>
      </c>
      <c r="M172" s="70"/>
      <c r="N172" s="142" t="s">
        <v>413</v>
      </c>
      <c r="O172" s="142" t="s">
        <v>400</v>
      </c>
      <c r="P172" s="142" t="s">
        <v>459</v>
      </c>
      <c r="Q172" s="122" t="s">
        <v>413</v>
      </c>
    </row>
    <row r="173" spans="1:17">
      <c r="A173" s="269">
        <v>17</v>
      </c>
      <c r="B173" s="16" t="s">
        <v>1066</v>
      </c>
      <c r="C173" s="16" t="s">
        <v>1061</v>
      </c>
      <c r="D173" s="17">
        <v>39147</v>
      </c>
      <c r="E173" s="16" t="s">
        <v>1049</v>
      </c>
      <c r="F173" s="16" t="s">
        <v>1050</v>
      </c>
      <c r="G173" s="63">
        <v>1500</v>
      </c>
      <c r="H173" s="63" t="s">
        <v>933</v>
      </c>
      <c r="I173" s="63" t="s">
        <v>933</v>
      </c>
      <c r="J173" s="24"/>
      <c r="K173" s="63">
        <f t="shared" si="0"/>
        <v>1500</v>
      </c>
      <c r="L173" s="16" t="s">
        <v>934</v>
      </c>
      <c r="M173" s="70"/>
      <c r="N173" s="142" t="s">
        <v>461</v>
      </c>
      <c r="O173" s="142" t="s">
        <v>400</v>
      </c>
      <c r="P173" s="142" t="s">
        <v>462</v>
      </c>
      <c r="Q173" s="122" t="s">
        <v>409</v>
      </c>
    </row>
    <row r="174" spans="1:17">
      <c r="A174" s="270">
        <v>18</v>
      </c>
      <c r="B174" s="16" t="s">
        <v>1067</v>
      </c>
      <c r="C174" s="16" t="s">
        <v>1061</v>
      </c>
      <c r="D174" s="17">
        <v>39147</v>
      </c>
      <c r="E174" s="16" t="s">
        <v>1049</v>
      </c>
      <c r="F174" s="16" t="s">
        <v>1050</v>
      </c>
      <c r="G174" s="239">
        <v>1500</v>
      </c>
      <c r="H174" s="239" t="s">
        <v>933</v>
      </c>
      <c r="I174" s="63" t="s">
        <v>933</v>
      </c>
      <c r="J174" s="24"/>
      <c r="K174" s="63">
        <f t="shared" si="0"/>
        <v>1500</v>
      </c>
      <c r="L174" s="16" t="s">
        <v>934</v>
      </c>
      <c r="M174" s="70"/>
      <c r="N174" s="142" t="s">
        <v>461</v>
      </c>
      <c r="O174" s="142" t="s">
        <v>400</v>
      </c>
      <c r="P174" s="142" t="s">
        <v>462</v>
      </c>
      <c r="Q174" s="122" t="s">
        <v>409</v>
      </c>
    </row>
    <row r="175" spans="1:17">
      <c r="A175" s="270">
        <v>19</v>
      </c>
      <c r="B175" s="16" t="s">
        <v>1072</v>
      </c>
      <c r="C175" s="16" t="s">
        <v>1071</v>
      </c>
      <c r="D175" s="17">
        <v>39147</v>
      </c>
      <c r="E175" s="16" t="s">
        <v>1049</v>
      </c>
      <c r="F175" s="16" t="s">
        <v>1050</v>
      </c>
      <c r="G175" s="63">
        <v>1500</v>
      </c>
      <c r="H175" s="63" t="s">
        <v>933</v>
      </c>
      <c r="I175" s="63" t="s">
        <v>933</v>
      </c>
      <c r="J175" s="24"/>
      <c r="K175" s="63">
        <f t="shared" si="0"/>
        <v>1500</v>
      </c>
      <c r="L175" s="16" t="s">
        <v>934</v>
      </c>
      <c r="M175" s="70"/>
      <c r="N175" s="142" t="s">
        <v>413</v>
      </c>
      <c r="O175" s="142" t="s">
        <v>400</v>
      </c>
      <c r="P175" s="142" t="s">
        <v>459</v>
      </c>
      <c r="Q175" s="122" t="s">
        <v>413</v>
      </c>
    </row>
    <row r="176" spans="1:17">
      <c r="A176" s="269">
        <v>20</v>
      </c>
      <c r="B176" s="16" t="s">
        <v>1075</v>
      </c>
      <c r="C176" s="16" t="s">
        <v>1071</v>
      </c>
      <c r="D176" s="17">
        <v>39147</v>
      </c>
      <c r="E176" s="16" t="s">
        <v>1049</v>
      </c>
      <c r="F176" s="16" t="s">
        <v>1050</v>
      </c>
      <c r="G176" s="63">
        <v>1500</v>
      </c>
      <c r="H176" s="63" t="s">
        <v>933</v>
      </c>
      <c r="I176" s="63" t="s">
        <v>933</v>
      </c>
      <c r="J176" s="24"/>
      <c r="K176" s="63">
        <f t="shared" si="0"/>
        <v>1500</v>
      </c>
      <c r="L176" s="16" t="s">
        <v>934</v>
      </c>
      <c r="M176" s="70"/>
      <c r="N176" s="142" t="s">
        <v>413</v>
      </c>
      <c r="O176" s="142" t="s">
        <v>400</v>
      </c>
      <c r="P176" s="142" t="s">
        <v>459</v>
      </c>
      <c r="Q176" s="122" t="s">
        <v>413</v>
      </c>
    </row>
    <row r="177" spans="1:17" ht="13.5" thickBot="1">
      <c r="A177" s="270">
        <v>21</v>
      </c>
      <c r="B177" s="72" t="s">
        <v>1077</v>
      </c>
      <c r="C177" s="72" t="s">
        <v>1076</v>
      </c>
      <c r="D177" s="73">
        <v>39147</v>
      </c>
      <c r="E177" s="72" t="s">
        <v>1049</v>
      </c>
      <c r="F177" s="72" t="s">
        <v>1050</v>
      </c>
      <c r="G177" s="75">
        <v>960</v>
      </c>
      <c r="H177" s="75" t="s">
        <v>933</v>
      </c>
      <c r="I177" s="75" t="s">
        <v>933</v>
      </c>
      <c r="J177" s="248"/>
      <c r="K177" s="75">
        <f t="shared" si="0"/>
        <v>960</v>
      </c>
      <c r="L177" s="72" t="s">
        <v>934</v>
      </c>
      <c r="M177" s="76"/>
      <c r="N177" s="143" t="s">
        <v>461</v>
      </c>
      <c r="O177" s="143" t="s">
        <v>400</v>
      </c>
      <c r="P177" s="143" t="s">
        <v>462</v>
      </c>
      <c r="Q177" s="146" t="s">
        <v>409</v>
      </c>
    </row>
    <row r="178" spans="1:17" ht="24.95" customHeight="1" thickTop="1" thickBot="1">
      <c r="A178" s="659" t="s">
        <v>838</v>
      </c>
      <c r="B178" s="660"/>
      <c r="C178" s="660"/>
      <c r="D178" s="661"/>
      <c r="E178" s="220" t="s">
        <v>1049</v>
      </c>
      <c r="F178" s="220" t="s">
        <v>1050</v>
      </c>
      <c r="G178" s="232">
        <f>SUM(G157:G177)</f>
        <v>39620</v>
      </c>
      <c r="H178" s="232">
        <f>SUM(H157:H177)</f>
        <v>6380</v>
      </c>
      <c r="I178" s="232">
        <f>SUM(I157:I177)</f>
        <v>2160</v>
      </c>
      <c r="J178" s="232"/>
      <c r="K178" s="232">
        <f>SUM(K157:K177)</f>
        <v>49160</v>
      </c>
      <c r="L178" s="223"/>
      <c r="M178" s="224"/>
      <c r="N178" s="225"/>
      <c r="O178" s="225"/>
      <c r="P178" s="225"/>
      <c r="Q178" s="225"/>
    </row>
    <row r="179" spans="1:17" ht="13.5" thickTop="1"/>
    <row r="180" spans="1:17">
      <c r="G180" s="250"/>
    </row>
  </sheetData>
  <autoFilter ref="A1:Q179"/>
  <mergeCells count="20">
    <mergeCell ref="A62:D62"/>
    <mergeCell ref="A72:D72"/>
    <mergeCell ref="A78:D78"/>
    <mergeCell ref="A23:D23"/>
    <mergeCell ref="A28:D28"/>
    <mergeCell ref="A38:D38"/>
    <mergeCell ref="A44:D44"/>
    <mergeCell ref="A53:D53"/>
    <mergeCell ref="A85:D85"/>
    <mergeCell ref="A90:D90"/>
    <mergeCell ref="A156:D156"/>
    <mergeCell ref="A178:D178"/>
    <mergeCell ref="A119:D119"/>
    <mergeCell ref="A127:D127"/>
    <mergeCell ref="A134:D134"/>
    <mergeCell ref="A141:D141"/>
    <mergeCell ref="A147:D147"/>
    <mergeCell ref="A152:D152"/>
    <mergeCell ref="A97:D97"/>
    <mergeCell ref="A108:D108"/>
  </mergeCells>
  <phoneticPr fontId="2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U177"/>
  <sheetViews>
    <sheetView zoomScale="85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L6" sqref="L6"/>
    </sheetView>
  </sheetViews>
  <sheetFormatPr defaultRowHeight="12.75"/>
  <cols>
    <col min="1" max="1" width="4.140625" bestFit="1" customWidth="1"/>
    <col min="2" max="2" width="30.140625" bestFit="1" customWidth="1"/>
    <col min="3" max="3" width="19.85546875" bestFit="1" customWidth="1"/>
    <col min="4" max="4" width="9.5703125" bestFit="1" customWidth="1"/>
    <col min="5" max="5" width="10.28515625" bestFit="1" customWidth="1"/>
    <col min="6" max="6" width="13" bestFit="1" customWidth="1"/>
    <col min="7" max="7" width="14.85546875" bestFit="1" customWidth="1"/>
    <col min="8" max="8" width="6.7109375" bestFit="1" customWidth="1"/>
    <col min="9" max="9" width="7.42578125" bestFit="1" customWidth="1"/>
    <col min="10" max="10" width="6.7109375" bestFit="1" customWidth="1"/>
    <col min="11" max="11" width="7.85546875" bestFit="1" customWidth="1"/>
    <col min="12" max="12" width="7.7109375" bestFit="1" customWidth="1"/>
    <col min="13" max="13" width="12.85546875" bestFit="1" customWidth="1"/>
    <col min="14" max="14" width="32.140625" bestFit="1" customWidth="1"/>
    <col min="15" max="15" width="8.85546875" style="371" customWidth="1"/>
    <col min="16" max="16" width="8.5703125" style="371" bestFit="1" customWidth="1"/>
    <col min="17" max="17" width="10.85546875" bestFit="1" customWidth="1"/>
    <col min="18" max="18" width="44.140625" customWidth="1"/>
    <col min="19" max="19" width="10.85546875" bestFit="1" customWidth="1"/>
    <col min="20" max="20" width="27.5703125" bestFit="1" customWidth="1"/>
    <col min="21" max="21" width="18.140625" bestFit="1" customWidth="1"/>
  </cols>
  <sheetData>
    <row r="1" spans="1:21" ht="33" thickTop="1" thickBot="1">
      <c r="A1" s="355" t="s">
        <v>1103</v>
      </c>
      <c r="B1" s="104" t="s">
        <v>1110</v>
      </c>
      <c r="C1" s="104" t="s">
        <v>76</v>
      </c>
      <c r="D1" s="105" t="s">
        <v>840</v>
      </c>
      <c r="E1" s="105" t="s">
        <v>534</v>
      </c>
      <c r="F1" s="104" t="s">
        <v>1112</v>
      </c>
      <c r="G1" s="104" t="s">
        <v>844</v>
      </c>
      <c r="H1" s="104" t="s">
        <v>845</v>
      </c>
      <c r="I1" s="104" t="s">
        <v>846</v>
      </c>
      <c r="J1" s="104" t="s">
        <v>847</v>
      </c>
      <c r="K1" s="104" t="s">
        <v>848</v>
      </c>
      <c r="L1" s="104" t="s">
        <v>849</v>
      </c>
      <c r="M1" s="201" t="s">
        <v>850</v>
      </c>
      <c r="N1" s="108" t="s">
        <v>851</v>
      </c>
      <c r="O1" s="104" t="s">
        <v>532</v>
      </c>
      <c r="P1" s="104" t="s">
        <v>528</v>
      </c>
      <c r="Q1" s="104" t="s">
        <v>529</v>
      </c>
      <c r="R1" s="104" t="s">
        <v>264</v>
      </c>
      <c r="S1" s="104" t="s">
        <v>265</v>
      </c>
      <c r="T1" s="104" t="s">
        <v>266</v>
      </c>
      <c r="U1" s="104" t="s">
        <v>267</v>
      </c>
    </row>
    <row r="2" spans="1:21" ht="13.5" thickTop="1">
      <c r="A2" s="110">
        <v>1</v>
      </c>
      <c r="B2" s="110" t="s">
        <v>852</v>
      </c>
      <c r="C2" s="110" t="s">
        <v>213</v>
      </c>
      <c r="D2" s="111">
        <v>36892</v>
      </c>
      <c r="E2" s="111"/>
      <c r="F2" s="110" t="s">
        <v>854</v>
      </c>
      <c r="G2" s="110" t="s">
        <v>855</v>
      </c>
      <c r="H2" s="114">
        <v>17500</v>
      </c>
      <c r="I2" s="114" t="s">
        <v>856</v>
      </c>
      <c r="J2" s="114" t="s">
        <v>856</v>
      </c>
      <c r="K2" s="202"/>
      <c r="L2" s="203">
        <v>17500</v>
      </c>
      <c r="M2" s="204" t="s">
        <v>72</v>
      </c>
      <c r="N2" s="184"/>
      <c r="O2" s="202" t="s">
        <v>533</v>
      </c>
      <c r="P2" s="202" t="s">
        <v>533</v>
      </c>
      <c r="Q2" s="202"/>
      <c r="R2" s="202"/>
      <c r="S2" s="202"/>
      <c r="T2" s="292"/>
      <c r="U2" s="307"/>
    </row>
    <row r="3" spans="1:21">
      <c r="A3" s="117">
        <v>2</v>
      </c>
      <c r="B3" s="117" t="s">
        <v>891</v>
      </c>
      <c r="C3" s="117" t="s">
        <v>892</v>
      </c>
      <c r="D3" s="118">
        <v>39068</v>
      </c>
      <c r="E3" s="111">
        <v>26794</v>
      </c>
      <c r="F3" s="117" t="s">
        <v>897</v>
      </c>
      <c r="G3" s="117" t="s">
        <v>855</v>
      </c>
      <c r="H3" s="205">
        <v>8000</v>
      </c>
      <c r="I3" s="205">
        <v>6000</v>
      </c>
      <c r="J3" s="205">
        <v>3000</v>
      </c>
      <c r="K3" s="206"/>
      <c r="L3" s="207">
        <v>17000</v>
      </c>
      <c r="M3" s="208" t="s">
        <v>894</v>
      </c>
      <c r="N3" s="121"/>
      <c r="O3" s="202" t="s">
        <v>533</v>
      </c>
      <c r="P3" s="202" t="s">
        <v>533</v>
      </c>
      <c r="Q3" s="206"/>
      <c r="R3" s="206" t="s">
        <v>894</v>
      </c>
      <c r="S3" s="206" t="s">
        <v>894</v>
      </c>
      <c r="T3" s="293" t="s">
        <v>429</v>
      </c>
      <c r="U3" s="308" t="s">
        <v>408</v>
      </c>
    </row>
    <row r="4" spans="1:21">
      <c r="A4" s="117">
        <v>3</v>
      </c>
      <c r="B4" s="117" t="s">
        <v>501</v>
      </c>
      <c r="C4" s="117" t="s">
        <v>500</v>
      </c>
      <c r="D4" s="118">
        <v>39474</v>
      </c>
      <c r="E4" s="111"/>
      <c r="F4" s="117" t="s">
        <v>897</v>
      </c>
      <c r="G4" s="117"/>
      <c r="H4" s="205">
        <v>4500</v>
      </c>
      <c r="I4" s="205">
        <v>2500</v>
      </c>
      <c r="J4" s="205">
        <v>1000</v>
      </c>
      <c r="K4" s="206"/>
      <c r="L4" s="207">
        <f>SUM(H4:J4)</f>
        <v>8000</v>
      </c>
      <c r="M4" s="208" t="s">
        <v>929</v>
      </c>
      <c r="N4" s="260"/>
      <c r="O4" s="202" t="s">
        <v>533</v>
      </c>
      <c r="P4" s="202" t="s">
        <v>533</v>
      </c>
      <c r="Q4" s="206"/>
      <c r="R4" s="206" t="s">
        <v>578</v>
      </c>
      <c r="S4" s="206" t="s">
        <v>890</v>
      </c>
      <c r="T4" s="293" t="s">
        <v>579</v>
      </c>
      <c r="U4" s="308" t="s">
        <v>281</v>
      </c>
    </row>
    <row r="5" spans="1:21">
      <c r="A5" s="110">
        <v>4</v>
      </c>
      <c r="B5" s="110" t="s">
        <v>1083</v>
      </c>
      <c r="C5" s="110" t="s">
        <v>1081</v>
      </c>
      <c r="D5" s="111">
        <v>39412</v>
      </c>
      <c r="E5" s="111">
        <v>26450</v>
      </c>
      <c r="F5" s="110" t="s">
        <v>870</v>
      </c>
      <c r="G5" s="110" t="s">
        <v>855</v>
      </c>
      <c r="H5" s="114">
        <v>6000</v>
      </c>
      <c r="I5" s="114">
        <v>3000</v>
      </c>
      <c r="J5" s="114">
        <v>1000</v>
      </c>
      <c r="K5" s="202"/>
      <c r="L5" s="207">
        <v>10000</v>
      </c>
      <c r="M5" s="209" t="s">
        <v>1082</v>
      </c>
      <c r="N5" s="122"/>
      <c r="O5" s="202" t="s">
        <v>533</v>
      </c>
      <c r="P5" s="202" t="s">
        <v>533</v>
      </c>
      <c r="Q5" s="202"/>
      <c r="R5" s="202" t="s">
        <v>430</v>
      </c>
      <c r="S5" s="202" t="s">
        <v>871</v>
      </c>
      <c r="T5" s="292" t="s">
        <v>431</v>
      </c>
      <c r="U5" s="307" t="s">
        <v>430</v>
      </c>
    </row>
    <row r="6" spans="1:21">
      <c r="A6" s="110">
        <v>5</v>
      </c>
      <c r="B6" s="110" t="s">
        <v>861</v>
      </c>
      <c r="C6" s="110" t="s">
        <v>967</v>
      </c>
      <c r="D6" s="111">
        <v>37235</v>
      </c>
      <c r="E6" s="111">
        <v>24005</v>
      </c>
      <c r="F6" s="110" t="s">
        <v>863</v>
      </c>
      <c r="G6" s="110" t="s">
        <v>855</v>
      </c>
      <c r="H6" s="205">
        <v>6000</v>
      </c>
      <c r="I6" s="205">
        <v>3000</v>
      </c>
      <c r="J6" s="205">
        <v>600</v>
      </c>
      <c r="K6" s="210"/>
      <c r="L6" s="207">
        <v>9600</v>
      </c>
      <c r="M6" s="209" t="s">
        <v>864</v>
      </c>
      <c r="N6" s="190" t="s">
        <v>607</v>
      </c>
      <c r="O6" s="202" t="s">
        <v>533</v>
      </c>
      <c r="P6" s="202" t="s">
        <v>533</v>
      </c>
      <c r="Q6" s="210"/>
      <c r="R6" s="210" t="s">
        <v>414</v>
      </c>
      <c r="S6" s="210" t="s">
        <v>864</v>
      </c>
      <c r="T6" s="294" t="s">
        <v>318</v>
      </c>
      <c r="U6" s="309" t="s">
        <v>318</v>
      </c>
    </row>
    <row r="7" spans="1:21">
      <c r="A7" s="110">
        <v>6</v>
      </c>
      <c r="B7" s="110" t="s">
        <v>508</v>
      </c>
      <c r="C7" s="110" t="s">
        <v>506</v>
      </c>
      <c r="D7" s="111">
        <v>39488</v>
      </c>
      <c r="E7" s="111"/>
      <c r="F7" s="110" t="s">
        <v>863</v>
      </c>
      <c r="G7" s="110" t="s">
        <v>855</v>
      </c>
      <c r="H7" s="205">
        <v>3500</v>
      </c>
      <c r="I7" s="205">
        <v>1000</v>
      </c>
      <c r="J7" s="205">
        <v>1000</v>
      </c>
      <c r="K7" s="210">
        <v>500</v>
      </c>
      <c r="L7" s="207">
        <f>SUM(H7:K7)</f>
        <v>6000</v>
      </c>
      <c r="M7" s="209" t="s">
        <v>509</v>
      </c>
      <c r="N7" s="190"/>
      <c r="O7" s="202" t="s">
        <v>530</v>
      </c>
      <c r="P7" s="202" t="s">
        <v>531</v>
      </c>
      <c r="Q7" s="210"/>
      <c r="R7" s="210"/>
      <c r="S7" s="210"/>
      <c r="T7" s="294"/>
      <c r="U7" s="309"/>
    </row>
    <row r="8" spans="1:21">
      <c r="A8" s="110">
        <v>7</v>
      </c>
      <c r="B8" s="110" t="s">
        <v>492</v>
      </c>
      <c r="C8" s="110" t="s">
        <v>869</v>
      </c>
      <c r="D8" s="111">
        <v>39104</v>
      </c>
      <c r="E8" s="111"/>
      <c r="F8" s="110" t="s">
        <v>870</v>
      </c>
      <c r="G8" s="110" t="s">
        <v>855</v>
      </c>
      <c r="H8" s="114">
        <v>6000</v>
      </c>
      <c r="I8" s="114">
        <v>4000</v>
      </c>
      <c r="J8" s="114">
        <v>1000</v>
      </c>
      <c r="K8" s="202"/>
      <c r="L8" s="207">
        <v>11000</v>
      </c>
      <c r="M8" s="209" t="s">
        <v>1082</v>
      </c>
      <c r="N8" s="122"/>
      <c r="O8" s="202" t="s">
        <v>533</v>
      </c>
      <c r="P8" s="202" t="s">
        <v>533</v>
      </c>
      <c r="Q8" s="202"/>
      <c r="R8" s="202" t="s">
        <v>519</v>
      </c>
      <c r="S8" s="202" t="s">
        <v>871</v>
      </c>
      <c r="T8" s="292" t="s">
        <v>519</v>
      </c>
      <c r="U8" s="307" t="s">
        <v>519</v>
      </c>
    </row>
    <row r="9" spans="1:21">
      <c r="A9" s="110">
        <v>8</v>
      </c>
      <c r="B9" s="110" t="s">
        <v>872</v>
      </c>
      <c r="C9" s="110" t="s">
        <v>873</v>
      </c>
      <c r="D9" s="111">
        <v>38691</v>
      </c>
      <c r="E9" s="111">
        <v>31275</v>
      </c>
      <c r="F9" s="110" t="s">
        <v>874</v>
      </c>
      <c r="G9" s="110" t="s">
        <v>855</v>
      </c>
      <c r="H9" s="114">
        <v>4000</v>
      </c>
      <c r="I9" s="114">
        <v>2000</v>
      </c>
      <c r="J9" s="114">
        <v>1000</v>
      </c>
      <c r="K9" s="202"/>
      <c r="L9" s="207">
        <v>7000</v>
      </c>
      <c r="M9" s="209" t="s">
        <v>864</v>
      </c>
      <c r="N9" s="122"/>
      <c r="O9" s="202" t="s">
        <v>530</v>
      </c>
      <c r="P9" s="202" t="s">
        <v>531</v>
      </c>
      <c r="Q9" s="202"/>
      <c r="R9" s="202" t="s">
        <v>318</v>
      </c>
      <c r="S9" s="202" t="s">
        <v>864</v>
      </c>
      <c r="T9" s="292" t="s">
        <v>567</v>
      </c>
      <c r="U9" s="307" t="s">
        <v>318</v>
      </c>
    </row>
    <row r="10" spans="1:21">
      <c r="A10" s="110">
        <v>9</v>
      </c>
      <c r="B10" s="110" t="s">
        <v>885</v>
      </c>
      <c r="C10" s="110" t="s">
        <v>886</v>
      </c>
      <c r="D10" s="111">
        <v>39371</v>
      </c>
      <c r="E10" s="111"/>
      <c r="F10" s="110" t="s">
        <v>887</v>
      </c>
      <c r="G10" s="110" t="s">
        <v>855</v>
      </c>
      <c r="H10" s="114">
        <v>4000</v>
      </c>
      <c r="I10" s="114">
        <v>1500</v>
      </c>
      <c r="J10" s="114">
        <v>1000</v>
      </c>
      <c r="K10" s="202"/>
      <c r="L10" s="207">
        <v>6500</v>
      </c>
      <c r="M10" s="209" t="s">
        <v>871</v>
      </c>
      <c r="N10" s="122"/>
      <c r="O10" s="202" t="s">
        <v>530</v>
      </c>
      <c r="P10" s="202" t="s">
        <v>531</v>
      </c>
      <c r="Q10" s="202"/>
      <c r="R10" s="202" t="s">
        <v>278</v>
      </c>
      <c r="S10" s="202" t="s">
        <v>871</v>
      </c>
      <c r="T10" s="292" t="s">
        <v>277</v>
      </c>
      <c r="U10" s="307" t="s">
        <v>278</v>
      </c>
    </row>
    <row r="11" spans="1:21">
      <c r="A11" s="110">
        <v>10</v>
      </c>
      <c r="B11" s="110" t="s">
        <v>510</v>
      </c>
      <c r="C11" s="110" t="s">
        <v>505</v>
      </c>
      <c r="D11" s="111">
        <v>39488</v>
      </c>
      <c r="E11" s="111"/>
      <c r="F11" s="110" t="s">
        <v>887</v>
      </c>
      <c r="G11" s="110" t="s">
        <v>855</v>
      </c>
      <c r="H11" s="114">
        <v>3500</v>
      </c>
      <c r="I11" s="114">
        <v>1000</v>
      </c>
      <c r="J11" s="114">
        <v>1000</v>
      </c>
      <c r="K11" s="210">
        <v>500</v>
      </c>
      <c r="L11" s="207">
        <f>SUM(H11:K11)</f>
        <v>6000</v>
      </c>
      <c r="M11" s="209" t="s">
        <v>509</v>
      </c>
      <c r="N11" s="122"/>
      <c r="O11" s="202" t="s">
        <v>530</v>
      </c>
      <c r="P11" s="202" t="s">
        <v>531</v>
      </c>
      <c r="Q11" s="210"/>
      <c r="R11" s="210"/>
      <c r="S11" s="210"/>
      <c r="T11" s="294"/>
      <c r="U11" s="309"/>
    </row>
    <row r="12" spans="1:21">
      <c r="A12" s="110">
        <v>11</v>
      </c>
      <c r="B12" s="110" t="s">
        <v>878</v>
      </c>
      <c r="C12" s="110" t="s">
        <v>879</v>
      </c>
      <c r="D12" s="111">
        <v>38078</v>
      </c>
      <c r="E12" s="111"/>
      <c r="F12" s="110" t="s">
        <v>863</v>
      </c>
      <c r="G12" s="110" t="s">
        <v>855</v>
      </c>
      <c r="H12" s="205">
        <v>2000</v>
      </c>
      <c r="I12" s="205">
        <v>1800</v>
      </c>
      <c r="J12" s="205">
        <v>700</v>
      </c>
      <c r="K12" s="211">
        <v>1000</v>
      </c>
      <c r="L12" s="207">
        <v>5500</v>
      </c>
      <c r="M12" s="209" t="s">
        <v>880</v>
      </c>
      <c r="N12" s="115"/>
      <c r="O12" s="202" t="s">
        <v>533</v>
      </c>
      <c r="P12" s="202" t="s">
        <v>533</v>
      </c>
      <c r="Q12" s="211"/>
      <c r="R12" s="211" t="s">
        <v>428</v>
      </c>
      <c r="S12" s="211" t="s">
        <v>428</v>
      </c>
      <c r="T12" s="295" t="s">
        <v>428</v>
      </c>
      <c r="U12" s="310" t="s">
        <v>428</v>
      </c>
    </row>
    <row r="13" spans="1:21">
      <c r="A13" s="110">
        <v>12</v>
      </c>
      <c r="B13" s="110" t="s">
        <v>883</v>
      </c>
      <c r="C13" s="110" t="s">
        <v>884</v>
      </c>
      <c r="D13" s="111">
        <v>39215</v>
      </c>
      <c r="E13" s="111">
        <v>30456</v>
      </c>
      <c r="F13" s="110" t="s">
        <v>870</v>
      </c>
      <c r="G13" s="110" t="s">
        <v>855</v>
      </c>
      <c r="H13" s="205">
        <v>2200</v>
      </c>
      <c r="I13" s="205">
        <v>1300</v>
      </c>
      <c r="J13" s="205">
        <v>500</v>
      </c>
      <c r="K13" s="202"/>
      <c r="L13" s="207">
        <v>4000</v>
      </c>
      <c r="M13" s="209" t="s">
        <v>871</v>
      </c>
      <c r="N13" s="122"/>
      <c r="O13" s="202" t="s">
        <v>530</v>
      </c>
      <c r="P13" s="202" t="s">
        <v>531</v>
      </c>
      <c r="Q13" s="202"/>
      <c r="R13" s="202" t="s">
        <v>433</v>
      </c>
      <c r="S13" s="202" t="s">
        <v>871</v>
      </c>
      <c r="T13" s="292" t="s">
        <v>434</v>
      </c>
      <c r="U13" s="307" t="s">
        <v>435</v>
      </c>
    </row>
    <row r="14" spans="1:21">
      <c r="A14" s="110">
        <v>13</v>
      </c>
      <c r="B14" s="110" t="s">
        <v>77</v>
      </c>
      <c r="C14" s="110" t="s">
        <v>884</v>
      </c>
      <c r="D14" s="111">
        <v>39449</v>
      </c>
      <c r="E14" s="111"/>
      <c r="F14" s="110" t="s">
        <v>870</v>
      </c>
      <c r="G14" s="110" t="s">
        <v>855</v>
      </c>
      <c r="H14" s="114">
        <v>2500</v>
      </c>
      <c r="I14" s="114">
        <v>1000</v>
      </c>
      <c r="J14" s="114">
        <v>500</v>
      </c>
      <c r="K14" s="202"/>
      <c r="L14" s="207">
        <v>4000</v>
      </c>
      <c r="M14" s="209" t="s">
        <v>1082</v>
      </c>
      <c r="N14" s="122"/>
      <c r="O14" s="202" t="s">
        <v>530</v>
      </c>
      <c r="P14" s="202" t="s">
        <v>533</v>
      </c>
      <c r="Q14" s="202"/>
      <c r="R14" s="202" t="s">
        <v>433</v>
      </c>
      <c r="S14" s="202" t="s">
        <v>871</v>
      </c>
      <c r="T14" s="292" t="s">
        <v>436</v>
      </c>
      <c r="U14" s="307" t="s">
        <v>437</v>
      </c>
    </row>
    <row r="15" spans="1:21">
      <c r="A15" s="110">
        <v>14</v>
      </c>
      <c r="B15" s="110" t="s">
        <v>888</v>
      </c>
      <c r="C15" s="110" t="s">
        <v>889</v>
      </c>
      <c r="D15" s="111">
        <v>39237</v>
      </c>
      <c r="E15" s="111">
        <v>28128</v>
      </c>
      <c r="F15" s="110" t="s">
        <v>874</v>
      </c>
      <c r="G15" s="110" t="s">
        <v>855</v>
      </c>
      <c r="H15" s="114">
        <v>2200</v>
      </c>
      <c r="I15" s="114">
        <v>1000</v>
      </c>
      <c r="J15" s="114">
        <v>300</v>
      </c>
      <c r="K15" s="202"/>
      <c r="L15" s="207">
        <v>3500</v>
      </c>
      <c r="M15" s="209" t="s">
        <v>890</v>
      </c>
      <c r="N15" s="187"/>
      <c r="O15" s="202" t="s">
        <v>530</v>
      </c>
      <c r="P15" s="202" t="s">
        <v>531</v>
      </c>
      <c r="Q15" s="202"/>
      <c r="R15" s="202" t="s">
        <v>281</v>
      </c>
      <c r="S15" s="202" t="s">
        <v>281</v>
      </c>
      <c r="T15" s="292" t="s">
        <v>890</v>
      </c>
      <c r="U15" s="307" t="s">
        <v>438</v>
      </c>
    </row>
    <row r="16" spans="1:21" ht="25.5">
      <c r="A16" s="110">
        <v>15</v>
      </c>
      <c r="B16" s="110" t="s">
        <v>875</v>
      </c>
      <c r="C16" s="110" t="s">
        <v>876</v>
      </c>
      <c r="D16" s="111">
        <v>37422</v>
      </c>
      <c r="E16" s="111">
        <v>16643</v>
      </c>
      <c r="F16" s="110" t="s">
        <v>874</v>
      </c>
      <c r="G16" s="110" t="s">
        <v>855</v>
      </c>
      <c r="H16" s="205">
        <v>2000</v>
      </c>
      <c r="I16" s="205">
        <v>1000</v>
      </c>
      <c r="J16" s="205">
        <v>0</v>
      </c>
      <c r="K16" s="202">
        <v>100</v>
      </c>
      <c r="L16" s="207">
        <f>3000+100</f>
        <v>3100</v>
      </c>
      <c r="M16" s="209" t="s">
        <v>871</v>
      </c>
      <c r="N16" s="266" t="s">
        <v>516</v>
      </c>
      <c r="O16" s="202" t="s">
        <v>533</v>
      </c>
      <c r="P16" s="202" t="s">
        <v>533</v>
      </c>
      <c r="Q16" s="202"/>
      <c r="R16" s="202"/>
      <c r="S16" s="202" t="s">
        <v>428</v>
      </c>
      <c r="T16" s="292" t="s">
        <v>428</v>
      </c>
      <c r="U16" s="307" t="s">
        <v>428</v>
      </c>
    </row>
    <row r="17" spans="1:21" ht="13.5" thickBot="1">
      <c r="A17" s="110">
        <v>16</v>
      </c>
      <c r="B17" s="110" t="s">
        <v>881</v>
      </c>
      <c r="C17" s="110" t="s">
        <v>882</v>
      </c>
      <c r="D17" s="111">
        <v>37284</v>
      </c>
      <c r="E17" s="111">
        <v>27792</v>
      </c>
      <c r="F17" s="110" t="s">
        <v>874</v>
      </c>
      <c r="G17" s="110" t="s">
        <v>855</v>
      </c>
      <c r="H17" s="114">
        <v>1035</v>
      </c>
      <c r="I17" s="114">
        <v>520</v>
      </c>
      <c r="J17" s="114">
        <v>170</v>
      </c>
      <c r="K17" s="202"/>
      <c r="L17" s="207">
        <v>1725</v>
      </c>
      <c r="M17" s="212" t="s">
        <v>871</v>
      </c>
      <c r="N17" s="127"/>
      <c r="O17" s="202" t="s">
        <v>533</v>
      </c>
      <c r="P17" s="202" t="s">
        <v>533</v>
      </c>
      <c r="Q17" s="202"/>
      <c r="R17" s="202" t="s">
        <v>433</v>
      </c>
      <c r="S17" s="202" t="s">
        <v>871</v>
      </c>
      <c r="T17" s="292" t="s">
        <v>431</v>
      </c>
      <c r="U17" s="307" t="s">
        <v>430</v>
      </c>
    </row>
    <row r="18" spans="1:21" ht="14.25" thickTop="1" thickBot="1">
      <c r="A18" s="123">
        <v>17</v>
      </c>
      <c r="B18" s="123" t="s">
        <v>493</v>
      </c>
      <c r="C18" s="123" t="s">
        <v>494</v>
      </c>
      <c r="D18" s="124">
        <v>39021</v>
      </c>
      <c r="E18" s="124"/>
      <c r="F18" s="123" t="s">
        <v>855</v>
      </c>
      <c r="G18" s="123" t="s">
        <v>855</v>
      </c>
      <c r="H18" s="189">
        <v>2800</v>
      </c>
      <c r="I18" s="189">
        <v>1200</v>
      </c>
      <c r="J18" s="189">
        <v>500</v>
      </c>
      <c r="K18" s="213"/>
      <c r="L18" s="214">
        <v>4500</v>
      </c>
      <c r="M18" s="204" t="s">
        <v>903</v>
      </c>
      <c r="N18" s="184"/>
      <c r="O18" s="202" t="s">
        <v>533</v>
      </c>
      <c r="P18" s="202" t="s">
        <v>533</v>
      </c>
      <c r="Q18" s="213"/>
      <c r="R18" s="213" t="s">
        <v>568</v>
      </c>
      <c r="S18" s="213" t="s">
        <v>1147</v>
      </c>
      <c r="T18" s="296" t="s">
        <v>569</v>
      </c>
      <c r="U18" s="307" t="s">
        <v>570</v>
      </c>
    </row>
    <row r="19" spans="1:21" ht="14.25" thickTop="1" thickBot="1">
      <c r="A19" s="179">
        <v>18</v>
      </c>
      <c r="B19" s="179" t="s">
        <v>495</v>
      </c>
      <c r="C19" s="179" t="s">
        <v>1084</v>
      </c>
      <c r="D19" s="180">
        <v>38472</v>
      </c>
      <c r="E19" s="321"/>
      <c r="F19" s="179" t="s">
        <v>1085</v>
      </c>
      <c r="G19" s="179" t="s">
        <v>1085</v>
      </c>
      <c r="H19" s="215">
        <v>1150</v>
      </c>
      <c r="I19" s="215">
        <v>0</v>
      </c>
      <c r="J19" s="215">
        <v>0</v>
      </c>
      <c r="K19" s="217">
        <v>400</v>
      </c>
      <c r="L19" s="216">
        <v>1550</v>
      </c>
      <c r="M19" s="209" t="s">
        <v>1082</v>
      </c>
      <c r="N19" s="115" t="s">
        <v>496</v>
      </c>
      <c r="O19" s="202" t="s">
        <v>533</v>
      </c>
      <c r="P19" s="202" t="s">
        <v>531</v>
      </c>
      <c r="Q19" s="217"/>
      <c r="R19" s="357" t="s">
        <v>560</v>
      </c>
      <c r="S19" s="357" t="s">
        <v>74</v>
      </c>
      <c r="T19" s="357" t="s">
        <v>561</v>
      </c>
      <c r="U19" s="357" t="s">
        <v>560</v>
      </c>
    </row>
    <row r="20" spans="1:21" ht="13.5" thickBot="1">
      <c r="A20" s="110">
        <v>19</v>
      </c>
      <c r="B20" s="110" t="s">
        <v>497</v>
      </c>
      <c r="C20" s="110" t="s">
        <v>1084</v>
      </c>
      <c r="D20" s="111">
        <v>38995</v>
      </c>
      <c r="E20" s="111"/>
      <c r="F20" s="110" t="s">
        <v>1085</v>
      </c>
      <c r="G20" s="110" t="s">
        <v>1085</v>
      </c>
      <c r="H20" s="217">
        <v>1000</v>
      </c>
      <c r="I20" s="217">
        <v>0</v>
      </c>
      <c r="J20" s="217">
        <v>0</v>
      </c>
      <c r="K20" s="217">
        <v>400</v>
      </c>
      <c r="L20" s="203">
        <v>1400</v>
      </c>
      <c r="M20" s="209" t="s">
        <v>1082</v>
      </c>
      <c r="N20" s="115" t="s">
        <v>496</v>
      </c>
      <c r="O20" s="202" t="s">
        <v>533</v>
      </c>
      <c r="P20" s="202" t="s">
        <v>531</v>
      </c>
      <c r="Q20" s="217"/>
      <c r="R20" s="357" t="s">
        <v>562</v>
      </c>
      <c r="S20" s="357" t="s">
        <v>871</v>
      </c>
      <c r="T20" s="357" t="s">
        <v>563</v>
      </c>
      <c r="U20" s="357" t="s">
        <v>564</v>
      </c>
    </row>
    <row r="21" spans="1:21" ht="13.5" thickBot="1">
      <c r="A21" s="349">
        <v>20</v>
      </c>
      <c r="B21" s="349" t="s">
        <v>498</v>
      </c>
      <c r="C21" s="349" t="s">
        <v>1084</v>
      </c>
      <c r="D21" s="317">
        <v>39077</v>
      </c>
      <c r="E21" s="317"/>
      <c r="F21" s="349" t="s">
        <v>1085</v>
      </c>
      <c r="G21" s="349" t="s">
        <v>1085</v>
      </c>
      <c r="H21" s="350">
        <v>1000</v>
      </c>
      <c r="I21" s="350">
        <v>0</v>
      </c>
      <c r="J21" s="350">
        <v>0</v>
      </c>
      <c r="K21" s="350">
        <v>400</v>
      </c>
      <c r="L21" s="351">
        <v>1400</v>
      </c>
      <c r="M21" s="352" t="s">
        <v>1082</v>
      </c>
      <c r="N21" s="353" t="s">
        <v>496</v>
      </c>
      <c r="O21" s="202" t="s">
        <v>533</v>
      </c>
      <c r="P21" s="202" t="s">
        <v>531</v>
      </c>
      <c r="Q21" s="350"/>
      <c r="R21" s="358" t="s">
        <v>565</v>
      </c>
      <c r="S21" s="358" t="s">
        <v>871</v>
      </c>
      <c r="T21" s="358" t="s">
        <v>431</v>
      </c>
      <c r="U21" s="358" t="s">
        <v>566</v>
      </c>
    </row>
    <row r="22" spans="1:21" ht="14.25" thickTop="1" thickBot="1">
      <c r="A22" s="356">
        <v>21</v>
      </c>
      <c r="B22" s="656" t="s">
        <v>539</v>
      </c>
      <c r="C22" s="656"/>
      <c r="D22" s="656"/>
      <c r="E22" s="656"/>
      <c r="F22" s="656"/>
      <c r="G22" s="656"/>
      <c r="H22" s="348">
        <f>SUM(H2:H21)</f>
        <v>80885</v>
      </c>
      <c r="I22" s="348">
        <f>SUM(I2:I21)</f>
        <v>31820</v>
      </c>
      <c r="J22" s="348">
        <f>SUM(J2:J21)</f>
        <v>13270</v>
      </c>
      <c r="K22" s="348">
        <f>SUM(K2:K21)</f>
        <v>3300</v>
      </c>
      <c r="L22" s="348">
        <f>SUM(L2:L21)</f>
        <v>129275</v>
      </c>
      <c r="M22" s="330"/>
      <c r="N22" s="331"/>
      <c r="O22" s="348"/>
      <c r="P22" s="348"/>
      <c r="Q22" s="348"/>
      <c r="R22" s="348"/>
      <c r="S22" s="348"/>
      <c r="T22" s="348"/>
      <c r="U22" s="348"/>
    </row>
    <row r="23" spans="1:21" ht="27" thickTop="1" thickBot="1">
      <c r="A23" s="78">
        <v>22</v>
      </c>
      <c r="B23" s="78" t="s">
        <v>919</v>
      </c>
      <c r="C23" s="78" t="s">
        <v>900</v>
      </c>
      <c r="D23" s="79">
        <v>39194</v>
      </c>
      <c r="E23" s="321">
        <v>30184</v>
      </c>
      <c r="F23" s="78" t="s">
        <v>897</v>
      </c>
      <c r="G23" s="78" t="s">
        <v>931</v>
      </c>
      <c r="H23" s="226">
        <v>2800</v>
      </c>
      <c r="I23" s="226">
        <v>1500</v>
      </c>
      <c r="J23" s="226">
        <v>500</v>
      </c>
      <c r="K23" s="227"/>
      <c r="L23" s="81">
        <v>4800</v>
      </c>
      <c r="M23" s="78" t="s">
        <v>871</v>
      </c>
      <c r="N23" s="346" t="s">
        <v>523</v>
      </c>
      <c r="O23" s="81" t="s">
        <v>530</v>
      </c>
      <c r="P23" s="81" t="s">
        <v>531</v>
      </c>
      <c r="Q23" s="227"/>
      <c r="R23" s="227" t="s">
        <v>278</v>
      </c>
      <c r="S23" s="227" t="s">
        <v>871</v>
      </c>
      <c r="T23" s="297" t="s">
        <v>277</v>
      </c>
      <c r="U23" s="354" t="s">
        <v>472</v>
      </c>
    </row>
    <row r="24" spans="1:21" ht="13.5" thickTop="1">
      <c r="A24" s="131">
        <v>23</v>
      </c>
      <c r="B24" s="131" t="s">
        <v>502</v>
      </c>
      <c r="C24" s="131" t="s">
        <v>837</v>
      </c>
      <c r="D24" s="132">
        <v>39470</v>
      </c>
      <c r="E24" s="111"/>
      <c r="F24" s="131" t="s">
        <v>897</v>
      </c>
      <c r="G24" s="131" t="s">
        <v>931</v>
      </c>
      <c r="H24" s="255">
        <v>1800</v>
      </c>
      <c r="I24" s="255">
        <v>1200</v>
      </c>
      <c r="J24" s="255">
        <v>300</v>
      </c>
      <c r="K24" s="230"/>
      <c r="L24" s="134">
        <f>SUM(H24:J24)</f>
        <v>3300</v>
      </c>
      <c r="M24" s="131" t="s">
        <v>904</v>
      </c>
      <c r="N24" s="266"/>
      <c r="O24" s="363" t="s">
        <v>533</v>
      </c>
      <c r="P24" s="363" t="s">
        <v>531</v>
      </c>
      <c r="Q24" s="230"/>
      <c r="R24" s="230" t="s">
        <v>271</v>
      </c>
      <c r="S24" s="230" t="s">
        <v>904</v>
      </c>
      <c r="T24" s="298" t="s">
        <v>559</v>
      </c>
      <c r="U24" s="311" t="s">
        <v>330</v>
      </c>
    </row>
    <row r="25" spans="1:21" ht="13.5" thickBot="1">
      <c r="A25" s="78">
        <v>24</v>
      </c>
      <c r="B25" s="78" t="s">
        <v>936</v>
      </c>
      <c r="C25" s="78" t="s">
        <v>837</v>
      </c>
      <c r="D25" s="79">
        <v>38642</v>
      </c>
      <c r="E25" s="111">
        <v>29333</v>
      </c>
      <c r="F25" s="78" t="s">
        <v>897</v>
      </c>
      <c r="G25" s="78" t="s">
        <v>931</v>
      </c>
      <c r="H25" s="226">
        <v>1800</v>
      </c>
      <c r="I25" s="226">
        <v>1200</v>
      </c>
      <c r="J25" s="226">
        <v>300</v>
      </c>
      <c r="K25" s="227"/>
      <c r="L25" s="81">
        <v>3300</v>
      </c>
      <c r="M25" s="78" t="s">
        <v>890</v>
      </c>
      <c r="N25" s="82"/>
      <c r="O25" s="363" t="s">
        <v>533</v>
      </c>
      <c r="P25" s="363" t="s">
        <v>533</v>
      </c>
      <c r="Q25" s="227"/>
      <c r="R25" s="227" t="s">
        <v>272</v>
      </c>
      <c r="S25" s="227" t="s">
        <v>890</v>
      </c>
      <c r="T25" s="297" t="s">
        <v>269</v>
      </c>
      <c r="U25" s="311" t="s">
        <v>281</v>
      </c>
    </row>
    <row r="26" spans="1:21" ht="14.25" thickTop="1" thickBot="1">
      <c r="A26" s="91">
        <v>25</v>
      </c>
      <c r="B26" s="91" t="s">
        <v>927</v>
      </c>
      <c r="C26" s="91" t="s">
        <v>837</v>
      </c>
      <c r="D26" s="92">
        <v>39380</v>
      </c>
      <c r="E26" s="317">
        <v>28696</v>
      </c>
      <c r="F26" s="91" t="s">
        <v>897</v>
      </c>
      <c r="G26" s="91" t="s">
        <v>931</v>
      </c>
      <c r="H26" s="228">
        <v>1800</v>
      </c>
      <c r="I26" s="228">
        <v>1200</v>
      </c>
      <c r="J26" s="228">
        <v>300</v>
      </c>
      <c r="K26" s="229"/>
      <c r="L26" s="94">
        <v>3300</v>
      </c>
      <c r="M26" s="91" t="s">
        <v>913</v>
      </c>
      <c r="N26" s="95"/>
      <c r="O26" s="364" t="s">
        <v>530</v>
      </c>
      <c r="P26" s="364" t="s">
        <v>531</v>
      </c>
      <c r="Q26" s="229"/>
      <c r="R26" s="229" t="s">
        <v>274</v>
      </c>
      <c r="S26" s="229" t="s">
        <v>401</v>
      </c>
      <c r="T26" s="299" t="s">
        <v>270</v>
      </c>
      <c r="U26" s="318" t="s">
        <v>407</v>
      </c>
    </row>
    <row r="27" spans="1:21" ht="14.25" thickTop="1" thickBot="1">
      <c r="A27" s="356">
        <v>26</v>
      </c>
      <c r="B27" s="656" t="s">
        <v>540</v>
      </c>
      <c r="C27" s="656"/>
      <c r="D27" s="656"/>
      <c r="E27" s="656"/>
      <c r="F27" s="656"/>
      <c r="G27" s="656"/>
      <c r="H27" s="348">
        <f>SUM(H24:H26)</f>
        <v>5400</v>
      </c>
      <c r="I27" s="348">
        <f>SUM(I24:I26)</f>
        <v>3600</v>
      </c>
      <c r="J27" s="348">
        <f>SUM(J24:J26)</f>
        <v>900</v>
      </c>
      <c r="K27" s="348"/>
      <c r="L27" s="348">
        <f>SUM(L24:L26)</f>
        <v>9900</v>
      </c>
      <c r="M27" s="330"/>
      <c r="N27" s="331"/>
      <c r="O27" s="348"/>
      <c r="P27" s="348"/>
      <c r="Q27" s="348"/>
      <c r="R27" s="348"/>
      <c r="S27" s="348"/>
      <c r="T27" s="348"/>
      <c r="U27" s="348"/>
    </row>
    <row r="28" spans="1:21" ht="14.25" thickTop="1" thickBot="1">
      <c r="A28" s="319">
        <v>27</v>
      </c>
      <c r="B28" s="319" t="s">
        <v>917</v>
      </c>
      <c r="C28" s="319" t="s">
        <v>896</v>
      </c>
      <c r="D28" s="320">
        <v>37965</v>
      </c>
      <c r="E28" s="321">
        <v>29645</v>
      </c>
      <c r="F28" s="319" t="s">
        <v>897</v>
      </c>
      <c r="G28" s="319" t="s">
        <v>1013</v>
      </c>
      <c r="H28" s="322">
        <v>4000</v>
      </c>
      <c r="I28" s="322">
        <v>1800</v>
      </c>
      <c r="J28" s="322">
        <v>700</v>
      </c>
      <c r="K28" s="323"/>
      <c r="L28" s="324">
        <v>6500</v>
      </c>
      <c r="M28" s="325" t="s">
        <v>880</v>
      </c>
      <c r="N28" s="345"/>
      <c r="O28" s="365" t="s">
        <v>533</v>
      </c>
      <c r="P28" s="365" t="s">
        <v>531</v>
      </c>
      <c r="Q28" s="323"/>
      <c r="R28" s="323" t="s">
        <v>1094</v>
      </c>
      <c r="S28" s="323" t="s">
        <v>880</v>
      </c>
      <c r="T28" s="327" t="s">
        <v>275</v>
      </c>
      <c r="U28" s="328" t="s">
        <v>276</v>
      </c>
    </row>
    <row r="29" spans="1:21" ht="13.5" thickTop="1">
      <c r="A29" s="16">
        <v>28</v>
      </c>
      <c r="B29" s="16" t="s">
        <v>937</v>
      </c>
      <c r="C29" s="16" t="s">
        <v>837</v>
      </c>
      <c r="D29" s="17">
        <v>39133</v>
      </c>
      <c r="E29" s="111">
        <v>27642</v>
      </c>
      <c r="F29" s="16" t="s">
        <v>897</v>
      </c>
      <c r="G29" s="16" t="s">
        <v>1013</v>
      </c>
      <c r="H29" s="205">
        <v>1800</v>
      </c>
      <c r="I29" s="205">
        <v>1200</v>
      </c>
      <c r="J29" s="205">
        <v>300</v>
      </c>
      <c r="K29" s="24"/>
      <c r="L29" s="63">
        <v>3300</v>
      </c>
      <c r="M29" s="16" t="s">
        <v>929</v>
      </c>
      <c r="N29" s="266"/>
      <c r="O29" s="366" t="s">
        <v>530</v>
      </c>
      <c r="P29" s="366" t="s">
        <v>533</v>
      </c>
      <c r="Q29" s="24"/>
      <c r="R29" s="24" t="s">
        <v>273</v>
      </c>
      <c r="S29" s="24" t="s">
        <v>890</v>
      </c>
      <c r="T29" s="301" t="s">
        <v>269</v>
      </c>
      <c r="U29" s="311" t="s">
        <v>281</v>
      </c>
    </row>
    <row r="30" spans="1:21">
      <c r="A30" s="16">
        <v>29</v>
      </c>
      <c r="B30" s="16" t="s">
        <v>921</v>
      </c>
      <c r="C30" s="16" t="s">
        <v>837</v>
      </c>
      <c r="D30" s="17">
        <v>38261</v>
      </c>
      <c r="E30" s="111">
        <v>30719</v>
      </c>
      <c r="F30" s="16" t="s">
        <v>897</v>
      </c>
      <c r="G30" s="16" t="s">
        <v>1013</v>
      </c>
      <c r="H30" s="205">
        <v>1800</v>
      </c>
      <c r="I30" s="205">
        <v>1200</v>
      </c>
      <c r="J30" s="205">
        <v>300</v>
      </c>
      <c r="K30" s="24"/>
      <c r="L30" s="63">
        <v>3300</v>
      </c>
      <c r="M30" s="16" t="s">
        <v>890</v>
      </c>
      <c r="N30" s="71"/>
      <c r="O30" s="366" t="s">
        <v>533</v>
      </c>
      <c r="P30" s="366" t="s">
        <v>531</v>
      </c>
      <c r="Q30" s="24"/>
      <c r="R30" s="24" t="s">
        <v>279</v>
      </c>
      <c r="S30" s="24" t="s">
        <v>890</v>
      </c>
      <c r="T30" s="301" t="s">
        <v>280</v>
      </c>
      <c r="U30" s="311" t="s">
        <v>281</v>
      </c>
    </row>
    <row r="31" spans="1:21">
      <c r="A31" s="16">
        <v>30</v>
      </c>
      <c r="B31" s="16" t="s">
        <v>922</v>
      </c>
      <c r="C31" s="16" t="s">
        <v>837</v>
      </c>
      <c r="D31" s="17">
        <v>38892</v>
      </c>
      <c r="E31" s="111">
        <v>28165</v>
      </c>
      <c r="F31" s="64" t="s">
        <v>897</v>
      </c>
      <c r="G31" s="16" t="s">
        <v>1013</v>
      </c>
      <c r="H31" s="205">
        <v>1800</v>
      </c>
      <c r="I31" s="205">
        <v>1200</v>
      </c>
      <c r="J31" s="205">
        <v>300</v>
      </c>
      <c r="K31" s="63"/>
      <c r="L31" s="65">
        <v>3300</v>
      </c>
      <c r="M31" s="18" t="s">
        <v>915</v>
      </c>
      <c r="N31" s="71"/>
      <c r="O31" s="366" t="s">
        <v>533</v>
      </c>
      <c r="P31" s="366" t="s">
        <v>533</v>
      </c>
      <c r="Q31" s="63"/>
      <c r="R31" s="63" t="s">
        <v>1094</v>
      </c>
      <c r="S31" s="63" t="s">
        <v>915</v>
      </c>
      <c r="T31" s="302" t="s">
        <v>282</v>
      </c>
      <c r="U31" s="313" t="s">
        <v>283</v>
      </c>
    </row>
    <row r="32" spans="1:21">
      <c r="A32" s="16">
        <v>31</v>
      </c>
      <c r="B32" s="16" t="s">
        <v>923</v>
      </c>
      <c r="C32" s="16" t="s">
        <v>837</v>
      </c>
      <c r="D32" s="17">
        <v>39100</v>
      </c>
      <c r="E32" s="111"/>
      <c r="F32" s="16" t="s">
        <v>897</v>
      </c>
      <c r="G32" s="16" t="s">
        <v>1013</v>
      </c>
      <c r="H32" s="205">
        <v>1800</v>
      </c>
      <c r="I32" s="205">
        <v>1200</v>
      </c>
      <c r="J32" s="205">
        <v>300</v>
      </c>
      <c r="K32" s="24"/>
      <c r="L32" s="63">
        <v>3300</v>
      </c>
      <c r="M32" s="16" t="s">
        <v>924</v>
      </c>
      <c r="N32" s="71"/>
      <c r="O32" s="366" t="s">
        <v>533</v>
      </c>
      <c r="P32" s="366" t="s">
        <v>531</v>
      </c>
      <c r="Q32" s="24"/>
      <c r="R32" s="24" t="s">
        <v>286</v>
      </c>
      <c r="S32" s="24" t="s">
        <v>287</v>
      </c>
      <c r="T32" s="301" t="s">
        <v>288</v>
      </c>
      <c r="U32" s="311" t="s">
        <v>289</v>
      </c>
    </row>
    <row r="33" spans="1:21">
      <c r="A33" s="91">
        <v>32</v>
      </c>
      <c r="B33" s="91" t="s">
        <v>928</v>
      </c>
      <c r="C33" s="91" t="s">
        <v>837</v>
      </c>
      <c r="D33" s="92">
        <v>39165</v>
      </c>
      <c r="E33" s="111">
        <v>29750</v>
      </c>
      <c r="F33" s="91" t="s">
        <v>897</v>
      </c>
      <c r="G33" s="16" t="s">
        <v>1013</v>
      </c>
      <c r="H33" s="205">
        <v>1800</v>
      </c>
      <c r="I33" s="205">
        <v>1200</v>
      </c>
      <c r="J33" s="205">
        <v>300</v>
      </c>
      <c r="K33" s="229"/>
      <c r="L33" s="94">
        <v>3300</v>
      </c>
      <c r="M33" s="91" t="s">
        <v>929</v>
      </c>
      <c r="N33" s="95"/>
      <c r="O33" s="366" t="s">
        <v>530</v>
      </c>
      <c r="P33" s="366" t="s">
        <v>531</v>
      </c>
      <c r="Q33" s="229"/>
      <c r="R33" s="229" t="s">
        <v>290</v>
      </c>
      <c r="S33" s="229" t="s">
        <v>890</v>
      </c>
      <c r="T33" s="299" t="s">
        <v>280</v>
      </c>
      <c r="U33" s="311" t="s">
        <v>291</v>
      </c>
    </row>
    <row r="34" spans="1:21" ht="13.5" thickBot="1">
      <c r="A34" s="131">
        <v>33</v>
      </c>
      <c r="B34" s="131" t="s">
        <v>257</v>
      </c>
      <c r="C34" s="131" t="s">
        <v>837</v>
      </c>
      <c r="D34" s="132">
        <v>39447</v>
      </c>
      <c r="E34" s="317"/>
      <c r="F34" s="131" t="s">
        <v>897</v>
      </c>
      <c r="G34" s="131" t="s">
        <v>1013</v>
      </c>
      <c r="H34" s="134">
        <v>1800</v>
      </c>
      <c r="I34" s="134">
        <v>900</v>
      </c>
      <c r="J34" s="134">
        <v>300</v>
      </c>
      <c r="K34" s="230"/>
      <c r="L34" s="134">
        <f>SUM(H34:J34)</f>
        <v>3000</v>
      </c>
      <c r="M34" s="131" t="s">
        <v>926</v>
      </c>
      <c r="N34" s="347"/>
      <c r="O34" s="367" t="s">
        <v>533</v>
      </c>
      <c r="P34" s="367" t="s">
        <v>531</v>
      </c>
      <c r="Q34" s="230"/>
      <c r="R34" s="230" t="s">
        <v>1094</v>
      </c>
      <c r="S34" s="230" t="s">
        <v>926</v>
      </c>
      <c r="T34" s="298" t="s">
        <v>284</v>
      </c>
      <c r="U34" s="318" t="s">
        <v>292</v>
      </c>
    </row>
    <row r="35" spans="1:21" ht="14.25" thickTop="1" thickBot="1">
      <c r="A35" s="356">
        <v>34</v>
      </c>
      <c r="B35" s="656" t="s">
        <v>541</v>
      </c>
      <c r="C35" s="656"/>
      <c r="D35" s="656"/>
      <c r="E35" s="656"/>
      <c r="F35" s="656"/>
      <c r="G35" s="656"/>
      <c r="H35" s="348">
        <f>SUM(H28:H34)</f>
        <v>14800</v>
      </c>
      <c r="I35" s="348">
        <f>SUM(I28:I34)</f>
        <v>8700</v>
      </c>
      <c r="J35" s="348">
        <f>SUM(J28:J34)</f>
        <v>2500</v>
      </c>
      <c r="K35" s="348"/>
      <c r="L35" s="348">
        <f>SUM(L28:L34)</f>
        <v>26000</v>
      </c>
      <c r="M35" s="330"/>
      <c r="N35" s="331"/>
      <c r="O35" s="359"/>
      <c r="P35" s="359"/>
      <c r="Q35" s="348"/>
      <c r="R35" s="348"/>
      <c r="S35" s="348"/>
      <c r="T35" s="348"/>
      <c r="U35" s="348"/>
    </row>
    <row r="36" spans="1:21" ht="14.25" thickTop="1" thickBot="1">
      <c r="A36" s="319">
        <v>35</v>
      </c>
      <c r="B36" s="319" t="s">
        <v>940</v>
      </c>
      <c r="C36" s="319" t="s">
        <v>896</v>
      </c>
      <c r="D36" s="320">
        <v>38774</v>
      </c>
      <c r="E36" s="321">
        <v>27193</v>
      </c>
      <c r="F36" s="319" t="s">
        <v>897</v>
      </c>
      <c r="G36" s="319" t="s">
        <v>953</v>
      </c>
      <c r="H36" s="322">
        <v>2800</v>
      </c>
      <c r="I36" s="322">
        <v>1500</v>
      </c>
      <c r="J36" s="322">
        <v>500</v>
      </c>
      <c r="K36" s="323"/>
      <c r="L36" s="324">
        <v>4800</v>
      </c>
      <c r="M36" s="325" t="s">
        <v>942</v>
      </c>
      <c r="N36" s="345"/>
      <c r="O36" s="365" t="s">
        <v>530</v>
      </c>
      <c r="P36" s="365" t="s">
        <v>533</v>
      </c>
      <c r="Q36" s="323"/>
      <c r="R36" s="323" t="s">
        <v>415</v>
      </c>
      <c r="S36" s="323" t="s">
        <v>942</v>
      </c>
      <c r="T36" s="327" t="s">
        <v>416</v>
      </c>
      <c r="U36" s="328" t="s">
        <v>415</v>
      </c>
    </row>
    <row r="37" spans="1:21" ht="13.5" thickTop="1">
      <c r="A37" s="78">
        <v>36</v>
      </c>
      <c r="B37" s="78" t="s">
        <v>935</v>
      </c>
      <c r="C37" s="78" t="s">
        <v>837</v>
      </c>
      <c r="D37" s="79">
        <v>38628</v>
      </c>
      <c r="E37" s="111">
        <v>27838</v>
      </c>
      <c r="F37" s="78" t="s">
        <v>897</v>
      </c>
      <c r="G37" s="78" t="s">
        <v>953</v>
      </c>
      <c r="H37" s="226">
        <v>1800</v>
      </c>
      <c r="I37" s="226">
        <v>1200</v>
      </c>
      <c r="J37" s="226">
        <v>300</v>
      </c>
      <c r="K37" s="227"/>
      <c r="L37" s="81">
        <v>3300</v>
      </c>
      <c r="M37" s="78" t="s">
        <v>890</v>
      </c>
      <c r="N37" s="82"/>
      <c r="O37" s="368" t="s">
        <v>530</v>
      </c>
      <c r="P37" s="368" t="s">
        <v>531</v>
      </c>
      <c r="Q37" s="227"/>
      <c r="R37" s="227" t="s">
        <v>281</v>
      </c>
      <c r="S37" s="227" t="s">
        <v>890</v>
      </c>
      <c r="T37" s="297" t="s">
        <v>295</v>
      </c>
      <c r="U37" s="311" t="s">
        <v>296</v>
      </c>
    </row>
    <row r="38" spans="1:21">
      <c r="A38" s="16">
        <v>37</v>
      </c>
      <c r="B38" s="16" t="s">
        <v>954</v>
      </c>
      <c r="C38" s="16" t="s">
        <v>837</v>
      </c>
      <c r="D38" s="17">
        <v>39121</v>
      </c>
      <c r="E38" s="111">
        <v>28895</v>
      </c>
      <c r="F38" s="16" t="s">
        <v>897</v>
      </c>
      <c r="G38" s="16" t="s">
        <v>953</v>
      </c>
      <c r="H38" s="205">
        <v>1800</v>
      </c>
      <c r="I38" s="205">
        <v>1200</v>
      </c>
      <c r="J38" s="205">
        <v>300</v>
      </c>
      <c r="K38" s="24"/>
      <c r="L38" s="63">
        <v>3300</v>
      </c>
      <c r="M38" s="16" t="s">
        <v>929</v>
      </c>
      <c r="N38" s="71"/>
      <c r="O38" s="368" t="s">
        <v>530</v>
      </c>
      <c r="P38" s="368" t="s">
        <v>531</v>
      </c>
      <c r="Q38" s="24"/>
      <c r="R38" s="24" t="s">
        <v>297</v>
      </c>
      <c r="S38" s="24" t="s">
        <v>890</v>
      </c>
      <c r="T38" s="301" t="s">
        <v>295</v>
      </c>
      <c r="U38" s="311" t="s">
        <v>298</v>
      </c>
    </row>
    <row r="39" spans="1:21">
      <c r="A39" s="16">
        <v>38</v>
      </c>
      <c r="B39" s="16" t="s">
        <v>956</v>
      </c>
      <c r="C39" s="16" t="s">
        <v>837</v>
      </c>
      <c r="D39" s="17">
        <v>39148</v>
      </c>
      <c r="E39" s="111">
        <v>30837</v>
      </c>
      <c r="F39" s="16" t="s">
        <v>897</v>
      </c>
      <c r="G39" s="16" t="s">
        <v>953</v>
      </c>
      <c r="H39" s="205">
        <v>1800</v>
      </c>
      <c r="I39" s="205">
        <v>1200</v>
      </c>
      <c r="J39" s="205">
        <v>300</v>
      </c>
      <c r="K39" s="24"/>
      <c r="L39" s="63">
        <v>3300</v>
      </c>
      <c r="M39" s="16" t="s">
        <v>929</v>
      </c>
      <c r="N39" s="71"/>
      <c r="O39" s="368" t="s">
        <v>530</v>
      </c>
      <c r="P39" s="368" t="s">
        <v>531</v>
      </c>
      <c r="Q39" s="24"/>
      <c r="R39" s="24" t="s">
        <v>299</v>
      </c>
      <c r="S39" s="24" t="s">
        <v>890</v>
      </c>
      <c r="T39" s="301" t="s">
        <v>295</v>
      </c>
      <c r="U39" s="311" t="s">
        <v>300</v>
      </c>
    </row>
    <row r="40" spans="1:21" ht="13.5" thickBot="1">
      <c r="A40" s="91">
        <v>39</v>
      </c>
      <c r="B40" s="91" t="s">
        <v>932</v>
      </c>
      <c r="C40" s="91" t="s">
        <v>837</v>
      </c>
      <c r="D40" s="92">
        <v>39147</v>
      </c>
      <c r="E40" s="317">
        <v>30207</v>
      </c>
      <c r="F40" s="91" t="s">
        <v>897</v>
      </c>
      <c r="G40" s="91" t="s">
        <v>953</v>
      </c>
      <c r="H40" s="94">
        <v>1800</v>
      </c>
      <c r="I40" s="94" t="s">
        <v>933</v>
      </c>
      <c r="J40" s="94" t="s">
        <v>933</v>
      </c>
      <c r="K40" s="229"/>
      <c r="L40" s="94">
        <f>SUM(H40:J40)</f>
        <v>1800</v>
      </c>
      <c r="M40" s="91" t="s">
        <v>934</v>
      </c>
      <c r="N40" s="95"/>
      <c r="O40" s="368" t="s">
        <v>533</v>
      </c>
      <c r="P40" s="368" t="s">
        <v>531</v>
      </c>
      <c r="Q40" s="229"/>
      <c r="R40" s="229" t="s">
        <v>301</v>
      </c>
      <c r="S40" s="229" t="s">
        <v>400</v>
      </c>
      <c r="T40" s="299" t="s">
        <v>302</v>
      </c>
      <c r="U40" s="318" t="s">
        <v>303</v>
      </c>
    </row>
    <row r="41" spans="1:21" ht="14.25" thickTop="1" thickBot="1">
      <c r="A41" s="356">
        <v>40</v>
      </c>
      <c r="B41" s="656" t="s">
        <v>542</v>
      </c>
      <c r="C41" s="656"/>
      <c r="D41" s="656"/>
      <c r="E41" s="656"/>
      <c r="F41" s="656"/>
      <c r="G41" s="656"/>
      <c r="H41" s="329">
        <f>SUM(H36:H40)</f>
        <v>10000</v>
      </c>
      <c r="I41" s="329">
        <f>SUM(I36:I40)</f>
        <v>5100</v>
      </c>
      <c r="J41" s="329">
        <f>SUM(J36:J40)</f>
        <v>1400</v>
      </c>
      <c r="K41" s="329"/>
      <c r="L41" s="329">
        <f>SUM(L36:L40)</f>
        <v>16500</v>
      </c>
      <c r="M41" s="330"/>
      <c r="N41" s="331"/>
      <c r="O41" s="359"/>
      <c r="P41" s="359"/>
      <c r="Q41" s="329"/>
      <c r="R41" s="329"/>
      <c r="S41" s="329"/>
      <c r="T41" s="329"/>
      <c r="U41" s="329"/>
    </row>
    <row r="42" spans="1:21" ht="14.25" thickTop="1" thickBot="1">
      <c r="A42" s="319">
        <v>41</v>
      </c>
      <c r="B42" s="319" t="s">
        <v>957</v>
      </c>
      <c r="C42" s="319" t="s">
        <v>896</v>
      </c>
      <c r="D42" s="320">
        <v>38019</v>
      </c>
      <c r="E42" s="321">
        <v>28337</v>
      </c>
      <c r="F42" s="319" t="s">
        <v>897</v>
      </c>
      <c r="G42" s="319" t="s">
        <v>941</v>
      </c>
      <c r="H42" s="322">
        <v>4000</v>
      </c>
      <c r="I42" s="322">
        <v>1800</v>
      </c>
      <c r="J42" s="322">
        <v>700</v>
      </c>
      <c r="K42" s="323"/>
      <c r="L42" s="324">
        <v>6500</v>
      </c>
      <c r="M42" s="325" t="s">
        <v>73</v>
      </c>
      <c r="N42" s="345"/>
      <c r="O42" s="365" t="s">
        <v>533</v>
      </c>
      <c r="P42" s="365" t="s">
        <v>533</v>
      </c>
      <c r="Q42" s="323"/>
      <c r="R42" s="323" t="s">
        <v>304</v>
      </c>
      <c r="S42" s="323" t="s">
        <v>73</v>
      </c>
      <c r="T42" s="327" t="s">
        <v>304</v>
      </c>
      <c r="U42" s="328" t="s">
        <v>411</v>
      </c>
    </row>
    <row r="43" spans="1:21" ht="13.5" thickTop="1">
      <c r="A43" s="78">
        <v>42</v>
      </c>
      <c r="B43" s="78" t="s">
        <v>958</v>
      </c>
      <c r="C43" s="78" t="s">
        <v>900</v>
      </c>
      <c r="D43" s="79">
        <v>37926</v>
      </c>
      <c r="E43" s="111">
        <v>1983</v>
      </c>
      <c r="F43" s="78" t="s">
        <v>897</v>
      </c>
      <c r="G43" s="78" t="s">
        <v>941</v>
      </c>
      <c r="H43" s="226">
        <v>2800</v>
      </c>
      <c r="I43" s="226">
        <v>1500</v>
      </c>
      <c r="J43" s="226">
        <v>500</v>
      </c>
      <c r="K43" s="227"/>
      <c r="L43" s="81">
        <v>4800</v>
      </c>
      <c r="M43" s="78" t="s">
        <v>959</v>
      </c>
      <c r="N43" s="82"/>
      <c r="O43" s="368" t="s">
        <v>530</v>
      </c>
      <c r="P43" s="368" t="s">
        <v>531</v>
      </c>
      <c r="Q43" s="227"/>
      <c r="R43" s="227" t="s">
        <v>305</v>
      </c>
      <c r="S43" s="227" t="s">
        <v>1125</v>
      </c>
      <c r="T43" s="297" t="s">
        <v>305</v>
      </c>
      <c r="U43" s="311" t="s">
        <v>404</v>
      </c>
    </row>
    <row r="44" spans="1:21">
      <c r="A44" s="16">
        <v>43</v>
      </c>
      <c r="B44" s="16" t="s">
        <v>960</v>
      </c>
      <c r="C44" s="16" t="s">
        <v>837</v>
      </c>
      <c r="D44" s="17">
        <v>39112</v>
      </c>
      <c r="E44" s="111">
        <v>29351</v>
      </c>
      <c r="F44" s="16" t="s">
        <v>897</v>
      </c>
      <c r="G44" s="16" t="s">
        <v>941</v>
      </c>
      <c r="H44" s="205">
        <v>1800</v>
      </c>
      <c r="I44" s="205">
        <v>1200</v>
      </c>
      <c r="J44" s="205">
        <v>300</v>
      </c>
      <c r="K44" s="24"/>
      <c r="L44" s="63">
        <v>3300</v>
      </c>
      <c r="M44" s="16" t="s">
        <v>904</v>
      </c>
      <c r="N44" s="71"/>
      <c r="O44" s="368" t="s">
        <v>533</v>
      </c>
      <c r="P44" s="368" t="s">
        <v>531</v>
      </c>
      <c r="Q44" s="24"/>
      <c r="R44" s="24" t="s">
        <v>306</v>
      </c>
      <c r="S44" s="24" t="s">
        <v>904</v>
      </c>
      <c r="T44" s="301" t="s">
        <v>307</v>
      </c>
      <c r="U44" s="311" t="s">
        <v>306</v>
      </c>
    </row>
    <row r="45" spans="1:21">
      <c r="A45" s="16">
        <v>44</v>
      </c>
      <c r="B45" s="16" t="s">
        <v>961</v>
      </c>
      <c r="C45" s="16" t="s">
        <v>837</v>
      </c>
      <c r="D45" s="17">
        <v>39114</v>
      </c>
      <c r="E45" s="111">
        <v>29582</v>
      </c>
      <c r="F45" s="16" t="s">
        <v>897</v>
      </c>
      <c r="G45" s="16" t="s">
        <v>941</v>
      </c>
      <c r="H45" s="205">
        <v>1800</v>
      </c>
      <c r="I45" s="205">
        <v>1200</v>
      </c>
      <c r="J45" s="205">
        <v>300</v>
      </c>
      <c r="K45" s="24"/>
      <c r="L45" s="63">
        <v>3300</v>
      </c>
      <c r="M45" s="16" t="s">
        <v>894</v>
      </c>
      <c r="N45" s="71"/>
      <c r="O45" s="368" t="s">
        <v>530</v>
      </c>
      <c r="P45" s="368" t="s">
        <v>533</v>
      </c>
      <c r="Q45" s="24"/>
      <c r="R45" s="24" t="s">
        <v>308</v>
      </c>
      <c r="S45" s="24" t="s">
        <v>894</v>
      </c>
      <c r="T45" s="301" t="s">
        <v>308</v>
      </c>
      <c r="U45" s="311" t="s">
        <v>408</v>
      </c>
    </row>
    <row r="46" spans="1:21">
      <c r="A46" s="16">
        <v>45</v>
      </c>
      <c r="B46" s="16" t="s">
        <v>963</v>
      </c>
      <c r="C46" s="16" t="s">
        <v>837</v>
      </c>
      <c r="D46" s="17">
        <v>39132</v>
      </c>
      <c r="E46" s="111">
        <v>29452</v>
      </c>
      <c r="F46" s="16" t="s">
        <v>897</v>
      </c>
      <c r="G46" s="16" t="s">
        <v>941</v>
      </c>
      <c r="H46" s="205">
        <v>1800</v>
      </c>
      <c r="I46" s="205">
        <v>1200</v>
      </c>
      <c r="J46" s="205">
        <v>300</v>
      </c>
      <c r="K46" s="24"/>
      <c r="L46" s="63">
        <v>3300</v>
      </c>
      <c r="M46" s="16" t="s">
        <v>915</v>
      </c>
      <c r="N46" s="71"/>
      <c r="O46" s="368" t="s">
        <v>530</v>
      </c>
      <c r="P46" s="368" t="s">
        <v>531</v>
      </c>
      <c r="Q46" s="24"/>
      <c r="R46" s="24" t="s">
        <v>309</v>
      </c>
      <c r="S46" s="24" t="s">
        <v>915</v>
      </c>
      <c r="T46" s="301" t="s">
        <v>310</v>
      </c>
      <c r="U46" s="311" t="s">
        <v>283</v>
      </c>
    </row>
    <row r="47" spans="1:21">
      <c r="A47" s="16">
        <v>46</v>
      </c>
      <c r="B47" s="16" t="s">
        <v>965</v>
      </c>
      <c r="C47" s="16" t="s">
        <v>837</v>
      </c>
      <c r="D47" s="17">
        <v>39132</v>
      </c>
      <c r="E47" s="111">
        <v>32325</v>
      </c>
      <c r="F47" s="16" t="s">
        <v>897</v>
      </c>
      <c r="G47" s="16" t="s">
        <v>941</v>
      </c>
      <c r="H47" s="205">
        <v>1800</v>
      </c>
      <c r="I47" s="205">
        <v>1200</v>
      </c>
      <c r="J47" s="205">
        <v>300</v>
      </c>
      <c r="K47" s="24"/>
      <c r="L47" s="63">
        <v>3300</v>
      </c>
      <c r="M47" s="16" t="s">
        <v>904</v>
      </c>
      <c r="N47" s="71"/>
      <c r="O47" s="368" t="s">
        <v>533</v>
      </c>
      <c r="P47" s="368" t="s">
        <v>531</v>
      </c>
      <c r="Q47" s="24"/>
      <c r="R47" s="24" t="s">
        <v>311</v>
      </c>
      <c r="S47" s="24" t="s">
        <v>904</v>
      </c>
      <c r="T47" s="301" t="s">
        <v>312</v>
      </c>
      <c r="U47" s="311" t="s">
        <v>311</v>
      </c>
    </row>
    <row r="48" spans="1:21">
      <c r="A48" s="16">
        <v>47</v>
      </c>
      <c r="B48" s="16" t="s">
        <v>962</v>
      </c>
      <c r="C48" s="16" t="s">
        <v>837</v>
      </c>
      <c r="D48" s="17">
        <v>39174</v>
      </c>
      <c r="E48" s="111">
        <v>27804</v>
      </c>
      <c r="F48" s="16" t="s">
        <v>897</v>
      </c>
      <c r="G48" s="16" t="s">
        <v>941</v>
      </c>
      <c r="H48" s="205">
        <v>1800</v>
      </c>
      <c r="I48" s="205">
        <v>1200</v>
      </c>
      <c r="J48" s="205">
        <v>300</v>
      </c>
      <c r="K48" s="24"/>
      <c r="L48" s="63">
        <v>3300</v>
      </c>
      <c r="M48" s="16" t="s">
        <v>890</v>
      </c>
      <c r="N48" s="71"/>
      <c r="O48" s="368" t="s">
        <v>530</v>
      </c>
      <c r="P48" s="368" t="s">
        <v>533</v>
      </c>
      <c r="Q48" s="24"/>
      <c r="R48" s="24" t="s">
        <v>313</v>
      </c>
      <c r="S48" s="24" t="s">
        <v>890</v>
      </c>
      <c r="T48" s="301" t="s">
        <v>313</v>
      </c>
      <c r="U48" s="311" t="s">
        <v>281</v>
      </c>
    </row>
    <row r="49" spans="1:21" ht="13.5" thickBot="1">
      <c r="A49" s="91">
        <v>48</v>
      </c>
      <c r="B49" s="91" t="s">
        <v>964</v>
      </c>
      <c r="C49" s="91" t="s">
        <v>837</v>
      </c>
      <c r="D49" s="92">
        <v>39379</v>
      </c>
      <c r="E49" s="317">
        <v>31382</v>
      </c>
      <c r="F49" s="91" t="s">
        <v>897</v>
      </c>
      <c r="G49" s="91" t="s">
        <v>941</v>
      </c>
      <c r="H49" s="228">
        <v>1800</v>
      </c>
      <c r="I49" s="228">
        <v>1200</v>
      </c>
      <c r="J49" s="228">
        <v>300</v>
      </c>
      <c r="K49" s="229"/>
      <c r="L49" s="94">
        <v>3300</v>
      </c>
      <c r="M49" s="91" t="s">
        <v>894</v>
      </c>
      <c r="N49" s="95"/>
      <c r="O49" s="368" t="s">
        <v>533</v>
      </c>
      <c r="P49" s="368" t="s">
        <v>531</v>
      </c>
      <c r="Q49" s="229"/>
      <c r="R49" s="229" t="s">
        <v>308</v>
      </c>
      <c r="S49" s="229" t="s">
        <v>894</v>
      </c>
      <c r="T49" s="299" t="s">
        <v>308</v>
      </c>
      <c r="U49" s="318" t="s">
        <v>408</v>
      </c>
    </row>
    <row r="50" spans="1:21" ht="14.25" thickTop="1" thickBot="1">
      <c r="A50" s="356">
        <v>49</v>
      </c>
      <c r="B50" s="655" t="s">
        <v>543</v>
      </c>
      <c r="C50" s="655"/>
      <c r="D50" s="655"/>
      <c r="E50" s="655"/>
      <c r="F50" s="655"/>
      <c r="G50" s="655"/>
      <c r="H50" s="329">
        <f>SUM(H42:H49)</f>
        <v>17600</v>
      </c>
      <c r="I50" s="329">
        <f>SUM(I42:I49)</f>
        <v>10500</v>
      </c>
      <c r="J50" s="329">
        <f>SUM(J42:J49)</f>
        <v>3000</v>
      </c>
      <c r="K50" s="329"/>
      <c r="L50" s="329">
        <f>SUM(L45:L49)</f>
        <v>16500</v>
      </c>
      <c r="M50" s="330"/>
      <c r="N50" s="331"/>
      <c r="O50" s="359"/>
      <c r="P50" s="359"/>
      <c r="Q50" s="329"/>
      <c r="R50" s="329"/>
      <c r="S50" s="329"/>
      <c r="T50" s="329"/>
      <c r="U50" s="329"/>
    </row>
    <row r="51" spans="1:21" ht="14.25" thickTop="1" thickBot="1">
      <c r="A51" s="319">
        <v>50</v>
      </c>
      <c r="B51" s="319" t="s">
        <v>938</v>
      </c>
      <c r="C51" s="319" t="s">
        <v>896</v>
      </c>
      <c r="D51" s="320">
        <v>39173</v>
      </c>
      <c r="E51" s="321">
        <v>25884</v>
      </c>
      <c r="F51" s="319" t="s">
        <v>897</v>
      </c>
      <c r="G51" s="319" t="s">
        <v>1093</v>
      </c>
      <c r="H51" s="322">
        <v>4000</v>
      </c>
      <c r="I51" s="322">
        <v>1800</v>
      </c>
      <c r="J51" s="322">
        <v>700</v>
      </c>
      <c r="K51" s="323"/>
      <c r="L51" s="324">
        <v>6500</v>
      </c>
      <c r="M51" s="325" t="s">
        <v>890</v>
      </c>
      <c r="N51" s="345"/>
      <c r="O51" s="365" t="s">
        <v>533</v>
      </c>
      <c r="P51" s="365" t="s">
        <v>533</v>
      </c>
      <c r="Q51" s="323"/>
      <c r="R51" s="323" t="s">
        <v>322</v>
      </c>
      <c r="S51" s="323" t="s">
        <v>890</v>
      </c>
      <c r="T51" s="327" t="s">
        <v>269</v>
      </c>
      <c r="U51" s="328" t="s">
        <v>297</v>
      </c>
    </row>
    <row r="52" spans="1:21" ht="13.5" thickTop="1">
      <c r="A52" s="91">
        <v>74</v>
      </c>
      <c r="B52" s="91" t="s">
        <v>910</v>
      </c>
      <c r="C52" s="91" t="s">
        <v>900</v>
      </c>
      <c r="D52" s="92">
        <v>39301</v>
      </c>
      <c r="E52" s="317">
        <v>30199</v>
      </c>
      <c r="F52" s="91" t="s">
        <v>897</v>
      </c>
      <c r="G52" s="78" t="s">
        <v>1093</v>
      </c>
      <c r="H52" s="228">
        <v>2800</v>
      </c>
      <c r="I52" s="228">
        <v>1500</v>
      </c>
      <c r="J52" s="228">
        <v>500</v>
      </c>
      <c r="K52" s="229"/>
      <c r="L52" s="94">
        <f>SUM(H52:J52)</f>
        <v>4800</v>
      </c>
      <c r="M52" s="91" t="s">
        <v>911</v>
      </c>
      <c r="N52" s="95" t="s">
        <v>580</v>
      </c>
      <c r="O52" s="368" t="s">
        <v>533</v>
      </c>
      <c r="P52" s="368" t="s">
        <v>531</v>
      </c>
      <c r="Q52" s="229"/>
      <c r="R52" s="229" t="s">
        <v>439</v>
      </c>
      <c r="S52" s="229" t="s">
        <v>976</v>
      </c>
      <c r="T52" s="299" t="s">
        <v>440</v>
      </c>
      <c r="U52" s="318" t="s">
        <v>439</v>
      </c>
    </row>
    <row r="53" spans="1:21">
      <c r="A53" s="78">
        <v>51</v>
      </c>
      <c r="B53" s="78" t="s">
        <v>945</v>
      </c>
      <c r="C53" s="78" t="s">
        <v>837</v>
      </c>
      <c r="D53" s="79">
        <v>38224</v>
      </c>
      <c r="E53" s="111">
        <v>30018</v>
      </c>
      <c r="F53" s="78" t="s">
        <v>897</v>
      </c>
      <c r="G53" s="78" t="s">
        <v>1093</v>
      </c>
      <c r="H53" s="205">
        <v>1800</v>
      </c>
      <c r="I53" s="205">
        <v>1200</v>
      </c>
      <c r="J53" s="205">
        <v>300</v>
      </c>
      <c r="K53" s="227"/>
      <c r="L53" s="81">
        <v>3300</v>
      </c>
      <c r="M53" s="78" t="s">
        <v>946</v>
      </c>
      <c r="N53" s="82"/>
      <c r="O53" s="368" t="s">
        <v>530</v>
      </c>
      <c r="P53" s="368" t="s">
        <v>531</v>
      </c>
      <c r="Q53" s="227"/>
      <c r="R53" s="227" t="s">
        <v>323</v>
      </c>
      <c r="S53" s="227" t="s">
        <v>946</v>
      </c>
      <c r="T53" s="297" t="s">
        <v>324</v>
      </c>
      <c r="U53" s="311" t="s">
        <v>403</v>
      </c>
    </row>
    <row r="54" spans="1:21">
      <c r="A54" s="16">
        <v>52</v>
      </c>
      <c r="B54" s="16" t="s">
        <v>944</v>
      </c>
      <c r="C54" s="16" t="s">
        <v>837</v>
      </c>
      <c r="D54" s="17">
        <v>38269</v>
      </c>
      <c r="E54" s="111">
        <v>29524</v>
      </c>
      <c r="F54" s="16" t="s">
        <v>897</v>
      </c>
      <c r="G54" s="16" t="s">
        <v>1093</v>
      </c>
      <c r="H54" s="205">
        <v>1800</v>
      </c>
      <c r="I54" s="205">
        <v>1200</v>
      </c>
      <c r="J54" s="205">
        <v>300</v>
      </c>
      <c r="K54" s="24"/>
      <c r="L54" s="63">
        <v>3300</v>
      </c>
      <c r="M54" s="16" t="s">
        <v>871</v>
      </c>
      <c r="N54" s="71"/>
      <c r="O54" s="368" t="s">
        <v>533</v>
      </c>
      <c r="P54" s="368" t="s">
        <v>533</v>
      </c>
      <c r="Q54" s="24"/>
      <c r="R54" s="24" t="s">
        <v>473</v>
      </c>
      <c r="S54" s="24" t="s">
        <v>325</v>
      </c>
      <c r="T54" s="301" t="s">
        <v>326</v>
      </c>
      <c r="U54" s="311" t="s">
        <v>326</v>
      </c>
    </row>
    <row r="55" spans="1:21">
      <c r="A55" s="16">
        <v>53</v>
      </c>
      <c r="B55" s="16" t="s">
        <v>943</v>
      </c>
      <c r="C55" s="16" t="s">
        <v>837</v>
      </c>
      <c r="D55" s="17">
        <v>38781</v>
      </c>
      <c r="E55" s="111">
        <v>27596</v>
      </c>
      <c r="F55" s="16" t="s">
        <v>897</v>
      </c>
      <c r="G55" s="16" t="s">
        <v>1093</v>
      </c>
      <c r="H55" s="205">
        <v>1800</v>
      </c>
      <c r="I55" s="205">
        <v>1200</v>
      </c>
      <c r="J55" s="205">
        <v>300</v>
      </c>
      <c r="K55" s="24"/>
      <c r="L55" s="63">
        <v>3300</v>
      </c>
      <c r="M55" s="16" t="s">
        <v>915</v>
      </c>
      <c r="N55" s="71"/>
      <c r="O55" s="368" t="s">
        <v>530</v>
      </c>
      <c r="P55" s="368" t="s">
        <v>531</v>
      </c>
      <c r="Q55" s="24"/>
      <c r="R55" s="24" t="s">
        <v>327</v>
      </c>
      <c r="S55" s="24" t="s">
        <v>915</v>
      </c>
      <c r="T55" s="301" t="s">
        <v>283</v>
      </c>
      <c r="U55" s="311" t="s">
        <v>327</v>
      </c>
    </row>
    <row r="56" spans="1:21">
      <c r="A56" s="16">
        <v>54</v>
      </c>
      <c r="B56" s="16" t="s">
        <v>948</v>
      </c>
      <c r="C56" s="16" t="s">
        <v>837</v>
      </c>
      <c r="D56" s="17">
        <v>39072</v>
      </c>
      <c r="E56" s="111">
        <v>29539</v>
      </c>
      <c r="F56" s="16" t="s">
        <v>897</v>
      </c>
      <c r="G56" s="16" t="s">
        <v>1093</v>
      </c>
      <c r="H56" s="205">
        <v>1800</v>
      </c>
      <c r="I56" s="205">
        <v>1200</v>
      </c>
      <c r="J56" s="205">
        <v>300</v>
      </c>
      <c r="K56" s="24"/>
      <c r="L56" s="63">
        <v>3300</v>
      </c>
      <c r="M56" s="16" t="s">
        <v>949</v>
      </c>
      <c r="N56" s="71"/>
      <c r="O56" s="368" t="s">
        <v>530</v>
      </c>
      <c r="P56" s="368" t="s">
        <v>531</v>
      </c>
      <c r="Q56" s="24"/>
      <c r="R56" s="24" t="s">
        <v>328</v>
      </c>
      <c r="S56" s="24" t="s">
        <v>402</v>
      </c>
      <c r="T56" s="301" t="s">
        <v>949</v>
      </c>
      <c r="U56" s="311" t="s">
        <v>949</v>
      </c>
    </row>
    <row r="57" spans="1:21">
      <c r="A57" s="16">
        <v>55</v>
      </c>
      <c r="B57" s="16" t="s">
        <v>947</v>
      </c>
      <c r="C57" s="16" t="s">
        <v>837</v>
      </c>
      <c r="D57" s="17">
        <v>39148</v>
      </c>
      <c r="E57" s="111">
        <v>29998</v>
      </c>
      <c r="F57" s="16" t="s">
        <v>897</v>
      </c>
      <c r="G57" s="16" t="s">
        <v>1093</v>
      </c>
      <c r="H57" s="205">
        <v>1800</v>
      </c>
      <c r="I57" s="205">
        <v>1200</v>
      </c>
      <c r="J57" s="205">
        <v>300</v>
      </c>
      <c r="K57" s="24"/>
      <c r="L57" s="63">
        <v>3300</v>
      </c>
      <c r="M57" s="16" t="s">
        <v>929</v>
      </c>
      <c r="N57" s="71"/>
      <c r="O57" s="368" t="s">
        <v>530</v>
      </c>
      <c r="P57" s="368" t="s">
        <v>531</v>
      </c>
      <c r="Q57" s="24"/>
      <c r="R57" s="24" t="s">
        <v>329</v>
      </c>
      <c r="S57" s="24" t="s">
        <v>890</v>
      </c>
      <c r="T57" s="301" t="s">
        <v>269</v>
      </c>
      <c r="U57" s="311" t="s">
        <v>299</v>
      </c>
    </row>
    <row r="58" spans="1:21">
      <c r="A58" s="16">
        <v>56</v>
      </c>
      <c r="B58" s="16" t="s">
        <v>951</v>
      </c>
      <c r="C58" s="16" t="s">
        <v>837</v>
      </c>
      <c r="D58" s="17">
        <v>39148</v>
      </c>
      <c r="E58" s="111">
        <v>29743</v>
      </c>
      <c r="F58" s="16" t="s">
        <v>897</v>
      </c>
      <c r="G58" s="16" t="s">
        <v>1093</v>
      </c>
      <c r="H58" s="205">
        <v>1800</v>
      </c>
      <c r="I58" s="205">
        <v>1200</v>
      </c>
      <c r="J58" s="205">
        <v>300</v>
      </c>
      <c r="K58" s="24"/>
      <c r="L58" s="63">
        <v>3300</v>
      </c>
      <c r="M58" s="16" t="s">
        <v>929</v>
      </c>
      <c r="N58" s="71"/>
      <c r="O58" s="368" t="s">
        <v>533</v>
      </c>
      <c r="P58" s="368" t="s">
        <v>531</v>
      </c>
      <c r="Q58" s="24"/>
      <c r="R58" s="24" t="s">
        <v>299</v>
      </c>
      <c r="S58" s="24" t="s">
        <v>890</v>
      </c>
      <c r="T58" s="301" t="s">
        <v>269</v>
      </c>
      <c r="U58" s="311" t="s">
        <v>281</v>
      </c>
    </row>
    <row r="59" spans="1:21" ht="13.5" thickBot="1">
      <c r="A59" s="91">
        <v>57</v>
      </c>
      <c r="B59" s="360" t="s">
        <v>950</v>
      </c>
      <c r="C59" s="91" t="s">
        <v>837</v>
      </c>
      <c r="D59" s="92">
        <v>39380</v>
      </c>
      <c r="E59" s="317">
        <v>30488</v>
      </c>
      <c r="F59" s="91" t="s">
        <v>897</v>
      </c>
      <c r="G59" s="91" t="s">
        <v>1093</v>
      </c>
      <c r="H59" s="228">
        <v>1800</v>
      </c>
      <c r="I59" s="228">
        <v>1200</v>
      </c>
      <c r="J59" s="228">
        <v>300</v>
      </c>
      <c r="K59" s="229"/>
      <c r="L59" s="94">
        <v>3300</v>
      </c>
      <c r="M59" s="91" t="s">
        <v>904</v>
      </c>
      <c r="N59" s="347" t="s">
        <v>517</v>
      </c>
      <c r="O59" s="368" t="s">
        <v>533</v>
      </c>
      <c r="P59" s="368" t="s">
        <v>531</v>
      </c>
      <c r="Q59" s="229"/>
      <c r="R59" s="229" t="s">
        <v>330</v>
      </c>
      <c r="S59" s="229" t="s">
        <v>904</v>
      </c>
      <c r="T59" s="299" t="s">
        <v>330</v>
      </c>
      <c r="U59" s="318" t="s">
        <v>330</v>
      </c>
    </row>
    <row r="60" spans="1:21" ht="14.25" thickTop="1" thickBot="1">
      <c r="A60" s="356">
        <v>58</v>
      </c>
      <c r="B60" s="655" t="s">
        <v>544</v>
      </c>
      <c r="C60" s="655"/>
      <c r="D60" s="655"/>
      <c r="E60" s="655"/>
      <c r="F60" s="655"/>
      <c r="G60" s="655"/>
      <c r="H60" s="329">
        <f>SUM(H51:H59)</f>
        <v>19400</v>
      </c>
      <c r="I60" s="329">
        <f>SUM(I51:I59)</f>
        <v>11700</v>
      </c>
      <c r="J60" s="329">
        <f>SUM(J51:J59)</f>
        <v>3300</v>
      </c>
      <c r="K60" s="329"/>
      <c r="L60" s="329">
        <f>SUM(L51:L59)</f>
        <v>34400</v>
      </c>
      <c r="M60" s="330"/>
      <c r="N60" s="331"/>
      <c r="O60" s="359"/>
      <c r="P60" s="359"/>
      <c r="Q60" s="329"/>
      <c r="R60" s="329"/>
      <c r="S60" s="329"/>
      <c r="T60" s="329"/>
      <c r="U60" s="329"/>
    </row>
    <row r="61" spans="1:21" ht="14.25" thickTop="1" thickBot="1">
      <c r="A61" s="319">
        <v>59</v>
      </c>
      <c r="B61" s="319" t="s">
        <v>895</v>
      </c>
      <c r="C61" s="319" t="s">
        <v>896</v>
      </c>
      <c r="D61" s="320">
        <v>39275</v>
      </c>
      <c r="E61" s="321">
        <v>24838</v>
      </c>
      <c r="F61" s="319" t="s">
        <v>897</v>
      </c>
      <c r="G61" s="319" t="s">
        <v>898</v>
      </c>
      <c r="H61" s="322">
        <v>3500</v>
      </c>
      <c r="I61" s="322">
        <v>1800</v>
      </c>
      <c r="J61" s="322">
        <v>700</v>
      </c>
      <c r="K61" s="323"/>
      <c r="L61" s="324">
        <v>6000</v>
      </c>
      <c r="M61" s="325" t="s">
        <v>864</v>
      </c>
      <c r="N61" s="345"/>
      <c r="O61" s="365" t="s">
        <v>533</v>
      </c>
      <c r="P61" s="365" t="s">
        <v>533</v>
      </c>
      <c r="Q61" s="323"/>
      <c r="R61" s="323" t="s">
        <v>318</v>
      </c>
      <c r="S61" s="323" t="s">
        <v>864</v>
      </c>
      <c r="T61" s="327" t="s">
        <v>485</v>
      </c>
      <c r="U61" s="328" t="s">
        <v>318</v>
      </c>
    </row>
    <row r="62" spans="1:21" ht="27" thickTop="1" thickBot="1">
      <c r="A62" s="191">
        <v>60</v>
      </c>
      <c r="B62" s="191" t="s">
        <v>908</v>
      </c>
      <c r="C62" s="191" t="s">
        <v>896</v>
      </c>
      <c r="D62" s="192">
        <v>39173</v>
      </c>
      <c r="E62" s="111">
        <v>27721</v>
      </c>
      <c r="F62" s="191" t="s">
        <v>897</v>
      </c>
      <c r="G62" s="191" t="s">
        <v>898</v>
      </c>
      <c r="H62" s="193">
        <v>3000</v>
      </c>
      <c r="I62" s="193">
        <v>1800</v>
      </c>
      <c r="J62" s="193">
        <v>700</v>
      </c>
      <c r="K62" s="194"/>
      <c r="L62" s="195">
        <v>5500</v>
      </c>
      <c r="M62" s="196" t="s">
        <v>890</v>
      </c>
      <c r="N62" s="290" t="s">
        <v>524</v>
      </c>
      <c r="O62" s="365" t="s">
        <v>530</v>
      </c>
      <c r="P62" s="365" t="s">
        <v>533</v>
      </c>
      <c r="Q62" s="194"/>
      <c r="R62" s="194" t="s">
        <v>464</v>
      </c>
      <c r="S62" s="194" t="s">
        <v>890</v>
      </c>
      <c r="T62" s="300" t="s">
        <v>281</v>
      </c>
      <c r="U62" s="312" t="s">
        <v>281</v>
      </c>
    </row>
    <row r="63" spans="1:21" ht="13.5" thickTop="1">
      <c r="A63" s="78">
        <v>61</v>
      </c>
      <c r="B63" s="78" t="s">
        <v>899</v>
      </c>
      <c r="C63" s="78" t="s">
        <v>900</v>
      </c>
      <c r="D63" s="79">
        <v>39227</v>
      </c>
      <c r="E63" s="111">
        <v>28933</v>
      </c>
      <c r="F63" s="78" t="s">
        <v>897</v>
      </c>
      <c r="G63" s="78" t="s">
        <v>898</v>
      </c>
      <c r="H63" s="226">
        <v>2500</v>
      </c>
      <c r="I63" s="226">
        <v>1500</v>
      </c>
      <c r="J63" s="226">
        <v>500</v>
      </c>
      <c r="K63" s="227"/>
      <c r="L63" s="81">
        <v>4500</v>
      </c>
      <c r="M63" s="78" t="s">
        <v>890</v>
      </c>
      <c r="N63" s="82"/>
      <c r="O63" s="368" t="s">
        <v>530</v>
      </c>
      <c r="P63" s="368" t="s">
        <v>533</v>
      </c>
      <c r="Q63" s="227"/>
      <c r="R63" s="227" t="s">
        <v>269</v>
      </c>
      <c r="S63" s="227" t="s">
        <v>331</v>
      </c>
      <c r="T63" s="297" t="s">
        <v>269</v>
      </c>
      <c r="U63" s="311"/>
    </row>
    <row r="64" spans="1:21">
      <c r="A64" s="16">
        <v>62</v>
      </c>
      <c r="B64" s="16" t="s">
        <v>902</v>
      </c>
      <c r="C64" s="16" t="s">
        <v>837</v>
      </c>
      <c r="D64" s="17">
        <v>38608</v>
      </c>
      <c r="E64" s="111" t="s">
        <v>535</v>
      </c>
      <c r="F64" s="16" t="s">
        <v>897</v>
      </c>
      <c r="G64" s="16" t="s">
        <v>898</v>
      </c>
      <c r="H64" s="205">
        <v>1800</v>
      </c>
      <c r="I64" s="205">
        <v>1200</v>
      </c>
      <c r="J64" s="205">
        <v>300</v>
      </c>
      <c r="K64" s="24"/>
      <c r="L64" s="63">
        <v>3300</v>
      </c>
      <c r="M64" s="16" t="s">
        <v>903</v>
      </c>
      <c r="N64" s="71"/>
      <c r="O64" s="368" t="s">
        <v>530</v>
      </c>
      <c r="P64" s="368" t="s">
        <v>531</v>
      </c>
      <c r="Q64" s="24"/>
      <c r="R64" s="24" t="s">
        <v>332</v>
      </c>
      <c r="S64" s="24" t="s">
        <v>1147</v>
      </c>
      <c r="T64" s="301" t="s">
        <v>332</v>
      </c>
      <c r="U64" s="311"/>
    </row>
    <row r="65" spans="1:21">
      <c r="A65" s="16">
        <v>63</v>
      </c>
      <c r="B65" s="16" t="s">
        <v>901</v>
      </c>
      <c r="C65" s="16" t="s">
        <v>837</v>
      </c>
      <c r="D65" s="17">
        <v>38797</v>
      </c>
      <c r="E65" s="111">
        <v>29245</v>
      </c>
      <c r="F65" s="16" t="s">
        <v>897</v>
      </c>
      <c r="G65" s="16" t="s">
        <v>898</v>
      </c>
      <c r="H65" s="205">
        <v>1800</v>
      </c>
      <c r="I65" s="205">
        <v>1200</v>
      </c>
      <c r="J65" s="205">
        <v>300</v>
      </c>
      <c r="K65" s="24"/>
      <c r="L65" s="63">
        <v>3300</v>
      </c>
      <c r="M65" s="16" t="s">
        <v>890</v>
      </c>
      <c r="N65" s="71"/>
      <c r="O65" s="368" t="s">
        <v>533</v>
      </c>
      <c r="P65" s="368" t="s">
        <v>531</v>
      </c>
      <c r="Q65" s="24"/>
      <c r="R65" s="24" t="s">
        <v>269</v>
      </c>
      <c r="S65" s="24" t="s">
        <v>331</v>
      </c>
      <c r="T65" s="301" t="s">
        <v>269</v>
      </c>
      <c r="U65" s="311"/>
    </row>
    <row r="66" spans="1:21">
      <c r="A66" s="16">
        <v>64</v>
      </c>
      <c r="B66" s="16" t="s">
        <v>906</v>
      </c>
      <c r="C66" s="16" t="s">
        <v>837</v>
      </c>
      <c r="D66" s="17">
        <v>38860</v>
      </c>
      <c r="E66" s="111">
        <v>32808</v>
      </c>
      <c r="F66" s="16" t="s">
        <v>897</v>
      </c>
      <c r="G66" s="16" t="s">
        <v>898</v>
      </c>
      <c r="H66" s="205">
        <v>1800</v>
      </c>
      <c r="I66" s="205">
        <v>1200</v>
      </c>
      <c r="J66" s="205">
        <v>300</v>
      </c>
      <c r="K66" s="24"/>
      <c r="L66" s="63">
        <v>3300</v>
      </c>
      <c r="M66" s="16" t="s">
        <v>74</v>
      </c>
      <c r="N66" s="71"/>
      <c r="O66" s="368" t="s">
        <v>533</v>
      </c>
      <c r="P66" s="368" t="s">
        <v>533</v>
      </c>
      <c r="Q66" s="24"/>
      <c r="R66" s="24" t="s">
        <v>333</v>
      </c>
      <c r="S66" s="24" t="s">
        <v>74</v>
      </c>
      <c r="T66" s="301" t="s">
        <v>334</v>
      </c>
      <c r="U66" s="311"/>
    </row>
    <row r="67" spans="1:21">
      <c r="A67" s="16">
        <v>65</v>
      </c>
      <c r="B67" s="16" t="s">
        <v>907</v>
      </c>
      <c r="C67" s="16" t="s">
        <v>837</v>
      </c>
      <c r="D67" s="17">
        <v>39246</v>
      </c>
      <c r="E67" s="111">
        <v>31884</v>
      </c>
      <c r="F67" s="16" t="s">
        <v>897</v>
      </c>
      <c r="G67" s="16" t="s">
        <v>898</v>
      </c>
      <c r="H67" s="205">
        <v>1800</v>
      </c>
      <c r="I67" s="205">
        <v>1200</v>
      </c>
      <c r="J67" s="205">
        <v>300</v>
      </c>
      <c r="K67" s="24"/>
      <c r="L67" s="63">
        <v>3300</v>
      </c>
      <c r="M67" s="16" t="s">
        <v>904</v>
      </c>
      <c r="N67" s="71"/>
      <c r="O67" s="368" t="s">
        <v>533</v>
      </c>
      <c r="P67" s="368" t="s">
        <v>531</v>
      </c>
      <c r="Q67" s="24"/>
      <c r="R67" s="24" t="s">
        <v>335</v>
      </c>
      <c r="S67" s="24" t="s">
        <v>336</v>
      </c>
      <c r="T67" s="301" t="s">
        <v>335</v>
      </c>
      <c r="U67" s="311"/>
    </row>
    <row r="68" spans="1:21">
      <c r="A68" s="91">
        <v>66</v>
      </c>
      <c r="B68" s="91" t="s">
        <v>255</v>
      </c>
      <c r="C68" s="91" t="s">
        <v>837</v>
      </c>
      <c r="D68" s="92">
        <v>39478</v>
      </c>
      <c r="E68" s="111">
        <v>30790</v>
      </c>
      <c r="F68" s="91" t="s">
        <v>897</v>
      </c>
      <c r="G68" s="91" t="s">
        <v>898</v>
      </c>
      <c r="H68" s="228">
        <v>1800</v>
      </c>
      <c r="I68" s="228">
        <v>1200</v>
      </c>
      <c r="J68" s="228">
        <v>300</v>
      </c>
      <c r="K68" s="229"/>
      <c r="L68" s="94">
        <f>SUM(H68:J68)</f>
        <v>3300</v>
      </c>
      <c r="M68" s="16" t="s">
        <v>526</v>
      </c>
      <c r="N68" s="252"/>
      <c r="O68" s="368" t="s">
        <v>533</v>
      </c>
      <c r="P68" s="368" t="s">
        <v>531</v>
      </c>
      <c r="Q68" s="229"/>
      <c r="R68" s="311" t="s">
        <v>575</v>
      </c>
      <c r="S68" s="229" t="s">
        <v>401</v>
      </c>
      <c r="T68" s="299" t="s">
        <v>574</v>
      </c>
      <c r="U68" s="311" t="s">
        <v>575</v>
      </c>
    </row>
    <row r="69" spans="1:21">
      <c r="A69" s="91">
        <v>67</v>
      </c>
      <c r="B69" s="91" t="s">
        <v>504</v>
      </c>
      <c r="C69" s="91" t="s">
        <v>837</v>
      </c>
      <c r="D69" s="92">
        <v>39481</v>
      </c>
      <c r="E69" s="111">
        <v>30696</v>
      </c>
      <c r="F69" s="91" t="s">
        <v>897</v>
      </c>
      <c r="G69" s="91" t="s">
        <v>898</v>
      </c>
      <c r="H69" s="228">
        <v>1800</v>
      </c>
      <c r="I69" s="228">
        <v>1200</v>
      </c>
      <c r="J69" s="228">
        <v>300</v>
      </c>
      <c r="K69" s="229"/>
      <c r="L69" s="94">
        <f>SUM(H69:J69)</f>
        <v>3300</v>
      </c>
      <c r="M69" s="16"/>
      <c r="N69" s="252"/>
      <c r="O69" s="368" t="s">
        <v>530</v>
      </c>
      <c r="P69" s="368" t="s">
        <v>531</v>
      </c>
      <c r="Q69" s="229"/>
      <c r="R69" s="311" t="s">
        <v>573</v>
      </c>
      <c r="S69" s="229" t="s">
        <v>571</v>
      </c>
      <c r="T69" s="299" t="s">
        <v>572</v>
      </c>
      <c r="U69" s="311" t="s">
        <v>573</v>
      </c>
    </row>
    <row r="70" spans="1:21" ht="13.5" thickBot="1">
      <c r="A70" s="91">
        <v>68</v>
      </c>
      <c r="B70" s="91" t="s">
        <v>905</v>
      </c>
      <c r="C70" s="91" t="s">
        <v>837</v>
      </c>
      <c r="D70" s="92">
        <v>39344</v>
      </c>
      <c r="E70" s="317">
        <v>28914</v>
      </c>
      <c r="F70" s="91" t="s">
        <v>897</v>
      </c>
      <c r="G70" s="91" t="s">
        <v>898</v>
      </c>
      <c r="H70" s="228">
        <v>1800</v>
      </c>
      <c r="I70" s="228">
        <v>1200</v>
      </c>
      <c r="J70" s="228">
        <v>300</v>
      </c>
      <c r="K70" s="229"/>
      <c r="L70" s="94">
        <v>3300</v>
      </c>
      <c r="M70" s="91" t="s">
        <v>864</v>
      </c>
      <c r="N70" s="95"/>
      <c r="O70" s="368" t="s">
        <v>530</v>
      </c>
      <c r="P70" s="368" t="s">
        <v>533</v>
      </c>
      <c r="Q70" s="229"/>
      <c r="R70" s="229" t="s">
        <v>484</v>
      </c>
      <c r="S70" s="229" t="s">
        <v>864</v>
      </c>
      <c r="T70" s="299" t="s">
        <v>485</v>
      </c>
      <c r="U70" s="318" t="s">
        <v>484</v>
      </c>
    </row>
    <row r="71" spans="1:21" ht="14.25" thickTop="1" thickBot="1">
      <c r="A71" s="356">
        <v>69</v>
      </c>
      <c r="B71" s="655" t="s">
        <v>545</v>
      </c>
      <c r="C71" s="655"/>
      <c r="D71" s="655"/>
      <c r="E71" s="655"/>
      <c r="F71" s="655"/>
      <c r="G71" s="655"/>
      <c r="H71" s="329">
        <f>SUM(H61:H70)</f>
        <v>21600</v>
      </c>
      <c r="I71" s="329">
        <f>SUM(I61:I70)</f>
        <v>13500</v>
      </c>
      <c r="J71" s="329">
        <f>SUM(J61:J70)</f>
        <v>4000</v>
      </c>
      <c r="K71" s="329"/>
      <c r="L71" s="329">
        <f>SUM(L61:L70)</f>
        <v>39100</v>
      </c>
      <c r="M71" s="330"/>
      <c r="N71" s="331"/>
      <c r="O71" s="359"/>
      <c r="P71" s="359"/>
      <c r="Q71" s="329"/>
      <c r="R71" s="329"/>
      <c r="S71" s="329"/>
      <c r="T71" s="329"/>
      <c r="U71" s="329"/>
    </row>
    <row r="72" spans="1:21" ht="27" thickTop="1" thickBot="1">
      <c r="A72" s="319">
        <v>70</v>
      </c>
      <c r="B72" s="319" t="s">
        <v>930</v>
      </c>
      <c r="C72" s="319" t="s">
        <v>896</v>
      </c>
      <c r="D72" s="320">
        <v>38797</v>
      </c>
      <c r="E72" s="321">
        <v>30051</v>
      </c>
      <c r="F72" s="319" t="s">
        <v>897</v>
      </c>
      <c r="G72" s="319" t="s">
        <v>909</v>
      </c>
      <c r="H72" s="322">
        <v>3000</v>
      </c>
      <c r="I72" s="322">
        <v>1800</v>
      </c>
      <c r="J72" s="322">
        <v>700</v>
      </c>
      <c r="K72" s="323"/>
      <c r="L72" s="324">
        <v>5500</v>
      </c>
      <c r="M72" s="325" t="s">
        <v>904</v>
      </c>
      <c r="N72" s="346" t="s">
        <v>525</v>
      </c>
      <c r="O72" s="365" t="s">
        <v>533</v>
      </c>
      <c r="P72" s="365" t="s">
        <v>531</v>
      </c>
      <c r="Q72" s="323"/>
      <c r="R72" s="323" t="s">
        <v>271</v>
      </c>
      <c r="S72" s="323" t="s">
        <v>904</v>
      </c>
      <c r="T72" s="327" t="s">
        <v>268</v>
      </c>
      <c r="U72" s="328" t="s">
        <v>330</v>
      </c>
    </row>
    <row r="73" spans="1:21" ht="13.5" thickTop="1">
      <c r="A73" s="16">
        <v>71</v>
      </c>
      <c r="B73" s="16" t="s">
        <v>916</v>
      </c>
      <c r="C73" s="16" t="s">
        <v>1006</v>
      </c>
      <c r="D73" s="17">
        <v>38832</v>
      </c>
      <c r="E73" s="111">
        <v>29568</v>
      </c>
      <c r="F73" s="16" t="s">
        <v>897</v>
      </c>
      <c r="G73" s="16" t="s">
        <v>909</v>
      </c>
      <c r="H73" s="205">
        <v>1800</v>
      </c>
      <c r="I73" s="205">
        <v>1200</v>
      </c>
      <c r="J73" s="205">
        <v>300</v>
      </c>
      <c r="K73" s="24"/>
      <c r="L73" s="63">
        <v>3300</v>
      </c>
      <c r="M73" s="16" t="s">
        <v>890</v>
      </c>
      <c r="N73" s="71"/>
      <c r="O73" s="368" t="s">
        <v>530</v>
      </c>
      <c r="P73" s="368" t="s">
        <v>531</v>
      </c>
      <c r="Q73" s="24"/>
      <c r="R73" s="24" t="s">
        <v>468</v>
      </c>
      <c r="S73" s="24" t="s">
        <v>890</v>
      </c>
      <c r="T73" s="301" t="s">
        <v>281</v>
      </c>
      <c r="U73" s="311" t="s">
        <v>281</v>
      </c>
    </row>
    <row r="74" spans="1:21">
      <c r="A74" s="78">
        <v>72</v>
      </c>
      <c r="B74" s="78" t="s">
        <v>912</v>
      </c>
      <c r="C74" s="78" t="s">
        <v>837</v>
      </c>
      <c r="D74" s="79">
        <v>38268</v>
      </c>
      <c r="E74" s="111">
        <v>27934</v>
      </c>
      <c r="F74" s="78" t="s">
        <v>897</v>
      </c>
      <c r="G74" s="78" t="s">
        <v>909</v>
      </c>
      <c r="H74" s="226">
        <v>1800</v>
      </c>
      <c r="I74" s="226">
        <v>1200</v>
      </c>
      <c r="J74" s="226">
        <v>300</v>
      </c>
      <c r="K74" s="227"/>
      <c r="L74" s="81">
        <v>3300</v>
      </c>
      <c r="M74" s="78" t="s">
        <v>913</v>
      </c>
      <c r="N74" s="82"/>
      <c r="O74" s="368" t="s">
        <v>530</v>
      </c>
      <c r="P74" s="368" t="s">
        <v>533</v>
      </c>
      <c r="Q74" s="227"/>
      <c r="R74" s="227" t="s">
        <v>465</v>
      </c>
      <c r="S74" s="227" t="s">
        <v>913</v>
      </c>
      <c r="T74" s="297" t="s">
        <v>466</v>
      </c>
      <c r="U74" s="311" t="s">
        <v>467</v>
      </c>
    </row>
    <row r="75" spans="1:21" ht="13.5" thickBot="1">
      <c r="A75" s="16">
        <v>73</v>
      </c>
      <c r="B75" s="16" t="s">
        <v>914</v>
      </c>
      <c r="C75" s="16" t="s">
        <v>837</v>
      </c>
      <c r="D75" s="17">
        <v>39121</v>
      </c>
      <c r="E75" s="111">
        <v>30194</v>
      </c>
      <c r="F75" s="16" t="s">
        <v>897</v>
      </c>
      <c r="G75" s="16" t="s">
        <v>909</v>
      </c>
      <c r="H75" s="205">
        <v>1800</v>
      </c>
      <c r="I75" s="205">
        <v>1200</v>
      </c>
      <c r="J75" s="205">
        <v>300</v>
      </c>
      <c r="K75" s="24"/>
      <c r="L75" s="63">
        <v>3300</v>
      </c>
      <c r="M75" s="16" t="s">
        <v>915</v>
      </c>
      <c r="N75" s="71"/>
      <c r="O75" s="368" t="s">
        <v>533</v>
      </c>
      <c r="P75" s="368" t="s">
        <v>531</v>
      </c>
      <c r="Q75" s="24"/>
      <c r="R75" s="24" t="s">
        <v>327</v>
      </c>
      <c r="S75" s="24" t="s">
        <v>915</v>
      </c>
      <c r="T75" s="301" t="s">
        <v>469</v>
      </c>
      <c r="U75" s="311" t="s">
        <v>327</v>
      </c>
    </row>
    <row r="76" spans="1:21" ht="14.25" thickTop="1" thickBot="1">
      <c r="A76" s="356">
        <v>75</v>
      </c>
      <c r="B76" s="655" t="s">
        <v>546</v>
      </c>
      <c r="C76" s="655"/>
      <c r="D76" s="655"/>
      <c r="E76" s="655"/>
      <c r="F76" s="655"/>
      <c r="G76" s="655"/>
      <c r="H76" s="329">
        <f>SUM(H62:H75)</f>
        <v>48100</v>
      </c>
      <c r="I76" s="329">
        <f>SUM(I62:I75)</f>
        <v>30600</v>
      </c>
      <c r="J76" s="329">
        <f>SUM(J62:J75)</f>
        <v>8900</v>
      </c>
      <c r="K76" s="329"/>
      <c r="L76" s="329">
        <f>SUM(H76:K76)</f>
        <v>87600</v>
      </c>
      <c r="M76" s="330"/>
      <c r="N76" s="331"/>
      <c r="O76" s="359"/>
      <c r="P76" s="359"/>
      <c r="Q76" s="329"/>
      <c r="R76" s="329"/>
      <c r="S76" s="329"/>
      <c r="T76" s="329"/>
      <c r="U76" s="329"/>
    </row>
    <row r="77" spans="1:21" ht="14.25" thickTop="1" thickBot="1">
      <c r="A77" s="319">
        <v>76</v>
      </c>
      <c r="B77" s="319" t="s">
        <v>984</v>
      </c>
      <c r="C77" s="319" t="s">
        <v>896</v>
      </c>
      <c r="D77" s="320">
        <v>39144</v>
      </c>
      <c r="E77" s="321"/>
      <c r="F77" s="319" t="s">
        <v>897</v>
      </c>
      <c r="G77" s="319" t="s">
        <v>985</v>
      </c>
      <c r="H77" s="322">
        <v>400</v>
      </c>
      <c r="I77" s="322">
        <v>0</v>
      </c>
      <c r="J77" s="322">
        <v>150</v>
      </c>
      <c r="K77" s="323"/>
      <c r="L77" s="324">
        <v>550</v>
      </c>
      <c r="M77" s="325" t="s">
        <v>983</v>
      </c>
      <c r="N77" s="345"/>
      <c r="O77" s="365" t="s">
        <v>533</v>
      </c>
      <c r="P77" s="365" t="s">
        <v>533</v>
      </c>
      <c r="Q77" s="323"/>
      <c r="R77" s="323" t="s">
        <v>983</v>
      </c>
      <c r="S77" s="323" t="s">
        <v>983</v>
      </c>
      <c r="T77" s="327" t="s">
        <v>314</v>
      </c>
      <c r="U77" s="328" t="s">
        <v>1089</v>
      </c>
    </row>
    <row r="78" spans="1:21" ht="13.5" thickTop="1">
      <c r="A78" s="78">
        <v>77</v>
      </c>
      <c r="B78" s="78" t="s">
        <v>986</v>
      </c>
      <c r="C78" s="78" t="s">
        <v>900</v>
      </c>
      <c r="D78" s="79">
        <v>39130</v>
      </c>
      <c r="E78" s="111"/>
      <c r="F78" s="78" t="s">
        <v>897</v>
      </c>
      <c r="G78" s="78" t="s">
        <v>985</v>
      </c>
      <c r="H78" s="226">
        <v>220</v>
      </c>
      <c r="I78" s="226">
        <v>150</v>
      </c>
      <c r="J78" s="226">
        <v>50</v>
      </c>
      <c r="K78" s="227"/>
      <c r="L78" s="81">
        <v>420</v>
      </c>
      <c r="M78" s="78" t="s">
        <v>987</v>
      </c>
      <c r="N78" s="82"/>
      <c r="O78" s="368" t="s">
        <v>530</v>
      </c>
      <c r="P78" s="368" t="s">
        <v>531</v>
      </c>
      <c r="Q78" s="227"/>
      <c r="R78" s="227" t="s">
        <v>315</v>
      </c>
      <c r="S78" s="227" t="s">
        <v>987</v>
      </c>
      <c r="T78" s="297" t="s">
        <v>316</v>
      </c>
      <c r="U78" s="311" t="s">
        <v>317</v>
      </c>
    </row>
    <row r="79" spans="1:21">
      <c r="A79" s="16">
        <v>78</v>
      </c>
      <c r="B79" s="16" t="s">
        <v>988</v>
      </c>
      <c r="C79" s="16" t="s">
        <v>837</v>
      </c>
      <c r="D79" s="17">
        <v>39128</v>
      </c>
      <c r="E79" s="111"/>
      <c r="F79" s="16" t="s">
        <v>897</v>
      </c>
      <c r="G79" s="16" t="s">
        <v>985</v>
      </c>
      <c r="H79" s="205">
        <v>180</v>
      </c>
      <c r="I79" s="205">
        <v>95</v>
      </c>
      <c r="J79" s="205">
        <v>25</v>
      </c>
      <c r="K79" s="24"/>
      <c r="L79" s="63">
        <v>300</v>
      </c>
      <c r="M79" s="16" t="s">
        <v>864</v>
      </c>
      <c r="N79" s="71"/>
      <c r="O79" s="368" t="s">
        <v>530</v>
      </c>
      <c r="P79" s="368" t="s">
        <v>533</v>
      </c>
      <c r="Q79" s="24"/>
      <c r="R79" s="24" t="s">
        <v>318</v>
      </c>
      <c r="S79" s="24" t="s">
        <v>864</v>
      </c>
      <c r="T79" s="301" t="s">
        <v>485</v>
      </c>
      <c r="U79" s="311" t="s">
        <v>318</v>
      </c>
    </row>
    <row r="80" spans="1:21">
      <c r="A80" s="16">
        <v>79</v>
      </c>
      <c r="B80" s="16" t="s">
        <v>991</v>
      </c>
      <c r="C80" s="16" t="s">
        <v>837</v>
      </c>
      <c r="D80" s="17">
        <v>39156</v>
      </c>
      <c r="E80" s="111"/>
      <c r="F80" s="16" t="s">
        <v>897</v>
      </c>
      <c r="G80" s="16" t="s">
        <v>985</v>
      </c>
      <c r="H80" s="205">
        <v>180</v>
      </c>
      <c r="I80" s="205">
        <v>95</v>
      </c>
      <c r="J80" s="205">
        <v>25</v>
      </c>
      <c r="K80" s="24"/>
      <c r="L80" s="63">
        <v>300</v>
      </c>
      <c r="M80" s="16" t="s">
        <v>880</v>
      </c>
      <c r="N80" s="71"/>
      <c r="O80" s="368" t="s">
        <v>530</v>
      </c>
      <c r="P80" s="368" t="s">
        <v>531</v>
      </c>
      <c r="Q80" s="24"/>
      <c r="R80" s="24" t="s">
        <v>319</v>
      </c>
      <c r="S80" s="24" t="s">
        <v>880</v>
      </c>
      <c r="T80" s="301" t="s">
        <v>319</v>
      </c>
      <c r="U80" s="311" t="s">
        <v>319</v>
      </c>
    </row>
    <row r="81" spans="1:21">
      <c r="A81" s="16">
        <v>80</v>
      </c>
      <c r="B81" s="16" t="s">
        <v>989</v>
      </c>
      <c r="C81" s="16" t="s">
        <v>837</v>
      </c>
      <c r="D81" s="17">
        <v>39225</v>
      </c>
      <c r="E81" s="111"/>
      <c r="F81" s="16" t="s">
        <v>897</v>
      </c>
      <c r="G81" s="16" t="s">
        <v>985</v>
      </c>
      <c r="H81" s="205">
        <v>180</v>
      </c>
      <c r="I81" s="205">
        <v>95</v>
      </c>
      <c r="J81" s="205">
        <v>25</v>
      </c>
      <c r="K81" s="24"/>
      <c r="L81" s="63">
        <v>300</v>
      </c>
      <c r="M81" s="16" t="s">
        <v>890</v>
      </c>
      <c r="N81" s="71"/>
      <c r="O81" s="368" t="s">
        <v>530</v>
      </c>
      <c r="P81" s="368" t="s">
        <v>533</v>
      </c>
      <c r="Q81" s="24"/>
      <c r="R81" s="24" t="s">
        <v>320</v>
      </c>
      <c r="S81" s="24" t="s">
        <v>890</v>
      </c>
      <c r="T81" s="301" t="s">
        <v>281</v>
      </c>
      <c r="U81" s="311" t="s">
        <v>321</v>
      </c>
    </row>
    <row r="82" spans="1:21" ht="13.5" thickBot="1">
      <c r="A82" s="91">
        <v>81</v>
      </c>
      <c r="B82" s="91" t="s">
        <v>990</v>
      </c>
      <c r="C82" s="91" t="s">
        <v>837</v>
      </c>
      <c r="D82" s="92">
        <v>39337</v>
      </c>
      <c r="E82" s="317"/>
      <c r="F82" s="91" t="s">
        <v>897</v>
      </c>
      <c r="G82" s="91" t="s">
        <v>985</v>
      </c>
      <c r="H82" s="228">
        <v>180</v>
      </c>
      <c r="I82" s="228">
        <v>95</v>
      </c>
      <c r="J82" s="228">
        <v>25</v>
      </c>
      <c r="K82" s="229"/>
      <c r="L82" s="94">
        <v>300</v>
      </c>
      <c r="M82" s="91" t="s">
        <v>983</v>
      </c>
      <c r="N82" s="95"/>
      <c r="O82" s="368" t="s">
        <v>530</v>
      </c>
      <c r="P82" s="368" t="s">
        <v>533</v>
      </c>
      <c r="Q82" s="229"/>
      <c r="R82" s="229" t="s">
        <v>983</v>
      </c>
      <c r="S82" s="229" t="s">
        <v>983</v>
      </c>
      <c r="T82" s="299" t="s">
        <v>314</v>
      </c>
      <c r="U82" s="318" t="s">
        <v>1089</v>
      </c>
    </row>
    <row r="83" spans="1:21" ht="14.25" thickTop="1" thickBot="1">
      <c r="A83" s="356">
        <v>82</v>
      </c>
      <c r="B83" s="655" t="s">
        <v>547</v>
      </c>
      <c r="C83" s="655"/>
      <c r="D83" s="655"/>
      <c r="E83" s="655"/>
      <c r="F83" s="655"/>
      <c r="G83" s="655"/>
      <c r="H83" s="329">
        <f>SUBTOTAL(9,H77:H82)</f>
        <v>1340</v>
      </c>
      <c r="I83" s="329">
        <f>SUBTOTAL(9,I77:I82)</f>
        <v>530</v>
      </c>
      <c r="J83" s="329">
        <f>SUBTOTAL(9,J77:J82)</f>
        <v>300</v>
      </c>
      <c r="K83" s="329"/>
      <c r="L83" s="329">
        <f>SUBTOTAL(9,L77:L82)</f>
        <v>2170</v>
      </c>
      <c r="M83" s="330"/>
      <c r="N83" s="331"/>
      <c r="O83" s="359"/>
      <c r="P83" s="359"/>
      <c r="Q83" s="329"/>
      <c r="R83" s="329"/>
      <c r="S83" s="329"/>
      <c r="T83" s="329"/>
      <c r="U83" s="329"/>
    </row>
    <row r="84" spans="1:21" ht="14.25" thickTop="1" thickBot="1">
      <c r="A84" s="319">
        <v>83</v>
      </c>
      <c r="B84" s="319" t="s">
        <v>974</v>
      </c>
      <c r="C84" s="319" t="s">
        <v>896</v>
      </c>
      <c r="D84" s="320">
        <v>39334</v>
      </c>
      <c r="E84" s="321"/>
      <c r="F84" s="319" t="s">
        <v>897</v>
      </c>
      <c r="G84" s="344" t="s">
        <v>975</v>
      </c>
      <c r="H84" s="322">
        <v>200</v>
      </c>
      <c r="I84" s="322">
        <v>120</v>
      </c>
      <c r="J84" s="322">
        <v>40</v>
      </c>
      <c r="K84" s="323"/>
      <c r="L84" s="324">
        <v>360</v>
      </c>
      <c r="M84" s="325" t="s">
        <v>976</v>
      </c>
      <c r="N84" s="345"/>
      <c r="O84" s="365" t="s">
        <v>530</v>
      </c>
      <c r="P84" s="365" t="s">
        <v>533</v>
      </c>
      <c r="Q84" s="323"/>
      <c r="R84" s="323" t="s">
        <v>439</v>
      </c>
      <c r="S84" s="323" t="s">
        <v>976</v>
      </c>
      <c r="T84" s="327" t="s">
        <v>440</v>
      </c>
      <c r="U84" s="328" t="s">
        <v>439</v>
      </c>
    </row>
    <row r="85" spans="1:21" ht="13.5" thickTop="1">
      <c r="A85" s="78">
        <v>84</v>
      </c>
      <c r="B85" s="78" t="s">
        <v>978</v>
      </c>
      <c r="C85" s="78" t="s">
        <v>837</v>
      </c>
      <c r="D85" s="79">
        <v>38668</v>
      </c>
      <c r="E85" s="111"/>
      <c r="F85" s="78" t="s">
        <v>897</v>
      </c>
      <c r="G85" s="262" t="s">
        <v>975</v>
      </c>
      <c r="H85" s="234">
        <v>150</v>
      </c>
      <c r="I85" s="234">
        <v>75</v>
      </c>
      <c r="J85" s="234">
        <v>25</v>
      </c>
      <c r="K85" s="227"/>
      <c r="L85" s="94">
        <f>SUM(H85:J85)</f>
        <v>250</v>
      </c>
      <c r="M85" s="16" t="s">
        <v>73</v>
      </c>
      <c r="N85" s="71"/>
      <c r="O85" s="368" t="s">
        <v>533</v>
      </c>
      <c r="P85" s="368" t="s">
        <v>533</v>
      </c>
      <c r="Q85" s="227"/>
      <c r="R85" s="227" t="s">
        <v>411</v>
      </c>
      <c r="S85" s="227" t="s">
        <v>73</v>
      </c>
      <c r="T85" s="297" t="s">
        <v>441</v>
      </c>
      <c r="U85" s="311" t="s">
        <v>411</v>
      </c>
    </row>
    <row r="86" spans="1:21">
      <c r="A86" s="16">
        <v>85</v>
      </c>
      <c r="B86" s="16" t="s">
        <v>980</v>
      </c>
      <c r="C86" s="16" t="s">
        <v>837</v>
      </c>
      <c r="D86" s="17">
        <v>38040</v>
      </c>
      <c r="E86" s="111"/>
      <c r="F86" s="16" t="s">
        <v>897</v>
      </c>
      <c r="G86" s="263" t="s">
        <v>975</v>
      </c>
      <c r="H86" s="235">
        <v>150</v>
      </c>
      <c r="I86" s="235">
        <v>75</v>
      </c>
      <c r="J86" s="235">
        <v>25</v>
      </c>
      <c r="K86" s="24"/>
      <c r="L86" s="94">
        <f>SUM(H86:J86)</f>
        <v>250</v>
      </c>
      <c r="M86" s="16" t="s">
        <v>871</v>
      </c>
      <c r="N86" s="71"/>
      <c r="O86" s="368" t="s">
        <v>530</v>
      </c>
      <c r="P86" s="368" t="s">
        <v>533</v>
      </c>
      <c r="Q86" s="24"/>
      <c r="R86" s="24" t="s">
        <v>442</v>
      </c>
      <c r="S86" s="24" t="s">
        <v>871</v>
      </c>
      <c r="T86" s="301" t="s">
        <v>443</v>
      </c>
      <c r="U86" s="311" t="s">
        <v>442</v>
      </c>
    </row>
    <row r="87" spans="1:21">
      <c r="A87" s="16">
        <v>86</v>
      </c>
      <c r="B87" s="16" t="s">
        <v>518</v>
      </c>
      <c r="C87" s="16" t="s">
        <v>837</v>
      </c>
      <c r="D87" s="17">
        <v>39486</v>
      </c>
      <c r="E87" s="111"/>
      <c r="F87" s="16" t="s">
        <v>897</v>
      </c>
      <c r="G87" s="263" t="s">
        <v>975</v>
      </c>
      <c r="H87" s="235">
        <v>150</v>
      </c>
      <c r="I87" s="235">
        <v>75</v>
      </c>
      <c r="J87" s="235">
        <v>25</v>
      </c>
      <c r="K87" s="24"/>
      <c r="L87" s="94">
        <f>SUM(H87:J87)</f>
        <v>250</v>
      </c>
      <c r="M87" s="16" t="s">
        <v>864</v>
      </c>
      <c r="N87" s="71"/>
      <c r="O87" s="368" t="s">
        <v>530</v>
      </c>
      <c r="P87" s="368" t="s">
        <v>533</v>
      </c>
      <c r="Q87" s="24"/>
      <c r="R87" s="24"/>
      <c r="S87" s="24"/>
      <c r="T87" s="301" t="s">
        <v>485</v>
      </c>
      <c r="U87" s="311"/>
    </row>
    <row r="88" spans="1:21" ht="13.5" thickBot="1">
      <c r="A88" s="91">
        <v>87</v>
      </c>
      <c r="B88" s="91" t="s">
        <v>977</v>
      </c>
      <c r="C88" s="91" t="s">
        <v>837</v>
      </c>
      <c r="D88" s="92">
        <v>39228</v>
      </c>
      <c r="E88" s="111"/>
      <c r="F88" s="91" t="s">
        <v>897</v>
      </c>
      <c r="G88" s="264" t="s">
        <v>975</v>
      </c>
      <c r="H88" s="236">
        <v>150</v>
      </c>
      <c r="I88" s="236">
        <v>75</v>
      </c>
      <c r="J88" s="236">
        <v>25</v>
      </c>
      <c r="K88" s="229"/>
      <c r="L88" s="94">
        <f>SUM(H88:J88)</f>
        <v>250</v>
      </c>
      <c r="M88" s="16" t="s">
        <v>864</v>
      </c>
      <c r="N88" s="71"/>
      <c r="O88" s="368" t="s">
        <v>530</v>
      </c>
      <c r="P88" s="368" t="s">
        <v>533</v>
      </c>
      <c r="Q88" s="229"/>
      <c r="R88" s="229" t="s">
        <v>318</v>
      </c>
      <c r="S88" s="229" t="s">
        <v>864</v>
      </c>
      <c r="T88" s="299" t="s">
        <v>485</v>
      </c>
      <c r="U88" s="311" t="s">
        <v>318</v>
      </c>
    </row>
    <row r="89" spans="1:21" ht="14.25" thickTop="1" thickBot="1">
      <c r="A89" s="356">
        <v>88</v>
      </c>
      <c r="B89" s="655" t="s">
        <v>548</v>
      </c>
      <c r="C89" s="655"/>
      <c r="D89" s="655"/>
      <c r="E89" s="655"/>
      <c r="F89" s="655"/>
      <c r="G89" s="655"/>
      <c r="H89" s="329">
        <f>SUM(H84:H88)</f>
        <v>800</v>
      </c>
      <c r="I89" s="329">
        <f>SUM(I84:I88)</f>
        <v>420</v>
      </c>
      <c r="J89" s="329">
        <f>SUM(J84:J88)</f>
        <v>140</v>
      </c>
      <c r="K89" s="329"/>
      <c r="L89" s="329">
        <f>SUM(H89:K89)</f>
        <v>1360</v>
      </c>
      <c r="M89" s="330"/>
      <c r="N89" s="331"/>
      <c r="O89" s="359"/>
      <c r="P89" s="359"/>
      <c r="Q89" s="329"/>
      <c r="R89" s="329"/>
      <c r="S89" s="329"/>
      <c r="T89" s="329"/>
      <c r="U89" s="329"/>
    </row>
    <row r="90" spans="1:21" ht="14.25" thickTop="1" thickBot="1">
      <c r="A90" s="319">
        <v>89</v>
      </c>
      <c r="B90" s="319" t="s">
        <v>969</v>
      </c>
      <c r="C90" s="319" t="s">
        <v>896</v>
      </c>
      <c r="D90" s="320">
        <v>39279</v>
      </c>
      <c r="E90" s="321"/>
      <c r="F90" s="319" t="s">
        <v>897</v>
      </c>
      <c r="G90" s="319" t="s">
        <v>970</v>
      </c>
      <c r="H90" s="322">
        <v>270</v>
      </c>
      <c r="I90" s="322">
        <v>145</v>
      </c>
      <c r="J90" s="322">
        <v>60</v>
      </c>
      <c r="K90" s="323"/>
      <c r="L90" s="324">
        <v>475</v>
      </c>
      <c r="M90" s="342" t="s">
        <v>904</v>
      </c>
      <c r="N90" s="343"/>
      <c r="O90" s="365" t="s">
        <v>533</v>
      </c>
      <c r="P90" s="365" t="s">
        <v>531</v>
      </c>
      <c r="Q90" s="323"/>
      <c r="R90" s="323" t="s">
        <v>417</v>
      </c>
      <c r="S90" s="323" t="s">
        <v>904</v>
      </c>
      <c r="T90" s="327" t="s">
        <v>418</v>
      </c>
      <c r="U90" s="328" t="s">
        <v>268</v>
      </c>
    </row>
    <row r="91" spans="1:21" ht="13.5" thickTop="1">
      <c r="A91" s="78">
        <v>90</v>
      </c>
      <c r="B91" s="78" t="s">
        <v>972</v>
      </c>
      <c r="C91" s="78" t="s">
        <v>837</v>
      </c>
      <c r="D91" s="79">
        <v>38428</v>
      </c>
      <c r="E91" s="111"/>
      <c r="F91" s="78" t="s">
        <v>897</v>
      </c>
      <c r="G91" s="78" t="s">
        <v>970</v>
      </c>
      <c r="H91" s="234">
        <v>150</v>
      </c>
      <c r="I91" s="234">
        <v>75</v>
      </c>
      <c r="J91" s="234">
        <v>25</v>
      </c>
      <c r="K91" s="227"/>
      <c r="L91" s="94">
        <f>SUM(H91:J91)</f>
        <v>250</v>
      </c>
      <c r="M91" s="78" t="s">
        <v>871</v>
      </c>
      <c r="N91" s="71"/>
      <c r="O91" s="368" t="s">
        <v>530</v>
      </c>
      <c r="P91" s="368" t="s">
        <v>533</v>
      </c>
      <c r="Q91" s="227"/>
      <c r="R91" s="227" t="s">
        <v>419</v>
      </c>
      <c r="S91" s="227" t="s">
        <v>420</v>
      </c>
      <c r="T91" s="297" t="s">
        <v>421</v>
      </c>
      <c r="U91" s="311" t="s">
        <v>411</v>
      </c>
    </row>
    <row r="92" spans="1:21">
      <c r="A92" s="16">
        <v>91</v>
      </c>
      <c r="B92" s="16" t="s">
        <v>971</v>
      </c>
      <c r="C92" s="16" t="s">
        <v>837</v>
      </c>
      <c r="D92" s="17">
        <v>38693</v>
      </c>
      <c r="E92" s="111"/>
      <c r="F92" s="16" t="s">
        <v>897</v>
      </c>
      <c r="G92" s="16" t="s">
        <v>970</v>
      </c>
      <c r="H92" s="235">
        <v>150</v>
      </c>
      <c r="I92" s="235">
        <v>75</v>
      </c>
      <c r="J92" s="235">
        <v>25</v>
      </c>
      <c r="K92" s="24"/>
      <c r="L92" s="94">
        <f>SUM(H92:J92)</f>
        <v>250</v>
      </c>
      <c r="M92" s="16" t="s">
        <v>890</v>
      </c>
      <c r="N92" s="71"/>
      <c r="O92" s="368" t="s">
        <v>530</v>
      </c>
      <c r="P92" s="368" t="s">
        <v>587</v>
      </c>
      <c r="Q92" s="24"/>
      <c r="R92" s="24" t="s">
        <v>422</v>
      </c>
      <c r="S92" s="24" t="s">
        <v>423</v>
      </c>
      <c r="T92" s="301" t="s">
        <v>424</v>
      </c>
      <c r="U92" s="311" t="s">
        <v>269</v>
      </c>
    </row>
    <row r="93" spans="1:21">
      <c r="A93" s="16">
        <v>92</v>
      </c>
      <c r="B93" s="16" t="s">
        <v>973</v>
      </c>
      <c r="C93" s="16" t="s">
        <v>837</v>
      </c>
      <c r="D93" s="17">
        <v>39172</v>
      </c>
      <c r="E93" s="111"/>
      <c r="F93" s="16" t="s">
        <v>897</v>
      </c>
      <c r="G93" s="16" t="s">
        <v>970</v>
      </c>
      <c r="H93" s="235">
        <v>150</v>
      </c>
      <c r="I93" s="235">
        <v>75</v>
      </c>
      <c r="J93" s="235">
        <v>25</v>
      </c>
      <c r="K93" s="24"/>
      <c r="L93" s="94">
        <f>SUM(H93:J93)</f>
        <v>250</v>
      </c>
      <c r="M93" s="16" t="s">
        <v>864</v>
      </c>
      <c r="N93" s="71"/>
      <c r="O93" s="368" t="s">
        <v>530</v>
      </c>
      <c r="P93" s="368" t="s">
        <v>533</v>
      </c>
      <c r="Q93" s="24"/>
      <c r="R93" s="24" t="s">
        <v>425</v>
      </c>
      <c r="S93" s="24" t="s">
        <v>864</v>
      </c>
      <c r="T93" s="301" t="s">
        <v>426</v>
      </c>
      <c r="U93" s="311" t="s">
        <v>427</v>
      </c>
    </row>
    <row r="94" spans="1:21">
      <c r="A94" s="91">
        <v>93</v>
      </c>
      <c r="B94" s="91" t="s">
        <v>520</v>
      </c>
      <c r="C94" s="91" t="s">
        <v>837</v>
      </c>
      <c r="D94" s="92">
        <v>39510</v>
      </c>
      <c r="E94" s="317"/>
      <c r="F94" s="91" t="s">
        <v>897</v>
      </c>
      <c r="G94" s="16" t="s">
        <v>970</v>
      </c>
      <c r="H94" s="236">
        <v>150</v>
      </c>
      <c r="I94" s="236">
        <v>75</v>
      </c>
      <c r="J94" s="236">
        <v>25</v>
      </c>
      <c r="K94" s="229"/>
      <c r="L94" s="94">
        <f>SUM(H94:J94)</f>
        <v>250</v>
      </c>
      <c r="M94" s="91" t="s">
        <v>521</v>
      </c>
      <c r="N94" s="95"/>
      <c r="O94" s="368" t="s">
        <v>530</v>
      </c>
      <c r="P94" s="368" t="s">
        <v>531</v>
      </c>
      <c r="Q94" s="316">
        <v>40238</v>
      </c>
      <c r="R94" s="229"/>
      <c r="S94" s="229"/>
      <c r="T94" s="299"/>
      <c r="U94" s="318"/>
    </row>
    <row r="95" spans="1:21" ht="13.5" thickBot="1">
      <c r="A95" s="91">
        <v>94</v>
      </c>
      <c r="B95" s="91" t="s">
        <v>966</v>
      </c>
      <c r="C95" s="91" t="s">
        <v>967</v>
      </c>
      <c r="D95" s="92">
        <v>38640</v>
      </c>
      <c r="E95" s="317"/>
      <c r="F95" s="91" t="s">
        <v>897</v>
      </c>
      <c r="G95" s="91" t="s">
        <v>968</v>
      </c>
      <c r="H95" s="236">
        <v>290</v>
      </c>
      <c r="I95" s="236">
        <v>120</v>
      </c>
      <c r="J95" s="236">
        <v>40</v>
      </c>
      <c r="K95" s="229">
        <v>75</v>
      </c>
      <c r="L95" s="94">
        <v>75</v>
      </c>
      <c r="M95" s="91" t="s">
        <v>864</v>
      </c>
      <c r="N95" s="101"/>
      <c r="O95" s="368" t="s">
        <v>533</v>
      </c>
      <c r="P95" s="368" t="s">
        <v>533</v>
      </c>
      <c r="Q95" s="229"/>
      <c r="R95" s="229" t="s">
        <v>470</v>
      </c>
      <c r="S95" s="229" t="s">
        <v>864</v>
      </c>
      <c r="T95" s="299" t="s">
        <v>471</v>
      </c>
      <c r="U95" s="318" t="s">
        <v>470</v>
      </c>
    </row>
    <row r="96" spans="1:21" ht="14.25" thickTop="1" thickBot="1">
      <c r="A96" s="356">
        <v>95</v>
      </c>
      <c r="B96" s="655" t="s">
        <v>549</v>
      </c>
      <c r="C96" s="655"/>
      <c r="D96" s="655"/>
      <c r="E96" s="655"/>
      <c r="F96" s="655"/>
      <c r="G96" s="655"/>
      <c r="H96" s="329">
        <f>SUM(H90:H95)</f>
        <v>1160</v>
      </c>
      <c r="I96" s="329">
        <f>SUM(I90:I95)</f>
        <v>565</v>
      </c>
      <c r="J96" s="329">
        <f>SUM(J90:J95)</f>
        <v>200</v>
      </c>
      <c r="K96" s="329">
        <f>SUM(K90:K95)</f>
        <v>75</v>
      </c>
      <c r="L96" s="329">
        <f>SUM(L90:L95)</f>
        <v>1550</v>
      </c>
      <c r="M96" s="330"/>
      <c r="N96" s="331"/>
      <c r="O96" s="359"/>
      <c r="P96" s="359"/>
      <c r="Q96" s="329"/>
      <c r="R96" s="329"/>
      <c r="S96" s="329"/>
      <c r="T96" s="329"/>
      <c r="U96" s="329"/>
    </row>
    <row r="97" spans="1:21" ht="14.25" thickTop="1" thickBot="1">
      <c r="A97" s="319">
        <v>96</v>
      </c>
      <c r="B97" s="319" t="s">
        <v>1003</v>
      </c>
      <c r="C97" s="319" t="s">
        <v>896</v>
      </c>
      <c r="D97" s="320">
        <v>39310</v>
      </c>
      <c r="E97" s="321"/>
      <c r="F97" s="319" t="s">
        <v>1004</v>
      </c>
      <c r="G97" s="319" t="s">
        <v>931</v>
      </c>
      <c r="H97" s="322">
        <v>4000</v>
      </c>
      <c r="I97" s="322">
        <v>1800</v>
      </c>
      <c r="J97" s="322">
        <v>700</v>
      </c>
      <c r="K97" s="323"/>
      <c r="L97" s="324">
        <v>6500</v>
      </c>
      <c r="M97" s="325" t="s">
        <v>904</v>
      </c>
      <c r="N97" s="326"/>
      <c r="O97" s="365" t="s">
        <v>533</v>
      </c>
      <c r="P97" s="365" t="s">
        <v>531</v>
      </c>
      <c r="Q97" s="323"/>
      <c r="R97" s="323" t="s">
        <v>428</v>
      </c>
      <c r="S97" s="323" t="s">
        <v>428</v>
      </c>
      <c r="T97" s="327" t="s">
        <v>428</v>
      </c>
      <c r="U97" s="328" t="s">
        <v>428</v>
      </c>
    </row>
    <row r="98" spans="1:21" ht="13.5" thickTop="1">
      <c r="A98" s="78">
        <v>97</v>
      </c>
      <c r="B98" s="78" t="s">
        <v>1005</v>
      </c>
      <c r="C98" s="78" t="s">
        <v>1006</v>
      </c>
      <c r="D98" s="79">
        <v>38734</v>
      </c>
      <c r="E98" s="111">
        <v>27908</v>
      </c>
      <c r="F98" s="78" t="s">
        <v>1004</v>
      </c>
      <c r="G98" s="78" t="s">
        <v>931</v>
      </c>
      <c r="H98" s="226">
        <v>2200</v>
      </c>
      <c r="I98" s="226">
        <v>1200</v>
      </c>
      <c r="J98" s="226">
        <v>500</v>
      </c>
      <c r="K98" s="227"/>
      <c r="L98" s="81">
        <v>3900</v>
      </c>
      <c r="M98" s="78" t="s">
        <v>915</v>
      </c>
      <c r="N98" s="88"/>
      <c r="O98" s="368" t="s">
        <v>533</v>
      </c>
      <c r="P98" s="368" t="s">
        <v>531</v>
      </c>
      <c r="Q98" s="227"/>
      <c r="R98" s="227" t="s">
        <v>351</v>
      </c>
      <c r="S98" s="227" t="s">
        <v>904</v>
      </c>
      <c r="T98" s="297" t="s">
        <v>352</v>
      </c>
      <c r="U98" s="311" t="s">
        <v>330</v>
      </c>
    </row>
    <row r="99" spans="1:21">
      <c r="A99" s="16">
        <v>98</v>
      </c>
      <c r="B99" s="16" t="s">
        <v>1007</v>
      </c>
      <c r="C99" s="16" t="s">
        <v>837</v>
      </c>
      <c r="D99" s="17">
        <v>39052</v>
      </c>
      <c r="E99" s="111">
        <v>26971</v>
      </c>
      <c r="F99" s="16" t="s">
        <v>1004</v>
      </c>
      <c r="G99" s="16" t="s">
        <v>931</v>
      </c>
      <c r="H99" s="205">
        <v>1800</v>
      </c>
      <c r="I99" s="205">
        <v>1200</v>
      </c>
      <c r="J99" s="205">
        <v>300</v>
      </c>
      <c r="K99" s="24"/>
      <c r="L99" s="63">
        <v>3300</v>
      </c>
      <c r="M99" s="16" t="s">
        <v>890</v>
      </c>
      <c r="N99" s="70"/>
      <c r="O99" s="368" t="s">
        <v>533</v>
      </c>
      <c r="P99" s="368" t="s">
        <v>531</v>
      </c>
      <c r="Q99" s="24"/>
      <c r="R99" s="24" t="s">
        <v>313</v>
      </c>
      <c r="S99" s="24" t="s">
        <v>890</v>
      </c>
      <c r="T99" s="301" t="s">
        <v>353</v>
      </c>
      <c r="U99" s="311" t="s">
        <v>281</v>
      </c>
    </row>
    <row r="100" spans="1:21">
      <c r="A100" s="16">
        <v>99</v>
      </c>
      <c r="B100" s="16" t="s">
        <v>1008</v>
      </c>
      <c r="C100" s="16" t="s">
        <v>837</v>
      </c>
      <c r="D100" s="17">
        <v>39120</v>
      </c>
      <c r="E100" s="111">
        <v>29921</v>
      </c>
      <c r="F100" s="16" t="s">
        <v>1004</v>
      </c>
      <c r="G100" s="16" t="s">
        <v>931</v>
      </c>
      <c r="H100" s="205">
        <v>1800</v>
      </c>
      <c r="I100" s="205">
        <v>1200</v>
      </c>
      <c r="J100" s="205">
        <v>300</v>
      </c>
      <c r="K100" s="24"/>
      <c r="L100" s="63">
        <v>3300</v>
      </c>
      <c r="M100" s="16" t="s">
        <v>929</v>
      </c>
      <c r="N100" s="70"/>
      <c r="O100" s="368" t="s">
        <v>530</v>
      </c>
      <c r="P100" s="368" t="s">
        <v>533</v>
      </c>
      <c r="Q100" s="24"/>
      <c r="R100" s="24" t="s">
        <v>269</v>
      </c>
      <c r="S100" s="24" t="s">
        <v>890</v>
      </c>
      <c r="T100" s="301" t="s">
        <v>353</v>
      </c>
      <c r="U100" s="311" t="s">
        <v>281</v>
      </c>
    </row>
    <row r="101" spans="1:21">
      <c r="A101" s="16">
        <v>100</v>
      </c>
      <c r="B101" s="16" t="s">
        <v>1009</v>
      </c>
      <c r="C101" s="16" t="s">
        <v>837</v>
      </c>
      <c r="D101" s="17">
        <v>39246</v>
      </c>
      <c r="E101" s="111">
        <v>29854</v>
      </c>
      <c r="F101" s="16" t="s">
        <v>1004</v>
      </c>
      <c r="G101" s="16" t="s">
        <v>931</v>
      </c>
      <c r="H101" s="205">
        <v>1800</v>
      </c>
      <c r="I101" s="205">
        <v>1200</v>
      </c>
      <c r="J101" s="205">
        <v>300</v>
      </c>
      <c r="K101" s="24"/>
      <c r="L101" s="63">
        <v>3300</v>
      </c>
      <c r="M101" s="16" t="s">
        <v>890</v>
      </c>
      <c r="N101" s="70"/>
      <c r="O101" s="368" t="s">
        <v>530</v>
      </c>
      <c r="P101" s="368" t="s">
        <v>531</v>
      </c>
      <c r="Q101" s="24"/>
      <c r="R101" s="24" t="s">
        <v>354</v>
      </c>
      <c r="S101" s="24" t="s">
        <v>890</v>
      </c>
      <c r="T101" s="301" t="s">
        <v>353</v>
      </c>
      <c r="U101" s="311" t="s">
        <v>281</v>
      </c>
    </row>
    <row r="102" spans="1:21">
      <c r="A102" s="16">
        <v>101</v>
      </c>
      <c r="B102" s="16" t="s">
        <v>1011</v>
      </c>
      <c r="C102" s="16" t="s">
        <v>837</v>
      </c>
      <c r="D102" s="17">
        <v>39291</v>
      </c>
      <c r="E102" s="111">
        <v>30019</v>
      </c>
      <c r="F102" s="16" t="s">
        <v>1004</v>
      </c>
      <c r="G102" s="16" t="s">
        <v>931</v>
      </c>
      <c r="H102" s="205">
        <v>1800</v>
      </c>
      <c r="I102" s="205">
        <v>1200</v>
      </c>
      <c r="J102" s="205">
        <v>300</v>
      </c>
      <c r="K102" s="24"/>
      <c r="L102" s="63">
        <v>3300</v>
      </c>
      <c r="M102" s="16" t="s">
        <v>864</v>
      </c>
      <c r="N102" s="70"/>
      <c r="O102" s="368" t="s">
        <v>533</v>
      </c>
      <c r="P102" s="368" t="s">
        <v>531</v>
      </c>
      <c r="Q102" s="24"/>
      <c r="R102" s="24" t="s">
        <v>405</v>
      </c>
      <c r="S102" s="24" t="s">
        <v>864</v>
      </c>
      <c r="T102" s="301" t="s">
        <v>483</v>
      </c>
      <c r="U102" s="311" t="s">
        <v>405</v>
      </c>
    </row>
    <row r="103" spans="1:21">
      <c r="A103" s="16">
        <v>102</v>
      </c>
      <c r="B103" s="16" t="s">
        <v>1010</v>
      </c>
      <c r="C103" s="16" t="s">
        <v>837</v>
      </c>
      <c r="D103" s="17">
        <v>39373</v>
      </c>
      <c r="E103" s="111">
        <v>30294</v>
      </c>
      <c r="F103" s="16" t="s">
        <v>1004</v>
      </c>
      <c r="G103" s="16" t="s">
        <v>931</v>
      </c>
      <c r="H103" s="205">
        <v>1800</v>
      </c>
      <c r="I103" s="205">
        <v>1200</v>
      </c>
      <c r="J103" s="205">
        <v>300</v>
      </c>
      <c r="K103" s="24"/>
      <c r="L103" s="63">
        <v>3300</v>
      </c>
      <c r="M103" s="16" t="s">
        <v>946</v>
      </c>
      <c r="N103" s="70"/>
      <c r="O103" s="368" t="s">
        <v>530</v>
      </c>
      <c r="P103" s="368" t="s">
        <v>531</v>
      </c>
      <c r="Q103" s="24"/>
      <c r="R103" s="24" t="s">
        <v>355</v>
      </c>
      <c r="S103" s="24" t="s">
        <v>946</v>
      </c>
      <c r="T103" s="301" t="s">
        <v>355</v>
      </c>
      <c r="U103" s="311"/>
    </row>
    <row r="104" spans="1:21">
      <c r="A104" s="91">
        <v>103</v>
      </c>
      <c r="B104" s="91" t="s">
        <v>1107</v>
      </c>
      <c r="C104" s="91" t="s">
        <v>1020</v>
      </c>
      <c r="D104" s="92">
        <v>39363</v>
      </c>
      <c r="E104" s="111"/>
      <c r="F104" s="91" t="s">
        <v>1004</v>
      </c>
      <c r="G104" s="91" t="s">
        <v>931</v>
      </c>
      <c r="H104" s="238">
        <v>1350</v>
      </c>
      <c r="I104" s="238">
        <v>700</v>
      </c>
      <c r="J104" s="94">
        <v>300</v>
      </c>
      <c r="K104" s="229"/>
      <c r="L104" s="94">
        <f>SUM(H104:J104)</f>
        <v>2350</v>
      </c>
      <c r="M104" s="91" t="s">
        <v>871</v>
      </c>
      <c r="N104" s="101"/>
      <c r="O104" s="368" t="s">
        <v>533</v>
      </c>
      <c r="P104" s="368" t="s">
        <v>531</v>
      </c>
      <c r="Q104" s="229"/>
      <c r="R104" s="229" t="s">
        <v>412</v>
      </c>
      <c r="S104" s="229" t="s">
        <v>871</v>
      </c>
      <c r="T104" s="299" t="s">
        <v>412</v>
      </c>
      <c r="U104" s="311" t="s">
        <v>412</v>
      </c>
    </row>
    <row r="105" spans="1:21">
      <c r="A105" s="91">
        <v>104</v>
      </c>
      <c r="B105" s="91" t="s">
        <v>1015</v>
      </c>
      <c r="C105" s="91" t="s">
        <v>837</v>
      </c>
      <c r="D105" s="92">
        <v>39147</v>
      </c>
      <c r="E105" s="111">
        <v>30212</v>
      </c>
      <c r="F105" s="91" t="s">
        <v>1004</v>
      </c>
      <c r="G105" s="91" t="s">
        <v>931</v>
      </c>
      <c r="H105" s="238">
        <v>1800</v>
      </c>
      <c r="I105" s="238" t="s">
        <v>933</v>
      </c>
      <c r="J105" s="94" t="s">
        <v>933</v>
      </c>
      <c r="K105" s="229"/>
      <c r="L105" s="94">
        <f>SUM(H105:J105)</f>
        <v>1800</v>
      </c>
      <c r="M105" s="91" t="s">
        <v>934</v>
      </c>
      <c r="N105" s="101"/>
      <c r="O105" s="368" t="s">
        <v>533</v>
      </c>
      <c r="P105" s="368" t="s">
        <v>531</v>
      </c>
      <c r="Q105" s="229"/>
      <c r="R105" s="229" t="s">
        <v>356</v>
      </c>
      <c r="S105" s="229" t="s">
        <v>400</v>
      </c>
      <c r="T105" s="299" t="s">
        <v>357</v>
      </c>
      <c r="U105" s="311" t="s">
        <v>413</v>
      </c>
    </row>
    <row r="106" spans="1:21" ht="13.5" thickBot="1">
      <c r="A106" s="91">
        <v>105</v>
      </c>
      <c r="B106" s="91" t="s">
        <v>63</v>
      </c>
      <c r="C106" s="91" t="s">
        <v>837</v>
      </c>
      <c r="D106" s="92">
        <v>39464</v>
      </c>
      <c r="E106" s="317">
        <v>29892</v>
      </c>
      <c r="F106" s="91" t="s">
        <v>1004</v>
      </c>
      <c r="G106" s="91" t="s">
        <v>931</v>
      </c>
      <c r="H106" s="94">
        <v>1800</v>
      </c>
      <c r="I106" s="94">
        <v>1200</v>
      </c>
      <c r="J106" s="94">
        <v>300</v>
      </c>
      <c r="K106" s="229"/>
      <c r="L106" s="94">
        <f>SUM(H106:J106)</f>
        <v>3300</v>
      </c>
      <c r="M106" s="91" t="s">
        <v>871</v>
      </c>
      <c r="N106" s="101"/>
      <c r="O106" s="368" t="s">
        <v>530</v>
      </c>
      <c r="P106" s="368" t="s">
        <v>533</v>
      </c>
      <c r="Q106" s="229"/>
      <c r="R106" s="229" t="s">
        <v>489</v>
      </c>
      <c r="S106" s="229" t="s">
        <v>871</v>
      </c>
      <c r="T106" s="299" t="s">
        <v>490</v>
      </c>
      <c r="U106" s="318" t="s">
        <v>488</v>
      </c>
    </row>
    <row r="107" spans="1:21" ht="14.25" thickTop="1" thickBot="1">
      <c r="A107" s="356">
        <v>106</v>
      </c>
      <c r="B107" s="655" t="s">
        <v>550</v>
      </c>
      <c r="C107" s="655"/>
      <c r="D107" s="655"/>
      <c r="E107" s="655"/>
      <c r="F107" s="655"/>
      <c r="G107" s="655"/>
      <c r="H107" s="329">
        <f>SUM(H97:H106)</f>
        <v>20150</v>
      </c>
      <c r="I107" s="329">
        <f>SUM(I97:I106)</f>
        <v>10900</v>
      </c>
      <c r="J107" s="329">
        <f>SUM(J97:J106)</f>
        <v>3300</v>
      </c>
      <c r="K107" s="329"/>
      <c r="L107" s="329">
        <f>SUM(L97:L106)</f>
        <v>34350</v>
      </c>
      <c r="M107" s="330"/>
      <c r="N107" s="331"/>
      <c r="O107" s="359"/>
      <c r="P107" s="359"/>
      <c r="Q107" s="329"/>
      <c r="R107" s="329"/>
      <c r="S107" s="329"/>
      <c r="T107" s="329"/>
      <c r="U107" s="329"/>
    </row>
    <row r="108" spans="1:21" ht="14.25" thickTop="1" thickBot="1">
      <c r="A108" s="319">
        <v>107</v>
      </c>
      <c r="B108" s="319" t="s">
        <v>1012</v>
      </c>
      <c r="C108" s="319" t="s">
        <v>896</v>
      </c>
      <c r="D108" s="320">
        <v>38488</v>
      </c>
      <c r="E108" s="321">
        <v>26337</v>
      </c>
      <c r="F108" s="319" t="s">
        <v>1004</v>
      </c>
      <c r="G108" s="319" t="s">
        <v>1013</v>
      </c>
      <c r="H108" s="322">
        <v>4700</v>
      </c>
      <c r="I108" s="322">
        <v>2100</v>
      </c>
      <c r="J108" s="322">
        <v>700</v>
      </c>
      <c r="K108" s="323"/>
      <c r="L108" s="324">
        <v>7500</v>
      </c>
      <c r="M108" s="325" t="s">
        <v>890</v>
      </c>
      <c r="N108" s="326" t="s">
        <v>260</v>
      </c>
      <c r="O108" s="365" t="s">
        <v>533</v>
      </c>
      <c r="P108" s="365" t="s">
        <v>531</v>
      </c>
      <c r="Q108" s="323"/>
      <c r="R108" s="323" t="s">
        <v>358</v>
      </c>
      <c r="S108" s="323" t="s">
        <v>890</v>
      </c>
      <c r="T108" s="327" t="s">
        <v>359</v>
      </c>
      <c r="U108" s="328" t="s">
        <v>281</v>
      </c>
    </row>
    <row r="109" spans="1:21" ht="26.25" thickTop="1">
      <c r="A109" s="78">
        <v>108</v>
      </c>
      <c r="B109" s="78" t="s">
        <v>1014</v>
      </c>
      <c r="C109" s="78" t="s">
        <v>1006</v>
      </c>
      <c r="D109" s="79">
        <v>39295</v>
      </c>
      <c r="E109" s="111"/>
      <c r="F109" s="78" t="s">
        <v>1004</v>
      </c>
      <c r="G109" s="78" t="s">
        <v>1013</v>
      </c>
      <c r="H109" s="226">
        <v>2200</v>
      </c>
      <c r="I109" s="226">
        <v>1200</v>
      </c>
      <c r="J109" s="226">
        <v>500</v>
      </c>
      <c r="K109" s="227"/>
      <c r="L109" s="81">
        <v>3900</v>
      </c>
      <c r="M109" s="78" t="s">
        <v>926</v>
      </c>
      <c r="N109" s="361" t="s">
        <v>584</v>
      </c>
      <c r="O109" s="368" t="s">
        <v>530</v>
      </c>
      <c r="P109" s="368" t="s">
        <v>533</v>
      </c>
      <c r="Q109" s="227"/>
      <c r="R109" s="227" t="s">
        <v>360</v>
      </c>
      <c r="S109" s="227" t="s">
        <v>926</v>
      </c>
      <c r="T109" s="297" t="s">
        <v>361</v>
      </c>
      <c r="U109" s="311" t="s">
        <v>362</v>
      </c>
    </row>
    <row r="110" spans="1:21">
      <c r="A110" s="16">
        <v>109</v>
      </c>
      <c r="B110" s="16" t="s">
        <v>1016</v>
      </c>
      <c r="C110" s="16" t="s">
        <v>837</v>
      </c>
      <c r="D110" s="17">
        <v>39147</v>
      </c>
      <c r="E110" s="111">
        <v>30187</v>
      </c>
      <c r="F110" s="16" t="s">
        <v>1004</v>
      </c>
      <c r="G110" s="16" t="s">
        <v>1013</v>
      </c>
      <c r="H110" s="63">
        <v>1800</v>
      </c>
      <c r="I110" s="239" t="s">
        <v>933</v>
      </c>
      <c r="J110" s="63" t="s">
        <v>933</v>
      </c>
      <c r="K110" s="24"/>
      <c r="L110" s="94">
        <f>SUM(H110:J110)</f>
        <v>1800</v>
      </c>
      <c r="M110" s="16" t="s">
        <v>934</v>
      </c>
      <c r="N110" s="70"/>
      <c r="O110" s="368" t="s">
        <v>530</v>
      </c>
      <c r="P110" s="368" t="s">
        <v>531</v>
      </c>
      <c r="Q110" s="24"/>
      <c r="R110" s="24" t="s">
        <v>363</v>
      </c>
      <c r="S110" s="24" t="s">
        <v>400</v>
      </c>
      <c r="T110" s="301" t="s">
        <v>364</v>
      </c>
      <c r="U110" s="311" t="s">
        <v>409</v>
      </c>
    </row>
    <row r="111" spans="1:21">
      <c r="A111" s="16">
        <v>110</v>
      </c>
      <c r="B111" s="16" t="s">
        <v>1018</v>
      </c>
      <c r="C111" s="16" t="s">
        <v>837</v>
      </c>
      <c r="D111" s="17">
        <v>39262</v>
      </c>
      <c r="E111" s="111">
        <v>29057</v>
      </c>
      <c r="F111" s="16" t="s">
        <v>1004</v>
      </c>
      <c r="G111" s="16" t="s">
        <v>1013</v>
      </c>
      <c r="H111" s="205">
        <v>1800</v>
      </c>
      <c r="I111" s="205">
        <v>1200</v>
      </c>
      <c r="J111" s="205">
        <v>300</v>
      </c>
      <c r="K111" s="24"/>
      <c r="L111" s="63">
        <v>3300</v>
      </c>
      <c r="M111" s="16" t="s">
        <v>890</v>
      </c>
      <c r="N111" s="70"/>
      <c r="O111" s="368" t="s">
        <v>530</v>
      </c>
      <c r="P111" s="368" t="s">
        <v>533</v>
      </c>
      <c r="Q111" s="24"/>
      <c r="R111" s="24" t="s">
        <v>366</v>
      </c>
      <c r="S111" s="24" t="s">
        <v>890</v>
      </c>
      <c r="T111" s="301" t="s">
        <v>359</v>
      </c>
      <c r="U111" s="311" t="s">
        <v>281</v>
      </c>
    </row>
    <row r="112" spans="1:21">
      <c r="A112" s="16">
        <v>111</v>
      </c>
      <c r="B112" s="16" t="s">
        <v>1022</v>
      </c>
      <c r="C112" s="16" t="s">
        <v>837</v>
      </c>
      <c r="D112" s="17">
        <v>39277</v>
      </c>
      <c r="E112" s="111">
        <v>30396</v>
      </c>
      <c r="F112" s="16" t="s">
        <v>1004</v>
      </c>
      <c r="G112" s="16" t="s">
        <v>1013</v>
      </c>
      <c r="H112" s="205">
        <v>1800</v>
      </c>
      <c r="I112" s="205">
        <v>1200</v>
      </c>
      <c r="J112" s="205">
        <v>300</v>
      </c>
      <c r="K112" s="24"/>
      <c r="L112" s="63">
        <v>3300</v>
      </c>
      <c r="M112" s="16" t="s">
        <v>1023</v>
      </c>
      <c r="N112" s="70"/>
      <c r="O112" s="368" t="s">
        <v>530</v>
      </c>
      <c r="P112" s="368" t="s">
        <v>531</v>
      </c>
      <c r="Q112" s="24"/>
      <c r="R112" s="24" t="s">
        <v>481</v>
      </c>
      <c r="S112" s="24" t="s">
        <v>1023</v>
      </c>
      <c r="T112" s="301" t="s">
        <v>482</v>
      </c>
      <c r="U112" s="311" t="s">
        <v>410</v>
      </c>
    </row>
    <row r="113" spans="1:21">
      <c r="A113" s="16">
        <v>112</v>
      </c>
      <c r="B113" s="16" t="s">
        <v>1026</v>
      </c>
      <c r="C113" s="16" t="s">
        <v>837</v>
      </c>
      <c r="D113" s="17">
        <v>39277</v>
      </c>
      <c r="E113" s="111">
        <v>29015</v>
      </c>
      <c r="F113" s="16" t="s">
        <v>1004</v>
      </c>
      <c r="G113" s="16" t="s">
        <v>1013</v>
      </c>
      <c r="H113" s="205">
        <v>1800</v>
      </c>
      <c r="I113" s="205">
        <v>1200</v>
      </c>
      <c r="J113" s="205">
        <v>300</v>
      </c>
      <c r="K113" s="24"/>
      <c r="L113" s="63">
        <v>3300</v>
      </c>
      <c r="M113" s="16" t="s">
        <v>946</v>
      </c>
      <c r="N113" s="70"/>
      <c r="O113" s="368" t="s">
        <v>530</v>
      </c>
      <c r="P113" s="368" t="s">
        <v>531</v>
      </c>
      <c r="Q113" s="24"/>
      <c r="R113" s="24" t="s">
        <v>367</v>
      </c>
      <c r="S113" s="24" t="s">
        <v>946</v>
      </c>
      <c r="T113" s="301" t="s">
        <v>368</v>
      </c>
      <c r="U113" s="311" t="s">
        <v>403</v>
      </c>
    </row>
    <row r="114" spans="1:21">
      <c r="A114" s="16">
        <v>113</v>
      </c>
      <c r="B114" s="16" t="s">
        <v>1024</v>
      </c>
      <c r="C114" s="16" t="s">
        <v>837</v>
      </c>
      <c r="D114" s="17">
        <v>39278</v>
      </c>
      <c r="E114" s="111">
        <v>29066</v>
      </c>
      <c r="F114" s="16" t="s">
        <v>1004</v>
      </c>
      <c r="G114" s="16" t="s">
        <v>1013</v>
      </c>
      <c r="H114" s="205">
        <v>1800</v>
      </c>
      <c r="I114" s="205">
        <v>1200</v>
      </c>
      <c r="J114" s="205">
        <v>300</v>
      </c>
      <c r="K114" s="24"/>
      <c r="L114" s="63">
        <v>3300</v>
      </c>
      <c r="M114" s="16" t="s">
        <v>987</v>
      </c>
      <c r="N114" s="70"/>
      <c r="O114" s="368" t="s">
        <v>530</v>
      </c>
      <c r="P114" s="368" t="s">
        <v>531</v>
      </c>
      <c r="Q114" s="24"/>
      <c r="R114" s="24" t="s">
        <v>369</v>
      </c>
      <c r="S114" s="24" t="s">
        <v>987</v>
      </c>
      <c r="T114" s="301" t="s">
        <v>370</v>
      </c>
      <c r="U114" s="311" t="s">
        <v>371</v>
      </c>
    </row>
    <row r="115" spans="1:21">
      <c r="A115" s="16">
        <v>114</v>
      </c>
      <c r="B115" s="16" t="s">
        <v>1025</v>
      </c>
      <c r="C115" s="16" t="s">
        <v>837</v>
      </c>
      <c r="D115" s="17">
        <v>39290</v>
      </c>
      <c r="E115" s="111">
        <v>32225</v>
      </c>
      <c r="F115" s="16" t="s">
        <v>1004</v>
      </c>
      <c r="G115" s="16" t="s">
        <v>1013</v>
      </c>
      <c r="H115" s="205">
        <v>1800</v>
      </c>
      <c r="I115" s="205">
        <v>1200</v>
      </c>
      <c r="J115" s="205">
        <v>300</v>
      </c>
      <c r="K115" s="24"/>
      <c r="L115" s="63">
        <v>3300</v>
      </c>
      <c r="M115" s="16" t="s">
        <v>904</v>
      </c>
      <c r="N115" s="70" t="s">
        <v>259</v>
      </c>
      <c r="O115" s="368" t="s">
        <v>533</v>
      </c>
      <c r="P115" s="368" t="s">
        <v>531</v>
      </c>
      <c r="Q115" s="24"/>
      <c r="R115" s="24" t="s">
        <v>372</v>
      </c>
      <c r="S115" s="24" t="s">
        <v>904</v>
      </c>
      <c r="T115" s="301" t="s">
        <v>373</v>
      </c>
      <c r="U115" s="311" t="s">
        <v>406</v>
      </c>
    </row>
    <row r="116" spans="1:21">
      <c r="A116" s="16">
        <v>115</v>
      </c>
      <c r="B116" s="16" t="s">
        <v>1027</v>
      </c>
      <c r="C116" s="16" t="s">
        <v>837</v>
      </c>
      <c r="D116" s="17">
        <v>39290</v>
      </c>
      <c r="E116" s="111">
        <v>29923</v>
      </c>
      <c r="F116" s="16" t="s">
        <v>1004</v>
      </c>
      <c r="G116" s="16" t="s">
        <v>1013</v>
      </c>
      <c r="H116" s="205">
        <v>1800</v>
      </c>
      <c r="I116" s="205">
        <v>1200</v>
      </c>
      <c r="J116" s="205">
        <v>300</v>
      </c>
      <c r="K116" s="24"/>
      <c r="L116" s="63">
        <v>3300</v>
      </c>
      <c r="M116" s="16" t="s">
        <v>904</v>
      </c>
      <c r="N116" s="70"/>
      <c r="O116" s="368" t="s">
        <v>533</v>
      </c>
      <c r="P116" s="368" t="s">
        <v>533</v>
      </c>
      <c r="Q116" s="24"/>
      <c r="R116" s="24" t="s">
        <v>374</v>
      </c>
      <c r="S116" s="24" t="s">
        <v>904</v>
      </c>
      <c r="T116" s="301" t="s">
        <v>373</v>
      </c>
      <c r="U116" s="311" t="s">
        <v>406</v>
      </c>
    </row>
    <row r="117" spans="1:21" ht="13.5" thickBot="1">
      <c r="A117" s="91">
        <v>116</v>
      </c>
      <c r="B117" s="91" t="s">
        <v>1019</v>
      </c>
      <c r="C117" s="91" t="s">
        <v>1020</v>
      </c>
      <c r="D117" s="92">
        <v>39246</v>
      </c>
      <c r="E117" s="317">
        <v>31468</v>
      </c>
      <c r="F117" s="91" t="s">
        <v>1004</v>
      </c>
      <c r="G117" s="91" t="s">
        <v>1013</v>
      </c>
      <c r="H117" s="228">
        <v>1800</v>
      </c>
      <c r="I117" s="228">
        <v>1200</v>
      </c>
      <c r="J117" s="228">
        <v>300</v>
      </c>
      <c r="K117" s="229"/>
      <c r="L117" s="94">
        <v>3300</v>
      </c>
      <c r="M117" s="91" t="s">
        <v>1021</v>
      </c>
      <c r="N117" s="101"/>
      <c r="O117" s="368" t="s">
        <v>533</v>
      </c>
      <c r="P117" s="368" t="s">
        <v>531</v>
      </c>
      <c r="Q117" s="229"/>
      <c r="R117" s="229" t="s">
        <v>375</v>
      </c>
      <c r="S117" s="229" t="s">
        <v>1021</v>
      </c>
      <c r="T117" s="299" t="s">
        <v>376</v>
      </c>
      <c r="U117" s="318" t="s">
        <v>375</v>
      </c>
    </row>
    <row r="118" spans="1:21" ht="14.25" thickTop="1" thickBot="1">
      <c r="A118" s="356">
        <v>117</v>
      </c>
      <c r="B118" s="655" t="s">
        <v>551</v>
      </c>
      <c r="C118" s="655"/>
      <c r="D118" s="655"/>
      <c r="E118" s="655"/>
      <c r="F118" s="655"/>
      <c r="G118" s="655"/>
      <c r="H118" s="329">
        <f>SUM(H108:H117)</f>
        <v>21300</v>
      </c>
      <c r="I118" s="329">
        <f>SUM(I108:I117)</f>
        <v>11700</v>
      </c>
      <c r="J118" s="329">
        <f>SUM(J108:J117)</f>
        <v>3300</v>
      </c>
      <c r="K118" s="329"/>
      <c r="L118" s="329">
        <f>SUM(L108:L117)</f>
        <v>36300</v>
      </c>
      <c r="M118" s="330"/>
      <c r="N118" s="331"/>
      <c r="O118" s="359"/>
      <c r="P118" s="359"/>
      <c r="Q118" s="329"/>
      <c r="R118" s="329"/>
      <c r="S118" s="329"/>
      <c r="T118" s="329"/>
      <c r="U118" s="329"/>
    </row>
    <row r="119" spans="1:21" ht="14.25" thickTop="1" thickBot="1">
      <c r="A119" s="319">
        <v>118</v>
      </c>
      <c r="B119" s="319" t="s">
        <v>254</v>
      </c>
      <c r="C119" s="319" t="s">
        <v>896</v>
      </c>
      <c r="D119" s="320">
        <v>38493</v>
      </c>
      <c r="E119" s="321" t="s">
        <v>536</v>
      </c>
      <c r="F119" s="319" t="s">
        <v>1004</v>
      </c>
      <c r="G119" s="319" t="s">
        <v>941</v>
      </c>
      <c r="H119" s="322">
        <v>3500</v>
      </c>
      <c r="I119" s="322">
        <v>1800</v>
      </c>
      <c r="J119" s="322">
        <v>700</v>
      </c>
      <c r="K119" s="323"/>
      <c r="L119" s="324">
        <v>6000</v>
      </c>
      <c r="M119" s="325" t="s">
        <v>903</v>
      </c>
      <c r="N119" s="326"/>
      <c r="O119" s="365" t="s">
        <v>533</v>
      </c>
      <c r="P119" s="365" t="s">
        <v>531</v>
      </c>
      <c r="Q119" s="323"/>
      <c r="R119" s="323" t="s">
        <v>377</v>
      </c>
      <c r="S119" s="323" t="s">
        <v>1147</v>
      </c>
      <c r="T119" s="327" t="s">
        <v>378</v>
      </c>
      <c r="U119" s="328" t="s">
        <v>377</v>
      </c>
    </row>
    <row r="120" spans="1:21" ht="13.5" thickTop="1">
      <c r="A120" s="16">
        <v>119</v>
      </c>
      <c r="B120" s="16" t="s">
        <v>1037</v>
      </c>
      <c r="C120" s="16" t="s">
        <v>1006</v>
      </c>
      <c r="D120" s="17">
        <v>39370</v>
      </c>
      <c r="E120" s="111">
        <v>30006</v>
      </c>
      <c r="F120" s="16" t="s">
        <v>1004</v>
      </c>
      <c r="G120" s="16" t="s">
        <v>941</v>
      </c>
      <c r="H120" s="205">
        <v>2200</v>
      </c>
      <c r="I120" s="205">
        <v>1200</v>
      </c>
      <c r="J120" s="205">
        <v>500</v>
      </c>
      <c r="K120" s="24"/>
      <c r="L120" s="63">
        <v>3900</v>
      </c>
      <c r="M120" s="16" t="s">
        <v>915</v>
      </c>
      <c r="N120" s="70"/>
      <c r="O120" s="368" t="s">
        <v>533</v>
      </c>
      <c r="P120" s="368" t="s">
        <v>533</v>
      </c>
      <c r="Q120" s="24"/>
      <c r="R120" s="24" t="s">
        <v>327</v>
      </c>
      <c r="S120" s="24" t="s">
        <v>915</v>
      </c>
      <c r="T120" s="301" t="s">
        <v>383</v>
      </c>
      <c r="U120" s="311" t="s">
        <v>283</v>
      </c>
    </row>
    <row r="121" spans="1:21">
      <c r="A121" s="78">
        <v>120</v>
      </c>
      <c r="B121" s="78" t="s">
        <v>1038</v>
      </c>
      <c r="C121" s="78" t="s">
        <v>837</v>
      </c>
      <c r="D121" s="79">
        <v>38934</v>
      </c>
      <c r="E121" s="111">
        <v>28567</v>
      </c>
      <c r="F121" s="78" t="s">
        <v>1004</v>
      </c>
      <c r="G121" s="78" t="s">
        <v>941</v>
      </c>
      <c r="H121" s="226">
        <v>1800</v>
      </c>
      <c r="I121" s="226">
        <v>1200</v>
      </c>
      <c r="J121" s="226">
        <v>300</v>
      </c>
      <c r="K121" s="227"/>
      <c r="L121" s="81">
        <v>3300</v>
      </c>
      <c r="M121" s="78" t="s">
        <v>890</v>
      </c>
      <c r="N121" s="88"/>
      <c r="O121" s="368" t="s">
        <v>533</v>
      </c>
      <c r="P121" s="368" t="s">
        <v>533</v>
      </c>
      <c r="Q121" s="227"/>
      <c r="R121" s="227" t="s">
        <v>279</v>
      </c>
      <c r="S121" s="227" t="s">
        <v>890</v>
      </c>
      <c r="T121" s="297" t="s">
        <v>379</v>
      </c>
      <c r="U121" s="311" t="s">
        <v>281</v>
      </c>
    </row>
    <row r="122" spans="1:21">
      <c r="A122" s="16">
        <v>121</v>
      </c>
      <c r="B122" s="16" t="s">
        <v>1041</v>
      </c>
      <c r="C122" s="16" t="s">
        <v>837</v>
      </c>
      <c r="D122" s="17">
        <v>39259</v>
      </c>
      <c r="E122" s="111">
        <v>27537</v>
      </c>
      <c r="F122" s="16" t="s">
        <v>1004</v>
      </c>
      <c r="G122" s="16" t="s">
        <v>941</v>
      </c>
      <c r="H122" s="205">
        <v>1800</v>
      </c>
      <c r="I122" s="205">
        <v>1200</v>
      </c>
      <c r="J122" s="205">
        <v>300</v>
      </c>
      <c r="K122" s="24"/>
      <c r="L122" s="63">
        <v>3300</v>
      </c>
      <c r="M122" s="16" t="s">
        <v>890</v>
      </c>
      <c r="N122" s="70"/>
      <c r="O122" s="368" t="s">
        <v>530</v>
      </c>
      <c r="P122" s="368" t="s">
        <v>531</v>
      </c>
      <c r="Q122" s="24"/>
      <c r="R122" s="24" t="s">
        <v>380</v>
      </c>
      <c r="S122" s="24" t="s">
        <v>890</v>
      </c>
      <c r="T122" s="301" t="s">
        <v>381</v>
      </c>
      <c r="U122" s="311" t="s">
        <v>380</v>
      </c>
    </row>
    <row r="123" spans="1:21">
      <c r="A123" s="16">
        <v>122</v>
      </c>
      <c r="B123" s="16" t="s">
        <v>1039</v>
      </c>
      <c r="C123" s="16" t="s">
        <v>837</v>
      </c>
      <c r="D123" s="17">
        <v>39357</v>
      </c>
      <c r="E123" s="111">
        <v>30970</v>
      </c>
      <c r="F123" s="16" t="s">
        <v>1004</v>
      </c>
      <c r="G123" s="16" t="s">
        <v>941</v>
      </c>
      <c r="H123" s="205">
        <v>1800</v>
      </c>
      <c r="I123" s="205">
        <v>1200</v>
      </c>
      <c r="J123" s="205">
        <v>300</v>
      </c>
      <c r="K123" s="24"/>
      <c r="L123" s="63">
        <v>3300</v>
      </c>
      <c r="M123" s="16" t="s">
        <v>915</v>
      </c>
      <c r="N123" s="135" t="s">
        <v>262</v>
      </c>
      <c r="O123" s="368" t="s">
        <v>530</v>
      </c>
      <c r="P123" s="368" t="s">
        <v>531</v>
      </c>
      <c r="Q123" s="24"/>
      <c r="R123" s="24" t="s">
        <v>382</v>
      </c>
      <c r="S123" s="24" t="s">
        <v>915</v>
      </c>
      <c r="T123" s="301" t="s">
        <v>383</v>
      </c>
      <c r="U123" s="311" t="s">
        <v>283</v>
      </c>
    </row>
    <row r="124" spans="1:21" ht="13.5" thickBot="1">
      <c r="A124" s="16">
        <v>123</v>
      </c>
      <c r="B124" s="16" t="s">
        <v>1040</v>
      </c>
      <c r="C124" s="16" t="s">
        <v>837</v>
      </c>
      <c r="D124" s="17">
        <v>39380</v>
      </c>
      <c r="E124" s="111">
        <v>28490</v>
      </c>
      <c r="F124" s="16" t="s">
        <v>1004</v>
      </c>
      <c r="G124" s="16" t="s">
        <v>941</v>
      </c>
      <c r="H124" s="205">
        <v>1800</v>
      </c>
      <c r="I124" s="205">
        <v>1200</v>
      </c>
      <c r="J124" s="205">
        <v>300</v>
      </c>
      <c r="K124" s="24"/>
      <c r="L124" s="63">
        <v>3300</v>
      </c>
      <c r="M124" s="16" t="s">
        <v>890</v>
      </c>
      <c r="N124" s="267" t="s">
        <v>581</v>
      </c>
      <c r="O124" s="368" t="s">
        <v>530</v>
      </c>
      <c r="P124" s="368" t="s">
        <v>531</v>
      </c>
      <c r="Q124" s="24"/>
      <c r="R124" s="24" t="s">
        <v>297</v>
      </c>
      <c r="S124" s="24" t="s">
        <v>890</v>
      </c>
      <c r="T124" s="301" t="s">
        <v>379</v>
      </c>
      <c r="U124" s="311" t="s">
        <v>281</v>
      </c>
    </row>
    <row r="125" spans="1:21" ht="14.25" thickTop="1" thickBot="1">
      <c r="A125" s="356">
        <v>125</v>
      </c>
      <c r="B125" s="655" t="s">
        <v>552</v>
      </c>
      <c r="C125" s="655"/>
      <c r="D125" s="655"/>
      <c r="E125" s="655"/>
      <c r="F125" s="655"/>
      <c r="G125" s="655"/>
      <c r="H125" s="329">
        <f>SUM(H119:H124)</f>
        <v>12900</v>
      </c>
      <c r="I125" s="329">
        <f>SUM(I119:I124)</f>
        <v>7800</v>
      </c>
      <c r="J125" s="329">
        <f>SUM(J119:J124)</f>
        <v>2400</v>
      </c>
      <c r="K125" s="329"/>
      <c r="L125" s="329">
        <f>SUM(L119:L124)</f>
        <v>23100</v>
      </c>
      <c r="M125" s="330"/>
      <c r="N125" s="331"/>
      <c r="O125" s="359"/>
      <c r="P125" s="359"/>
      <c r="Q125" s="329"/>
      <c r="R125" s="329"/>
      <c r="S125" s="329"/>
      <c r="T125" s="329"/>
      <c r="U125" s="329"/>
    </row>
    <row r="126" spans="1:21" ht="14.25" thickTop="1" thickBot="1">
      <c r="A126" s="319">
        <v>126</v>
      </c>
      <c r="B126" s="319" t="s">
        <v>1028</v>
      </c>
      <c r="C126" s="319" t="s">
        <v>896</v>
      </c>
      <c r="D126" s="320">
        <v>38488</v>
      </c>
      <c r="E126" s="321"/>
      <c r="F126" s="319" t="s">
        <v>1004</v>
      </c>
      <c r="G126" s="319" t="s">
        <v>909</v>
      </c>
      <c r="H126" s="322">
        <v>3500</v>
      </c>
      <c r="I126" s="322">
        <v>1800</v>
      </c>
      <c r="J126" s="322">
        <v>700</v>
      </c>
      <c r="K126" s="323"/>
      <c r="L126" s="324">
        <v>6000</v>
      </c>
      <c r="M126" s="325" t="s">
        <v>946</v>
      </c>
      <c r="N126" s="326"/>
      <c r="O126" s="365" t="s">
        <v>530</v>
      </c>
      <c r="P126" s="365" t="s">
        <v>533</v>
      </c>
      <c r="Q126" s="323"/>
      <c r="R126" s="323" t="s">
        <v>387</v>
      </c>
      <c r="S126" s="323" t="s">
        <v>946</v>
      </c>
      <c r="T126" s="327" t="s">
        <v>388</v>
      </c>
      <c r="U126" s="328" t="s">
        <v>389</v>
      </c>
    </row>
    <row r="127" spans="1:21" ht="13.5" thickTop="1">
      <c r="A127" s="78">
        <v>127</v>
      </c>
      <c r="B127" s="78" t="s">
        <v>1029</v>
      </c>
      <c r="C127" s="78" t="s">
        <v>1030</v>
      </c>
      <c r="D127" s="79">
        <v>38677</v>
      </c>
      <c r="E127" s="111">
        <v>28560</v>
      </c>
      <c r="F127" s="78" t="s">
        <v>1004</v>
      </c>
      <c r="G127" s="78" t="s">
        <v>909</v>
      </c>
      <c r="H127" s="226">
        <v>2200</v>
      </c>
      <c r="I127" s="226">
        <v>1200</v>
      </c>
      <c r="J127" s="226">
        <v>500</v>
      </c>
      <c r="K127" s="227"/>
      <c r="L127" s="81">
        <v>3900</v>
      </c>
      <c r="M127" s="78" t="s">
        <v>890</v>
      </c>
      <c r="N127" s="88"/>
      <c r="O127" s="368" t="s">
        <v>533</v>
      </c>
      <c r="P127" s="368" t="s">
        <v>533</v>
      </c>
      <c r="Q127" s="227"/>
      <c r="R127" s="227" t="s">
        <v>390</v>
      </c>
      <c r="S127" s="227" t="s">
        <v>890</v>
      </c>
      <c r="T127" s="297" t="s">
        <v>391</v>
      </c>
      <c r="U127" s="311" t="s">
        <v>392</v>
      </c>
    </row>
    <row r="128" spans="1:21">
      <c r="A128" s="16">
        <v>128</v>
      </c>
      <c r="B128" s="16" t="s">
        <v>1035</v>
      </c>
      <c r="C128" s="16" t="s">
        <v>837</v>
      </c>
      <c r="D128" s="17">
        <v>39100</v>
      </c>
      <c r="E128" s="111">
        <v>28232</v>
      </c>
      <c r="F128" s="16" t="s">
        <v>1004</v>
      </c>
      <c r="G128" s="16" t="s">
        <v>909</v>
      </c>
      <c r="H128" s="205">
        <v>1800</v>
      </c>
      <c r="I128" s="205">
        <v>1200</v>
      </c>
      <c r="J128" s="205">
        <v>300</v>
      </c>
      <c r="K128" s="24"/>
      <c r="L128" s="63">
        <v>3300</v>
      </c>
      <c r="M128" s="16" t="s">
        <v>1036</v>
      </c>
      <c r="N128" s="70"/>
      <c r="O128" s="368" t="s">
        <v>533</v>
      </c>
      <c r="P128" s="368" t="s">
        <v>531</v>
      </c>
      <c r="Q128" s="24"/>
      <c r="R128" s="24" t="s">
        <v>428</v>
      </c>
      <c r="S128" s="24" t="s">
        <v>428</v>
      </c>
      <c r="T128" s="301" t="s">
        <v>428</v>
      </c>
      <c r="U128" s="311" t="s">
        <v>428</v>
      </c>
    </row>
    <row r="129" spans="1:21">
      <c r="A129" s="16">
        <v>129</v>
      </c>
      <c r="B129" s="16" t="s">
        <v>1032</v>
      </c>
      <c r="C129" s="16" t="s">
        <v>837</v>
      </c>
      <c r="D129" s="17">
        <v>39222</v>
      </c>
      <c r="E129" s="111">
        <v>29250</v>
      </c>
      <c r="F129" s="16" t="s">
        <v>1004</v>
      </c>
      <c r="G129" s="16" t="s">
        <v>909</v>
      </c>
      <c r="H129" s="205">
        <v>1800</v>
      </c>
      <c r="I129" s="205">
        <v>1200</v>
      </c>
      <c r="J129" s="205">
        <v>300</v>
      </c>
      <c r="K129" s="24"/>
      <c r="L129" s="63">
        <v>3300</v>
      </c>
      <c r="M129" s="16" t="s">
        <v>864</v>
      </c>
      <c r="N129" s="70"/>
      <c r="O129" s="368" t="s">
        <v>533</v>
      </c>
      <c r="P129" s="368" t="s">
        <v>531</v>
      </c>
      <c r="Q129" s="24"/>
      <c r="R129" s="24" t="s">
        <v>318</v>
      </c>
      <c r="S129" s="24" t="s">
        <v>864</v>
      </c>
      <c r="T129" s="301" t="s">
        <v>485</v>
      </c>
      <c r="U129" s="311" t="s">
        <v>318</v>
      </c>
    </row>
    <row r="130" spans="1:21">
      <c r="A130" s="110">
        <v>130</v>
      </c>
      <c r="B130" s="110" t="s">
        <v>1031</v>
      </c>
      <c r="C130" s="16" t="s">
        <v>837</v>
      </c>
      <c r="D130" s="17">
        <v>39470</v>
      </c>
      <c r="E130" s="111">
        <v>29472</v>
      </c>
      <c r="F130" s="16" t="s">
        <v>1004</v>
      </c>
      <c r="G130" s="16" t="s">
        <v>909</v>
      </c>
      <c r="H130" s="205">
        <v>1800</v>
      </c>
      <c r="I130" s="205">
        <v>1200</v>
      </c>
      <c r="J130" s="205">
        <v>300</v>
      </c>
      <c r="K130" s="24"/>
      <c r="L130" s="63">
        <v>3300</v>
      </c>
      <c r="M130" s="16" t="s">
        <v>929</v>
      </c>
      <c r="N130" s="70"/>
      <c r="O130" s="368" t="s">
        <v>530</v>
      </c>
      <c r="P130" s="368" t="s">
        <v>531</v>
      </c>
      <c r="Q130" s="24"/>
      <c r="R130" s="24"/>
      <c r="S130" s="24"/>
      <c r="T130" s="301"/>
      <c r="U130" s="311"/>
    </row>
    <row r="131" spans="1:21" ht="13.5" thickBot="1">
      <c r="A131" s="91">
        <v>131</v>
      </c>
      <c r="B131" s="91" t="s">
        <v>1091</v>
      </c>
      <c r="C131" s="91" t="s">
        <v>837</v>
      </c>
      <c r="D131" s="92">
        <v>39386</v>
      </c>
      <c r="E131" s="317">
        <v>29469</v>
      </c>
      <c r="F131" s="91" t="s">
        <v>1004</v>
      </c>
      <c r="G131" s="91" t="s">
        <v>1109</v>
      </c>
      <c r="H131" s="228">
        <v>1800</v>
      </c>
      <c r="I131" s="228">
        <v>1200</v>
      </c>
      <c r="J131" s="228">
        <v>300</v>
      </c>
      <c r="K131" s="240"/>
      <c r="L131" s="94">
        <v>3300</v>
      </c>
      <c r="M131" s="91" t="s">
        <v>904</v>
      </c>
      <c r="N131" s="101"/>
      <c r="O131" s="368" t="s">
        <v>533</v>
      </c>
      <c r="P131" s="368" t="s">
        <v>531</v>
      </c>
      <c r="Q131" s="240"/>
      <c r="R131" s="240" t="s">
        <v>271</v>
      </c>
      <c r="S131" s="240" t="s">
        <v>904</v>
      </c>
      <c r="T131" s="304" t="s">
        <v>398</v>
      </c>
      <c r="U131" s="332" t="s">
        <v>399</v>
      </c>
    </row>
    <row r="132" spans="1:21" ht="14.25" thickTop="1" thickBot="1">
      <c r="A132" s="356">
        <v>132</v>
      </c>
      <c r="B132" s="655" t="s">
        <v>553</v>
      </c>
      <c r="C132" s="655"/>
      <c r="D132" s="655"/>
      <c r="E132" s="655"/>
      <c r="F132" s="655"/>
      <c r="G132" s="655"/>
      <c r="H132" s="329">
        <f>SUM(H126:H131)</f>
        <v>12900</v>
      </c>
      <c r="I132" s="329">
        <f>SUM(I126:I131)</f>
        <v>7800</v>
      </c>
      <c r="J132" s="329">
        <f>SUM(J126:J131)</f>
        <v>2400</v>
      </c>
      <c r="K132" s="329"/>
      <c r="L132" s="329">
        <f>SUM(L126:L131)</f>
        <v>23100</v>
      </c>
      <c r="M132" s="330"/>
      <c r="N132" s="331"/>
      <c r="O132" s="359"/>
      <c r="P132" s="359"/>
      <c r="Q132" s="329"/>
      <c r="R132" s="329"/>
      <c r="S132" s="329"/>
      <c r="T132" s="329"/>
      <c r="U132" s="329"/>
    </row>
    <row r="133" spans="1:21" ht="14.25" thickTop="1" thickBot="1">
      <c r="A133" s="319">
        <v>133</v>
      </c>
      <c r="B133" s="319" t="s">
        <v>1042</v>
      </c>
      <c r="C133" s="319" t="s">
        <v>896</v>
      </c>
      <c r="D133" s="320">
        <v>39189</v>
      </c>
      <c r="E133" s="321"/>
      <c r="F133" s="319" t="s">
        <v>1004</v>
      </c>
      <c r="G133" s="319" t="s">
        <v>985</v>
      </c>
      <c r="H133" s="322">
        <v>280</v>
      </c>
      <c r="I133" s="322">
        <v>150</v>
      </c>
      <c r="J133" s="322">
        <v>70</v>
      </c>
      <c r="K133" s="323"/>
      <c r="L133" s="324">
        <v>500</v>
      </c>
      <c r="M133" s="325" t="s">
        <v>871</v>
      </c>
      <c r="N133" s="326"/>
      <c r="O133" s="365" t="s">
        <v>533</v>
      </c>
      <c r="P133" s="365" t="s">
        <v>531</v>
      </c>
      <c r="Q133" s="323"/>
      <c r="R133" s="323" t="s">
        <v>474</v>
      </c>
      <c r="S133" s="323" t="s">
        <v>871</v>
      </c>
      <c r="T133" s="327" t="s">
        <v>475</v>
      </c>
      <c r="U133" s="328" t="s">
        <v>478</v>
      </c>
    </row>
    <row r="134" spans="1:21" ht="13.5" thickTop="1">
      <c r="A134" s="78">
        <v>134</v>
      </c>
      <c r="B134" s="78" t="s">
        <v>1043</v>
      </c>
      <c r="C134" s="78" t="s">
        <v>900</v>
      </c>
      <c r="D134" s="79">
        <v>39130</v>
      </c>
      <c r="E134" s="111"/>
      <c r="F134" s="78" t="s">
        <v>1004</v>
      </c>
      <c r="G134" s="78" t="s">
        <v>985</v>
      </c>
      <c r="H134" s="226">
        <v>220</v>
      </c>
      <c r="I134" s="226">
        <v>150</v>
      </c>
      <c r="J134" s="226">
        <v>50</v>
      </c>
      <c r="K134" s="227"/>
      <c r="L134" s="81">
        <v>420</v>
      </c>
      <c r="M134" s="78" t="s">
        <v>890</v>
      </c>
      <c r="N134" s="88"/>
      <c r="O134" s="368" t="s">
        <v>530</v>
      </c>
      <c r="P134" s="368" t="s">
        <v>533</v>
      </c>
      <c r="Q134" s="227"/>
      <c r="R134" s="227" t="s">
        <v>313</v>
      </c>
      <c r="S134" s="227" t="s">
        <v>890</v>
      </c>
      <c r="T134" s="297" t="s">
        <v>393</v>
      </c>
      <c r="U134" s="311"/>
    </row>
    <row r="135" spans="1:21">
      <c r="A135" s="16">
        <v>135</v>
      </c>
      <c r="B135" s="16" t="s">
        <v>1044</v>
      </c>
      <c r="C135" s="16" t="s">
        <v>837</v>
      </c>
      <c r="D135" s="17">
        <v>39129</v>
      </c>
      <c r="E135" s="111"/>
      <c r="F135" s="16" t="s">
        <v>1004</v>
      </c>
      <c r="G135" s="16" t="s">
        <v>985</v>
      </c>
      <c r="H135" s="205">
        <v>180</v>
      </c>
      <c r="I135" s="205">
        <v>50</v>
      </c>
      <c r="J135" s="205">
        <v>70</v>
      </c>
      <c r="K135" s="24"/>
      <c r="L135" s="63">
        <v>300</v>
      </c>
      <c r="M135" s="16" t="s">
        <v>983</v>
      </c>
      <c r="N135" s="70"/>
      <c r="O135" s="368" t="s">
        <v>533</v>
      </c>
      <c r="P135" s="368" t="s">
        <v>531</v>
      </c>
      <c r="Q135" s="24"/>
      <c r="R135" s="24" t="s">
        <v>394</v>
      </c>
      <c r="S135" s="24" t="s">
        <v>983</v>
      </c>
      <c r="T135" s="301" t="s">
        <v>395</v>
      </c>
      <c r="U135" s="311"/>
    </row>
    <row r="136" spans="1:21">
      <c r="A136" s="16">
        <v>136</v>
      </c>
      <c r="B136" s="16" t="s">
        <v>1046</v>
      </c>
      <c r="C136" s="16" t="s">
        <v>837</v>
      </c>
      <c r="D136" s="17">
        <v>39130</v>
      </c>
      <c r="E136" s="111"/>
      <c r="F136" s="16" t="s">
        <v>1004</v>
      </c>
      <c r="G136" s="16" t="s">
        <v>985</v>
      </c>
      <c r="H136" s="205">
        <v>180</v>
      </c>
      <c r="I136" s="205">
        <v>50</v>
      </c>
      <c r="J136" s="205">
        <v>70</v>
      </c>
      <c r="K136" s="24"/>
      <c r="L136" s="63">
        <v>300</v>
      </c>
      <c r="M136" s="16" t="s">
        <v>983</v>
      </c>
      <c r="N136" s="70"/>
      <c r="O136" s="368" t="s">
        <v>530</v>
      </c>
      <c r="P136" s="368" t="s">
        <v>531</v>
      </c>
      <c r="Q136" s="24"/>
      <c r="R136" s="24" t="s">
        <v>396</v>
      </c>
      <c r="S136" s="24" t="s">
        <v>983</v>
      </c>
      <c r="T136" s="301" t="s">
        <v>395</v>
      </c>
      <c r="U136" s="311"/>
    </row>
    <row r="137" spans="1:21" ht="13.5" thickBot="1">
      <c r="A137" s="91">
        <v>137</v>
      </c>
      <c r="B137" s="91" t="s">
        <v>1045</v>
      </c>
      <c r="C137" s="91" t="s">
        <v>837</v>
      </c>
      <c r="D137" s="92">
        <v>39329</v>
      </c>
      <c r="E137" s="111"/>
      <c r="F137" s="91" t="s">
        <v>1004</v>
      </c>
      <c r="G137" s="91" t="s">
        <v>985</v>
      </c>
      <c r="H137" s="228">
        <v>180</v>
      </c>
      <c r="I137" s="228">
        <v>50</v>
      </c>
      <c r="J137" s="228">
        <v>70</v>
      </c>
      <c r="K137" s="229"/>
      <c r="L137" s="94">
        <v>300</v>
      </c>
      <c r="M137" s="72" t="s">
        <v>983</v>
      </c>
      <c r="N137" s="76"/>
      <c r="O137" s="368" t="s">
        <v>533</v>
      </c>
      <c r="P137" s="368" t="s">
        <v>531</v>
      </c>
      <c r="Q137" s="229"/>
      <c r="R137" s="229" t="s">
        <v>397</v>
      </c>
      <c r="S137" s="229" t="s">
        <v>983</v>
      </c>
      <c r="T137" s="299" t="s">
        <v>395</v>
      </c>
      <c r="U137" s="311"/>
    </row>
    <row r="138" spans="1:21" ht="14.25" thickTop="1" thickBot="1">
      <c r="A138" s="333">
        <v>138</v>
      </c>
      <c r="B138" s="333" t="s">
        <v>981</v>
      </c>
      <c r="C138" s="333" t="s">
        <v>967</v>
      </c>
      <c r="D138" s="334"/>
      <c r="E138" s="317"/>
      <c r="F138" s="333"/>
      <c r="G138" s="333" t="s">
        <v>982</v>
      </c>
      <c r="H138" s="335"/>
      <c r="I138" s="335"/>
      <c r="J138" s="335"/>
      <c r="K138" s="336"/>
      <c r="L138" s="337">
        <v>0</v>
      </c>
      <c r="M138" s="338" t="s">
        <v>983</v>
      </c>
      <c r="N138" s="339"/>
      <c r="O138" s="365" t="s">
        <v>533</v>
      </c>
      <c r="P138" s="365"/>
      <c r="Q138" s="336"/>
      <c r="R138" s="336"/>
      <c r="S138" s="336"/>
      <c r="T138" s="340"/>
      <c r="U138" s="341"/>
    </row>
    <row r="139" spans="1:21" ht="14.25" thickTop="1" thickBot="1">
      <c r="A139" s="356">
        <v>139</v>
      </c>
      <c r="B139" s="655" t="s">
        <v>554</v>
      </c>
      <c r="C139" s="655"/>
      <c r="D139" s="655"/>
      <c r="E139" s="655"/>
      <c r="F139" s="655"/>
      <c r="G139" s="655"/>
      <c r="H139" s="329">
        <f>SUM(H133:H138)</f>
        <v>1040</v>
      </c>
      <c r="I139" s="329">
        <f>SUM(I133:I138)</f>
        <v>450</v>
      </c>
      <c r="J139" s="329">
        <f>SUM(J133:J138)</f>
        <v>330</v>
      </c>
      <c r="K139" s="329"/>
      <c r="L139" s="329">
        <f>SUM(L133:L138)</f>
        <v>1820</v>
      </c>
      <c r="M139" s="330"/>
      <c r="N139" s="331"/>
      <c r="O139" s="359"/>
      <c r="P139" s="359"/>
      <c r="Q139" s="329"/>
      <c r="R139" s="329"/>
      <c r="S139" s="329"/>
      <c r="T139" s="329"/>
      <c r="U139" s="329"/>
    </row>
    <row r="140" spans="1:21" ht="14.25" thickTop="1" thickBot="1">
      <c r="A140" s="319">
        <v>140</v>
      </c>
      <c r="B140" s="319" t="s">
        <v>992</v>
      </c>
      <c r="C140" s="319" t="s">
        <v>896</v>
      </c>
      <c r="D140" s="320">
        <v>39369</v>
      </c>
      <c r="E140" s="321"/>
      <c r="F140" s="319" t="s">
        <v>993</v>
      </c>
      <c r="G140" s="319" t="s">
        <v>941</v>
      </c>
      <c r="H140" s="322">
        <v>2200</v>
      </c>
      <c r="I140" s="322">
        <v>1500</v>
      </c>
      <c r="J140" s="322">
        <v>700</v>
      </c>
      <c r="K140" s="323"/>
      <c r="L140" s="324">
        <v>4400</v>
      </c>
      <c r="M140" s="325" t="s">
        <v>890</v>
      </c>
      <c r="N140" s="326"/>
      <c r="O140" s="365" t="s">
        <v>530</v>
      </c>
      <c r="P140" s="365" t="s">
        <v>533</v>
      </c>
      <c r="Q140" s="323"/>
      <c r="R140" s="323" t="s">
        <v>340</v>
      </c>
      <c r="S140" s="323" t="s">
        <v>890</v>
      </c>
      <c r="T140" s="327" t="s">
        <v>341</v>
      </c>
      <c r="U140" s="328" t="s">
        <v>342</v>
      </c>
    </row>
    <row r="141" spans="1:21" ht="13.5" thickTop="1">
      <c r="A141" s="78">
        <v>141</v>
      </c>
      <c r="B141" s="78" t="s">
        <v>995</v>
      </c>
      <c r="C141" s="78" t="s">
        <v>837</v>
      </c>
      <c r="D141" s="79">
        <v>39188</v>
      </c>
      <c r="E141" s="111">
        <v>30763</v>
      </c>
      <c r="F141" s="78" t="s">
        <v>993</v>
      </c>
      <c r="G141" s="78" t="s">
        <v>941</v>
      </c>
      <c r="H141" s="226">
        <v>1800</v>
      </c>
      <c r="I141" s="226">
        <v>1200</v>
      </c>
      <c r="J141" s="226">
        <v>300</v>
      </c>
      <c r="K141" s="227"/>
      <c r="L141" s="81">
        <v>3300</v>
      </c>
      <c r="M141" s="16" t="s">
        <v>890</v>
      </c>
      <c r="N141" s="70"/>
      <c r="O141" s="368" t="s">
        <v>530</v>
      </c>
      <c r="P141" s="368" t="s">
        <v>531</v>
      </c>
      <c r="Q141" s="227"/>
      <c r="R141" s="227" t="s">
        <v>343</v>
      </c>
      <c r="S141" s="227" t="s">
        <v>890</v>
      </c>
      <c r="T141" s="297" t="s">
        <v>344</v>
      </c>
      <c r="U141" s="311" t="s">
        <v>343</v>
      </c>
    </row>
    <row r="142" spans="1:21">
      <c r="A142" s="16">
        <v>142</v>
      </c>
      <c r="B142" s="16" t="s">
        <v>994</v>
      </c>
      <c r="C142" s="16" t="s">
        <v>837</v>
      </c>
      <c r="D142" s="17">
        <v>39225</v>
      </c>
      <c r="E142" s="111">
        <v>25416</v>
      </c>
      <c r="F142" s="16" t="s">
        <v>993</v>
      </c>
      <c r="G142" s="16" t="s">
        <v>941</v>
      </c>
      <c r="H142" s="205">
        <v>1800</v>
      </c>
      <c r="I142" s="205">
        <v>1200</v>
      </c>
      <c r="J142" s="205">
        <v>300</v>
      </c>
      <c r="K142" s="24"/>
      <c r="L142" s="63">
        <v>3300</v>
      </c>
      <c r="M142" s="16" t="s">
        <v>890</v>
      </c>
      <c r="N142" s="267"/>
      <c r="O142" s="368" t="s">
        <v>530</v>
      </c>
      <c r="P142" s="368" t="s">
        <v>533</v>
      </c>
      <c r="Q142" s="24"/>
      <c r="R142" s="24" t="s">
        <v>345</v>
      </c>
      <c r="S142" s="24" t="s">
        <v>890</v>
      </c>
      <c r="T142" s="301" t="s">
        <v>346</v>
      </c>
      <c r="U142" s="311" t="s">
        <v>281</v>
      </c>
    </row>
    <row r="143" spans="1:21">
      <c r="A143" s="16">
        <v>143</v>
      </c>
      <c r="B143" s="16" t="s">
        <v>1092</v>
      </c>
      <c r="C143" s="16" t="s">
        <v>837</v>
      </c>
      <c r="D143" s="17">
        <v>39379</v>
      </c>
      <c r="E143" s="111">
        <v>29233</v>
      </c>
      <c r="F143" s="16" t="s">
        <v>993</v>
      </c>
      <c r="G143" s="16" t="s">
        <v>941</v>
      </c>
      <c r="H143" s="205">
        <v>1800</v>
      </c>
      <c r="I143" s="205">
        <v>1200</v>
      </c>
      <c r="J143" s="205">
        <v>300</v>
      </c>
      <c r="K143" s="242"/>
      <c r="L143" s="63">
        <v>3300</v>
      </c>
      <c r="M143" s="16" t="s">
        <v>946</v>
      </c>
      <c r="N143" s="70"/>
      <c r="O143" s="368" t="s">
        <v>530</v>
      </c>
      <c r="P143" s="368" t="s">
        <v>531</v>
      </c>
      <c r="Q143" s="242"/>
      <c r="R143" s="242" t="s">
        <v>347</v>
      </c>
      <c r="S143" s="242" t="s">
        <v>946</v>
      </c>
      <c r="T143" s="305" t="s">
        <v>348</v>
      </c>
      <c r="U143" s="314" t="s">
        <v>403</v>
      </c>
    </row>
    <row r="144" spans="1:21" ht="13.5" thickBot="1">
      <c r="A144" s="91">
        <v>144</v>
      </c>
      <c r="B144" s="91" t="s">
        <v>486</v>
      </c>
      <c r="C144" s="91" t="s">
        <v>837</v>
      </c>
      <c r="D144" s="92">
        <v>39455</v>
      </c>
      <c r="E144" s="317">
        <v>29921</v>
      </c>
      <c r="F144" s="91" t="s">
        <v>993</v>
      </c>
      <c r="G144" s="91" t="s">
        <v>941</v>
      </c>
      <c r="H144" s="94">
        <v>1800</v>
      </c>
      <c r="I144" s="94">
        <v>900</v>
      </c>
      <c r="J144" s="94">
        <v>300</v>
      </c>
      <c r="K144" s="240"/>
      <c r="L144" s="94">
        <f>SUM(H144:J144)</f>
        <v>3000</v>
      </c>
      <c r="M144" s="91" t="s">
        <v>890</v>
      </c>
      <c r="N144" s="101"/>
      <c r="O144" s="368" t="s">
        <v>530</v>
      </c>
      <c r="P144" s="368" t="s">
        <v>531</v>
      </c>
      <c r="Q144" s="240"/>
      <c r="R144" s="240" t="s">
        <v>576</v>
      </c>
      <c r="S144" s="240" t="s">
        <v>890</v>
      </c>
      <c r="T144" s="304" t="s">
        <v>577</v>
      </c>
      <c r="U144" s="332" t="s">
        <v>281</v>
      </c>
    </row>
    <row r="145" spans="1:21" ht="14.25" thickTop="1" thickBot="1">
      <c r="A145" s="356">
        <v>145</v>
      </c>
      <c r="B145" s="655" t="s">
        <v>555</v>
      </c>
      <c r="C145" s="655"/>
      <c r="D145" s="655"/>
      <c r="E145" s="655"/>
      <c r="F145" s="655"/>
      <c r="G145" s="655"/>
      <c r="H145" s="329">
        <f>SUM(H140:H144)</f>
        <v>9400</v>
      </c>
      <c r="I145" s="329">
        <f>SUM(I140:I144)</f>
        <v>6000</v>
      </c>
      <c r="J145" s="329">
        <f>SUM(J140:J144)</f>
        <v>1900</v>
      </c>
      <c r="K145" s="329"/>
      <c r="L145" s="329">
        <f>SUM(H145:K145)</f>
        <v>17300</v>
      </c>
      <c r="M145" s="330"/>
      <c r="N145" s="331"/>
      <c r="O145" s="359"/>
      <c r="P145" s="359"/>
      <c r="Q145" s="329"/>
      <c r="R145" s="329"/>
      <c r="S145" s="329"/>
      <c r="T145" s="329"/>
      <c r="U145" s="329"/>
    </row>
    <row r="146" spans="1:21" ht="14.25" thickTop="1" thickBot="1">
      <c r="A146" s="319">
        <v>146</v>
      </c>
      <c r="B146" s="319" t="s">
        <v>996</v>
      </c>
      <c r="C146" s="319" t="s">
        <v>997</v>
      </c>
      <c r="D146" s="320">
        <v>39349</v>
      </c>
      <c r="E146" s="321" t="s">
        <v>537</v>
      </c>
      <c r="F146" s="319" t="s">
        <v>993</v>
      </c>
      <c r="G146" s="319" t="s">
        <v>970</v>
      </c>
      <c r="H146" s="322">
        <v>180</v>
      </c>
      <c r="I146" s="322">
        <v>120</v>
      </c>
      <c r="J146" s="322">
        <v>60</v>
      </c>
      <c r="K146" s="323"/>
      <c r="L146" s="324">
        <v>360</v>
      </c>
      <c r="M146" s="325" t="s">
        <v>890</v>
      </c>
      <c r="N146" s="326"/>
      <c r="O146" s="365" t="s">
        <v>530</v>
      </c>
      <c r="P146" s="365" t="s">
        <v>531</v>
      </c>
      <c r="Q146" s="323"/>
      <c r="R146" s="323" t="s">
        <v>337</v>
      </c>
      <c r="S146" s="323" t="s">
        <v>890</v>
      </c>
      <c r="T146" s="327" t="s">
        <v>338</v>
      </c>
      <c r="U146" s="328" t="s">
        <v>281</v>
      </c>
    </row>
    <row r="147" spans="1:21" ht="13.5" thickTop="1">
      <c r="A147" s="78">
        <v>147</v>
      </c>
      <c r="B147" s="78" t="s">
        <v>998</v>
      </c>
      <c r="C147" s="78" t="s">
        <v>837</v>
      </c>
      <c r="D147" s="79">
        <v>38554</v>
      </c>
      <c r="E147" s="111" t="s">
        <v>538</v>
      </c>
      <c r="F147" s="78" t="s">
        <v>993</v>
      </c>
      <c r="G147" s="78" t="s">
        <v>970</v>
      </c>
      <c r="H147" s="234">
        <v>150</v>
      </c>
      <c r="I147" s="234">
        <v>75</v>
      </c>
      <c r="J147" s="234">
        <v>25</v>
      </c>
      <c r="K147" s="227"/>
      <c r="L147" s="94">
        <f>SUM(H147:J147)</f>
        <v>250</v>
      </c>
      <c r="M147" s="16" t="s">
        <v>890</v>
      </c>
      <c r="N147" s="70"/>
      <c r="O147" s="368" t="s">
        <v>530</v>
      </c>
      <c r="P147" s="368" t="s">
        <v>533</v>
      </c>
      <c r="Q147" s="227"/>
      <c r="R147" s="227" t="s">
        <v>339</v>
      </c>
      <c r="S147" s="227" t="s">
        <v>890</v>
      </c>
      <c r="T147" s="297" t="s">
        <v>338</v>
      </c>
      <c r="U147" s="311" t="s">
        <v>281</v>
      </c>
    </row>
    <row r="148" spans="1:21">
      <c r="A148" s="16">
        <v>148</v>
      </c>
      <c r="B148" s="16" t="s">
        <v>999</v>
      </c>
      <c r="C148" s="16" t="s">
        <v>837</v>
      </c>
      <c r="D148" s="17">
        <v>38782</v>
      </c>
      <c r="E148" s="111"/>
      <c r="F148" s="16" t="s">
        <v>993</v>
      </c>
      <c r="G148" s="16" t="s">
        <v>970</v>
      </c>
      <c r="H148" s="235">
        <v>150</v>
      </c>
      <c r="I148" s="235">
        <v>75</v>
      </c>
      <c r="J148" s="235">
        <v>25</v>
      </c>
      <c r="K148" s="24"/>
      <c r="L148" s="94">
        <f>SUM(H148:J148)</f>
        <v>250</v>
      </c>
      <c r="M148" s="16" t="s">
        <v>890</v>
      </c>
      <c r="N148" s="70"/>
      <c r="O148" s="368" t="s">
        <v>530</v>
      </c>
      <c r="P148" s="368" t="s">
        <v>531</v>
      </c>
      <c r="Q148" s="24"/>
      <c r="R148" s="24" t="s">
        <v>281</v>
      </c>
      <c r="S148" s="24" t="s">
        <v>890</v>
      </c>
      <c r="T148" s="301" t="s">
        <v>338</v>
      </c>
      <c r="U148" s="311" t="s">
        <v>281</v>
      </c>
    </row>
    <row r="149" spans="1:21" ht="13.5" thickBot="1">
      <c r="A149" s="91">
        <v>149</v>
      </c>
      <c r="B149" s="91" t="s">
        <v>1106</v>
      </c>
      <c r="C149" s="91" t="s">
        <v>837</v>
      </c>
      <c r="D149" s="92">
        <v>39429</v>
      </c>
      <c r="E149" s="317">
        <v>30050</v>
      </c>
      <c r="F149" s="91" t="s">
        <v>993</v>
      </c>
      <c r="G149" s="91" t="s">
        <v>970</v>
      </c>
      <c r="H149" s="236">
        <v>150</v>
      </c>
      <c r="I149" s="236">
        <v>75</v>
      </c>
      <c r="J149" s="236">
        <v>25</v>
      </c>
      <c r="K149" s="229"/>
      <c r="L149" s="94">
        <f>SUM(H149:J149)</f>
        <v>250</v>
      </c>
      <c r="M149" s="91" t="s">
        <v>890</v>
      </c>
      <c r="N149" s="101"/>
      <c r="O149" s="368" t="s">
        <v>530</v>
      </c>
      <c r="P149" s="368" t="s">
        <v>533</v>
      </c>
      <c r="Q149" s="229"/>
      <c r="R149" s="229" t="s">
        <v>279</v>
      </c>
      <c r="S149" s="229" t="s">
        <v>890</v>
      </c>
      <c r="T149" s="299" t="s">
        <v>338</v>
      </c>
      <c r="U149" s="318" t="s">
        <v>281</v>
      </c>
    </row>
    <row r="150" spans="1:21" ht="14.25" thickTop="1" thickBot="1">
      <c r="A150" s="356">
        <v>150</v>
      </c>
      <c r="B150" s="655" t="s">
        <v>556</v>
      </c>
      <c r="C150" s="655"/>
      <c r="D150" s="655"/>
      <c r="E150" s="655"/>
      <c r="F150" s="655"/>
      <c r="G150" s="655"/>
      <c r="H150" s="329">
        <f>SUM(H146:H149)</f>
        <v>630</v>
      </c>
      <c r="I150" s="329">
        <f>SUM(I146:I149)</f>
        <v>345</v>
      </c>
      <c r="J150" s="329">
        <f>SUM(J146:J149)</f>
        <v>135</v>
      </c>
      <c r="K150" s="329"/>
      <c r="L150" s="329">
        <f>SUM(H150:K150)</f>
        <v>1110</v>
      </c>
      <c r="M150" s="330"/>
      <c r="N150" s="331"/>
      <c r="O150" s="359"/>
      <c r="P150" s="359"/>
      <c r="Q150" s="329"/>
      <c r="R150" s="329"/>
      <c r="S150" s="329"/>
      <c r="T150" s="329"/>
      <c r="U150" s="329"/>
    </row>
    <row r="151" spans="1:21" ht="14.25" thickTop="1" thickBot="1">
      <c r="A151" s="319">
        <v>151</v>
      </c>
      <c r="B151" s="319" t="s">
        <v>1000</v>
      </c>
      <c r="C151" s="319" t="s">
        <v>997</v>
      </c>
      <c r="D151" s="320">
        <v>39178</v>
      </c>
      <c r="E151" s="321"/>
      <c r="F151" s="319" t="s">
        <v>993</v>
      </c>
      <c r="G151" s="319" t="s">
        <v>985</v>
      </c>
      <c r="H151" s="322">
        <v>220</v>
      </c>
      <c r="I151" s="322">
        <v>150</v>
      </c>
      <c r="J151" s="322">
        <v>70</v>
      </c>
      <c r="K151" s="323"/>
      <c r="L151" s="324">
        <v>440</v>
      </c>
      <c r="M151" s="325" t="s">
        <v>890</v>
      </c>
      <c r="N151" s="326"/>
      <c r="O151" s="365" t="s">
        <v>530</v>
      </c>
      <c r="P151" s="365" t="s">
        <v>531</v>
      </c>
      <c r="Q151" s="323"/>
      <c r="R151" s="323" t="s">
        <v>337</v>
      </c>
      <c r="S151" s="323" t="s">
        <v>890</v>
      </c>
      <c r="T151" s="327" t="s">
        <v>349</v>
      </c>
      <c r="U151" s="328" t="s">
        <v>281</v>
      </c>
    </row>
    <row r="152" spans="1:21" ht="13.5" thickTop="1">
      <c r="A152" s="78">
        <v>152</v>
      </c>
      <c r="B152" s="78" t="s">
        <v>1001</v>
      </c>
      <c r="C152" s="78" t="s">
        <v>837</v>
      </c>
      <c r="D152" s="79">
        <v>39315</v>
      </c>
      <c r="E152" s="111">
        <v>31884</v>
      </c>
      <c r="F152" s="78" t="s">
        <v>993</v>
      </c>
      <c r="G152" s="78" t="s">
        <v>985</v>
      </c>
      <c r="H152" s="226">
        <v>180</v>
      </c>
      <c r="I152" s="226">
        <v>50</v>
      </c>
      <c r="J152" s="226">
        <v>70</v>
      </c>
      <c r="K152" s="227"/>
      <c r="L152" s="81">
        <v>300</v>
      </c>
      <c r="M152" s="16" t="s">
        <v>983</v>
      </c>
      <c r="N152" s="70"/>
      <c r="O152" s="368" t="s">
        <v>530</v>
      </c>
      <c r="P152" s="368" t="s">
        <v>531</v>
      </c>
      <c r="Q152" s="227"/>
      <c r="R152" s="227" t="s">
        <v>350</v>
      </c>
      <c r="S152" s="227" t="s">
        <v>983</v>
      </c>
      <c r="T152" s="297" t="s">
        <v>856</v>
      </c>
      <c r="U152" s="311" t="s">
        <v>856</v>
      </c>
    </row>
    <row r="153" spans="1:21" ht="13.5" thickBot="1">
      <c r="A153" s="2">
        <v>153</v>
      </c>
      <c r="B153" s="2" t="s">
        <v>585</v>
      </c>
      <c r="C153" s="2" t="s">
        <v>837</v>
      </c>
      <c r="D153" s="362">
        <v>39524</v>
      </c>
      <c r="E153" s="111">
        <v>28770</v>
      </c>
      <c r="F153" s="2" t="s">
        <v>993</v>
      </c>
      <c r="G153" s="2" t="s">
        <v>985</v>
      </c>
      <c r="H153">
        <v>180</v>
      </c>
      <c r="I153">
        <v>50</v>
      </c>
      <c r="J153">
        <v>70</v>
      </c>
      <c r="L153">
        <f t="shared" ref="L153:L175" si="0">SUM(H153:K153)</f>
        <v>300</v>
      </c>
      <c r="M153" s="2" t="s">
        <v>586</v>
      </c>
      <c r="O153" s="368" t="s">
        <v>530</v>
      </c>
      <c r="P153" s="368" t="s">
        <v>531</v>
      </c>
    </row>
    <row r="154" spans="1:21" ht="14.25" thickTop="1" thickBot="1">
      <c r="A154" s="356">
        <v>154</v>
      </c>
      <c r="B154" s="655" t="s">
        <v>557</v>
      </c>
      <c r="C154" s="655"/>
      <c r="D154" s="655"/>
      <c r="E154" s="655"/>
      <c r="F154" s="655"/>
      <c r="G154" s="655"/>
      <c r="H154" s="329">
        <f>SUM(H151:H152)</f>
        <v>400</v>
      </c>
      <c r="I154" s="329">
        <f>SUM(I151:I152)</f>
        <v>200</v>
      </c>
      <c r="J154" s="329">
        <f>SUM(J151:J152)</f>
        <v>140</v>
      </c>
      <c r="K154" s="329"/>
      <c r="L154" s="329">
        <f t="shared" si="0"/>
        <v>740</v>
      </c>
      <c r="M154" s="330"/>
      <c r="N154" s="331"/>
      <c r="O154" s="359"/>
      <c r="P154" s="359"/>
      <c r="Q154" s="329"/>
      <c r="R154" s="329"/>
      <c r="S154" s="329"/>
      <c r="T154" s="329"/>
      <c r="U154" s="329"/>
    </row>
    <row r="155" spans="1:21" ht="14.25" thickTop="1" thickBot="1">
      <c r="A155" s="319">
        <v>155</v>
      </c>
      <c r="B155" s="319" t="s">
        <v>1047</v>
      </c>
      <c r="C155" s="319" t="s">
        <v>1048</v>
      </c>
      <c r="D155" s="320">
        <v>39145</v>
      </c>
      <c r="E155" s="321">
        <v>28925</v>
      </c>
      <c r="F155" s="319" t="s">
        <v>1049</v>
      </c>
      <c r="G155" s="319" t="s">
        <v>1050</v>
      </c>
      <c r="H155" s="322">
        <v>5100</v>
      </c>
      <c r="I155" s="322" t="s">
        <v>933</v>
      </c>
      <c r="J155" s="322" t="s">
        <v>933</v>
      </c>
      <c r="K155" s="323"/>
      <c r="L155" s="324">
        <f t="shared" si="0"/>
        <v>5100</v>
      </c>
      <c r="M155" s="325" t="s">
        <v>1051</v>
      </c>
      <c r="N155" s="326"/>
      <c r="O155" s="365" t="s">
        <v>530</v>
      </c>
      <c r="P155" s="365" t="s">
        <v>531</v>
      </c>
      <c r="Q155" s="323"/>
      <c r="R155" s="323" t="s">
        <v>444</v>
      </c>
      <c r="S155" s="323" t="s">
        <v>445</v>
      </c>
      <c r="T155" s="327" t="s">
        <v>446</v>
      </c>
      <c r="U155" s="328" t="s">
        <v>444</v>
      </c>
    </row>
    <row r="156" spans="1:21" ht="13.5" thickTop="1">
      <c r="A156" s="78">
        <v>156</v>
      </c>
      <c r="B156" s="78" t="s">
        <v>1052</v>
      </c>
      <c r="C156" s="78" t="s">
        <v>1053</v>
      </c>
      <c r="D156" s="79">
        <v>39114</v>
      </c>
      <c r="E156" s="111">
        <v>28232</v>
      </c>
      <c r="F156" s="78" t="s">
        <v>1049</v>
      </c>
      <c r="G156" s="78" t="s">
        <v>1050</v>
      </c>
      <c r="H156" s="81">
        <v>3300</v>
      </c>
      <c r="I156" s="81">
        <v>1650</v>
      </c>
      <c r="J156" s="81">
        <v>550</v>
      </c>
      <c r="K156" s="227">
        <v>1000</v>
      </c>
      <c r="L156" s="81">
        <f t="shared" si="0"/>
        <v>6500</v>
      </c>
      <c r="M156" s="78" t="s">
        <v>929</v>
      </c>
      <c r="N156" s="291" t="s">
        <v>522</v>
      </c>
      <c r="O156" s="369" t="s">
        <v>533</v>
      </c>
      <c r="P156" s="369" t="s">
        <v>533</v>
      </c>
      <c r="Q156" s="227"/>
      <c r="R156" s="227" t="s">
        <v>447</v>
      </c>
      <c r="S156" s="227" t="s">
        <v>448</v>
      </c>
      <c r="T156" s="297" t="s">
        <v>281</v>
      </c>
      <c r="U156" s="311" t="s">
        <v>269</v>
      </c>
    </row>
    <row r="157" spans="1:21">
      <c r="A157" s="16">
        <v>157</v>
      </c>
      <c r="B157" s="16" t="s">
        <v>1054</v>
      </c>
      <c r="C157" s="16" t="s">
        <v>1055</v>
      </c>
      <c r="D157" s="17">
        <v>39120</v>
      </c>
      <c r="E157" s="111"/>
      <c r="F157" s="16" t="s">
        <v>1049</v>
      </c>
      <c r="G157" s="16" t="s">
        <v>1050</v>
      </c>
      <c r="H157" s="63">
        <v>2400</v>
      </c>
      <c r="I157" s="63">
        <v>1200</v>
      </c>
      <c r="J157" s="63">
        <v>400</v>
      </c>
      <c r="K157" s="24"/>
      <c r="L157" s="63">
        <f t="shared" si="0"/>
        <v>4000</v>
      </c>
      <c r="M157" s="16" t="s">
        <v>75</v>
      </c>
      <c r="N157" s="70"/>
      <c r="O157" s="369" t="s">
        <v>533</v>
      </c>
      <c r="P157" s="369" t="s">
        <v>533</v>
      </c>
      <c r="Q157" s="24"/>
      <c r="R157" s="24" t="s">
        <v>449</v>
      </c>
      <c r="S157" s="24" t="s">
        <v>75</v>
      </c>
      <c r="T157" s="301" t="s">
        <v>450</v>
      </c>
      <c r="U157" s="311" t="s">
        <v>449</v>
      </c>
    </row>
    <row r="158" spans="1:21">
      <c r="A158" s="16">
        <v>158</v>
      </c>
      <c r="B158" s="16" t="s">
        <v>1070</v>
      </c>
      <c r="C158" s="16" t="s">
        <v>1055</v>
      </c>
      <c r="D158" s="17">
        <v>39147</v>
      </c>
      <c r="E158" s="111">
        <v>29488</v>
      </c>
      <c r="F158" s="16" t="s">
        <v>1049</v>
      </c>
      <c r="G158" s="16" t="s">
        <v>1050</v>
      </c>
      <c r="H158" s="63">
        <v>2400</v>
      </c>
      <c r="I158" s="63" t="s">
        <v>933</v>
      </c>
      <c r="J158" s="63" t="s">
        <v>933</v>
      </c>
      <c r="K158" s="24"/>
      <c r="L158" s="63">
        <f t="shared" si="0"/>
        <v>2400</v>
      </c>
      <c r="M158" s="16" t="s">
        <v>934</v>
      </c>
      <c r="N158" s="70"/>
      <c r="O158" s="369" t="s">
        <v>533</v>
      </c>
      <c r="P158" s="369" t="s">
        <v>533</v>
      </c>
      <c r="Q158" s="24"/>
      <c r="R158" s="24" t="s">
        <v>463</v>
      </c>
      <c r="S158" s="24" t="s">
        <v>400</v>
      </c>
      <c r="T158" s="301" t="s">
        <v>459</v>
      </c>
      <c r="U158" s="311" t="s">
        <v>413</v>
      </c>
    </row>
    <row r="159" spans="1:21">
      <c r="A159" s="16">
        <v>159</v>
      </c>
      <c r="B159" s="16" t="s">
        <v>1078</v>
      </c>
      <c r="C159" s="16" t="s">
        <v>1079</v>
      </c>
      <c r="D159" s="17">
        <v>39380</v>
      </c>
      <c r="E159" s="111">
        <v>27583</v>
      </c>
      <c r="F159" s="16" t="s">
        <v>1049</v>
      </c>
      <c r="G159" s="16" t="s">
        <v>1050</v>
      </c>
      <c r="H159" s="63">
        <v>1700</v>
      </c>
      <c r="I159" s="63">
        <v>800</v>
      </c>
      <c r="J159" s="63">
        <v>300</v>
      </c>
      <c r="K159" s="24"/>
      <c r="L159" s="63">
        <f t="shared" si="0"/>
        <v>2800</v>
      </c>
      <c r="M159" s="16" t="s">
        <v>929</v>
      </c>
      <c r="N159" s="70"/>
      <c r="O159" s="369" t="s">
        <v>533</v>
      </c>
      <c r="P159" s="369" t="s">
        <v>533</v>
      </c>
      <c r="Q159" s="24"/>
      <c r="R159" s="24" t="s">
        <v>451</v>
      </c>
      <c r="S159" s="24" t="s">
        <v>448</v>
      </c>
      <c r="T159" s="301" t="s">
        <v>281</v>
      </c>
      <c r="U159" s="311" t="s">
        <v>269</v>
      </c>
    </row>
    <row r="160" spans="1:21">
      <c r="A160" s="16">
        <v>160</v>
      </c>
      <c r="B160" s="16" t="s">
        <v>1068</v>
      </c>
      <c r="C160" s="16" t="s">
        <v>1069</v>
      </c>
      <c r="D160" s="17">
        <v>39142</v>
      </c>
      <c r="E160" s="111">
        <v>28888</v>
      </c>
      <c r="F160" s="16" t="s">
        <v>1049</v>
      </c>
      <c r="G160" s="16" t="s">
        <v>1050</v>
      </c>
      <c r="H160" s="63">
        <v>1500</v>
      </c>
      <c r="I160" s="63">
        <v>750</v>
      </c>
      <c r="J160" s="63">
        <v>250</v>
      </c>
      <c r="K160" s="24"/>
      <c r="L160" s="63">
        <f t="shared" si="0"/>
        <v>2500</v>
      </c>
      <c r="M160" s="16" t="s">
        <v>915</v>
      </c>
      <c r="N160" s="70"/>
      <c r="O160" s="369" t="s">
        <v>533</v>
      </c>
      <c r="P160" s="369" t="s">
        <v>531</v>
      </c>
      <c r="Q160" s="24"/>
      <c r="R160" s="24" t="s">
        <v>452</v>
      </c>
      <c r="S160" s="24" t="s">
        <v>915</v>
      </c>
      <c r="T160" s="301" t="s">
        <v>453</v>
      </c>
      <c r="U160" s="311" t="s">
        <v>283</v>
      </c>
    </row>
    <row r="161" spans="1:21">
      <c r="A161" s="16">
        <v>161</v>
      </c>
      <c r="B161" s="16" t="s">
        <v>1073</v>
      </c>
      <c r="C161" s="16" t="s">
        <v>1071</v>
      </c>
      <c r="D161" s="17">
        <v>39148</v>
      </c>
      <c r="E161" s="111">
        <v>29123</v>
      </c>
      <c r="F161" s="16" t="s">
        <v>1049</v>
      </c>
      <c r="G161" s="16" t="s">
        <v>1050</v>
      </c>
      <c r="H161" s="63">
        <v>1500</v>
      </c>
      <c r="I161" s="63">
        <v>750</v>
      </c>
      <c r="J161" s="63">
        <v>250</v>
      </c>
      <c r="K161" s="24"/>
      <c r="L161" s="63">
        <f t="shared" si="0"/>
        <v>2500</v>
      </c>
      <c r="M161" s="16" t="s">
        <v>929</v>
      </c>
      <c r="N161" s="70"/>
      <c r="O161" s="369" t="s">
        <v>530</v>
      </c>
      <c r="P161" s="369" t="s">
        <v>531</v>
      </c>
      <c r="Q161" s="24"/>
      <c r="R161" s="24" t="s">
        <v>454</v>
      </c>
      <c r="S161" s="24" t="s">
        <v>448</v>
      </c>
      <c r="T161" s="301" t="s">
        <v>454</v>
      </c>
      <c r="U161" s="311" t="s">
        <v>455</v>
      </c>
    </row>
    <row r="162" spans="1:21">
      <c r="A162" s="16">
        <v>162</v>
      </c>
      <c r="B162" s="16" t="s">
        <v>1074</v>
      </c>
      <c r="C162" s="16" t="s">
        <v>1071</v>
      </c>
      <c r="D162" s="17">
        <v>39161</v>
      </c>
      <c r="E162" s="111">
        <v>29154</v>
      </c>
      <c r="F162" s="16" t="s">
        <v>1049</v>
      </c>
      <c r="G162" s="16" t="s">
        <v>1050</v>
      </c>
      <c r="H162" s="63">
        <v>1500</v>
      </c>
      <c r="I162" s="63">
        <v>750</v>
      </c>
      <c r="J162" s="63">
        <v>250</v>
      </c>
      <c r="K162" s="24"/>
      <c r="L162" s="63">
        <f t="shared" si="0"/>
        <v>2500</v>
      </c>
      <c r="M162" s="16" t="s">
        <v>929</v>
      </c>
      <c r="N162" s="70"/>
      <c r="O162" s="369" t="s">
        <v>533</v>
      </c>
      <c r="P162" s="369" t="s">
        <v>533</v>
      </c>
      <c r="Q162" s="24"/>
      <c r="R162" s="24" t="s">
        <v>456</v>
      </c>
      <c r="S162" s="24" t="s">
        <v>448</v>
      </c>
      <c r="T162" s="301" t="s">
        <v>457</v>
      </c>
      <c r="U162" s="311" t="s">
        <v>456</v>
      </c>
    </row>
    <row r="163" spans="1:21">
      <c r="A163" s="16">
        <v>163</v>
      </c>
      <c r="B163" s="16" t="s">
        <v>1058</v>
      </c>
      <c r="C163" s="16" t="s">
        <v>1059</v>
      </c>
      <c r="D163" s="17">
        <v>39147</v>
      </c>
      <c r="E163" s="111">
        <v>29966</v>
      </c>
      <c r="F163" s="16" t="s">
        <v>1049</v>
      </c>
      <c r="G163" s="16" t="s">
        <v>1050</v>
      </c>
      <c r="H163" s="63">
        <v>2400</v>
      </c>
      <c r="I163" s="63" t="s">
        <v>933</v>
      </c>
      <c r="J163" s="63" t="s">
        <v>933</v>
      </c>
      <c r="K163" s="24"/>
      <c r="L163" s="63">
        <f t="shared" si="0"/>
        <v>2400</v>
      </c>
      <c r="M163" s="16" t="s">
        <v>934</v>
      </c>
      <c r="N163" s="70"/>
      <c r="O163" s="369" t="s">
        <v>533</v>
      </c>
      <c r="P163" s="369" t="s">
        <v>531</v>
      </c>
      <c r="Q163" s="24"/>
      <c r="R163" s="24" t="s">
        <v>458</v>
      </c>
      <c r="S163" s="24" t="s">
        <v>400</v>
      </c>
      <c r="T163" s="301" t="s">
        <v>459</v>
      </c>
      <c r="U163" s="311" t="s">
        <v>413</v>
      </c>
    </row>
    <row r="164" spans="1:21">
      <c r="A164" s="270">
        <v>164</v>
      </c>
      <c r="B164" s="16" t="s">
        <v>1063</v>
      </c>
      <c r="C164" s="16" t="s">
        <v>1059</v>
      </c>
      <c r="D164" s="17">
        <v>39147</v>
      </c>
      <c r="F164" s="16" t="s">
        <v>1049</v>
      </c>
      <c r="G164" s="16" t="s">
        <v>1050</v>
      </c>
      <c r="H164" s="63">
        <v>2400</v>
      </c>
      <c r="I164" s="63" t="s">
        <v>933</v>
      </c>
      <c r="J164" s="63" t="s">
        <v>933</v>
      </c>
      <c r="K164" s="24"/>
      <c r="L164" s="63">
        <f>SUM(H164:K164)</f>
        <v>2400</v>
      </c>
      <c r="M164" s="16" t="s">
        <v>934</v>
      </c>
      <c r="N164" s="70"/>
      <c r="R164" s="142" t="s">
        <v>413</v>
      </c>
      <c r="S164" s="142" t="s">
        <v>400</v>
      </c>
      <c r="T164" s="142" t="s">
        <v>459</v>
      </c>
      <c r="U164" s="122" t="s">
        <v>413</v>
      </c>
    </row>
    <row r="165" spans="1:21">
      <c r="A165" s="16">
        <v>165</v>
      </c>
      <c r="B165" s="16" t="s">
        <v>1080</v>
      </c>
      <c r="C165" s="16" t="s">
        <v>1076</v>
      </c>
      <c r="D165" s="17">
        <v>39161</v>
      </c>
      <c r="E165" s="111">
        <v>27046</v>
      </c>
      <c r="F165" s="16" t="s">
        <v>1049</v>
      </c>
      <c r="G165" s="16" t="s">
        <v>1050</v>
      </c>
      <c r="H165" s="63">
        <v>960</v>
      </c>
      <c r="I165" s="63">
        <v>480</v>
      </c>
      <c r="J165" s="63">
        <v>160</v>
      </c>
      <c r="K165" s="24"/>
      <c r="L165" s="63">
        <f t="shared" si="0"/>
        <v>1600</v>
      </c>
      <c r="M165" s="16" t="s">
        <v>929</v>
      </c>
      <c r="N165" s="70"/>
      <c r="O165" s="369" t="s">
        <v>533</v>
      </c>
      <c r="P165" s="369" t="s">
        <v>533</v>
      </c>
      <c r="Q165" s="24"/>
      <c r="R165" s="24" t="s">
        <v>460</v>
      </c>
      <c r="S165" s="24" t="s">
        <v>448</v>
      </c>
      <c r="T165" s="301" t="s">
        <v>281</v>
      </c>
      <c r="U165" s="311" t="s">
        <v>269</v>
      </c>
    </row>
    <row r="166" spans="1:21">
      <c r="A166" s="16">
        <v>166</v>
      </c>
      <c r="B166" s="16" t="s">
        <v>1056</v>
      </c>
      <c r="C166" s="16" t="s">
        <v>1057</v>
      </c>
      <c r="D166" s="17">
        <v>39147</v>
      </c>
      <c r="E166" s="111">
        <v>29492</v>
      </c>
      <c r="F166" s="16" t="s">
        <v>1049</v>
      </c>
      <c r="G166" s="16" t="s">
        <v>1050</v>
      </c>
      <c r="H166" s="63">
        <v>1500</v>
      </c>
      <c r="I166" s="63">
        <v>1000</v>
      </c>
      <c r="J166" s="63">
        <v>300</v>
      </c>
      <c r="K166" s="24"/>
      <c r="L166" s="63">
        <f t="shared" si="0"/>
        <v>2800</v>
      </c>
      <c r="M166" s="16" t="s">
        <v>934</v>
      </c>
      <c r="N166" s="70"/>
      <c r="O166" s="369" t="s">
        <v>533</v>
      </c>
      <c r="P166" s="369" t="s">
        <v>531</v>
      </c>
      <c r="Q166" s="24"/>
      <c r="R166" s="24" t="s">
        <v>458</v>
      </c>
      <c r="S166" s="24" t="s">
        <v>400</v>
      </c>
      <c r="T166" s="301" t="s">
        <v>459</v>
      </c>
      <c r="U166" s="311" t="s">
        <v>413</v>
      </c>
    </row>
    <row r="167" spans="1:21">
      <c r="A167" s="16">
        <v>167</v>
      </c>
      <c r="B167" s="16" t="s">
        <v>1060</v>
      </c>
      <c r="C167" s="16" t="s">
        <v>1061</v>
      </c>
      <c r="D167" s="17">
        <v>39147</v>
      </c>
      <c r="E167" s="111">
        <v>30567</v>
      </c>
      <c r="F167" s="16" t="s">
        <v>1049</v>
      </c>
      <c r="G167" s="16" t="s">
        <v>1050</v>
      </c>
      <c r="H167" s="63">
        <v>1500</v>
      </c>
      <c r="I167" s="239" t="s">
        <v>933</v>
      </c>
      <c r="J167" s="63" t="s">
        <v>933</v>
      </c>
      <c r="K167" s="24"/>
      <c r="L167" s="63">
        <f t="shared" si="0"/>
        <v>1500</v>
      </c>
      <c r="M167" s="16" t="s">
        <v>934</v>
      </c>
      <c r="N167" s="70"/>
      <c r="O167" s="369" t="s">
        <v>533</v>
      </c>
      <c r="P167" s="369" t="s">
        <v>531</v>
      </c>
      <c r="Q167" s="24"/>
      <c r="R167" s="24" t="s">
        <v>461</v>
      </c>
      <c r="S167" s="24" t="s">
        <v>400</v>
      </c>
      <c r="T167" s="301" t="s">
        <v>462</v>
      </c>
      <c r="U167" s="311" t="s">
        <v>409</v>
      </c>
    </row>
    <row r="168" spans="1:21">
      <c r="A168" s="16">
        <v>168</v>
      </c>
      <c r="B168" s="16" t="s">
        <v>1062</v>
      </c>
      <c r="C168" s="16" t="s">
        <v>1061</v>
      </c>
      <c r="D168" s="17">
        <v>39147</v>
      </c>
      <c r="E168" s="111">
        <v>28388</v>
      </c>
      <c r="F168" s="16" t="s">
        <v>1049</v>
      </c>
      <c r="G168" s="16" t="s">
        <v>1050</v>
      </c>
      <c r="H168" s="63">
        <v>1500</v>
      </c>
      <c r="I168" s="63" t="s">
        <v>933</v>
      </c>
      <c r="J168" s="63" t="s">
        <v>933</v>
      </c>
      <c r="K168" s="24"/>
      <c r="L168" s="63">
        <f t="shared" si="0"/>
        <v>1500</v>
      </c>
      <c r="M168" s="16" t="s">
        <v>934</v>
      </c>
      <c r="N168" s="70"/>
      <c r="O168" s="369" t="s">
        <v>533</v>
      </c>
      <c r="P168" s="369" t="s">
        <v>533</v>
      </c>
      <c r="Q168" s="24"/>
      <c r="R168" s="24" t="s">
        <v>413</v>
      </c>
      <c r="S168" s="24" t="s">
        <v>400</v>
      </c>
      <c r="T168" s="301" t="s">
        <v>459</v>
      </c>
      <c r="U168" s="311" t="s">
        <v>413</v>
      </c>
    </row>
    <row r="169" spans="1:21">
      <c r="A169" s="16">
        <v>169</v>
      </c>
      <c r="B169" s="16" t="s">
        <v>1064</v>
      </c>
      <c r="C169" s="16" t="s">
        <v>1061</v>
      </c>
      <c r="D169" s="17">
        <v>39147</v>
      </c>
      <c r="E169" s="111">
        <v>28728</v>
      </c>
      <c r="F169" s="16" t="s">
        <v>1049</v>
      </c>
      <c r="G169" s="16" t="s">
        <v>1050</v>
      </c>
      <c r="H169" s="63">
        <v>1500</v>
      </c>
      <c r="I169" s="63" t="s">
        <v>933</v>
      </c>
      <c r="J169" s="63" t="s">
        <v>933</v>
      </c>
      <c r="K169" s="24"/>
      <c r="L169" s="63">
        <f t="shared" si="0"/>
        <v>1500</v>
      </c>
      <c r="M169" s="16" t="s">
        <v>934</v>
      </c>
      <c r="N169" s="70"/>
      <c r="O169" s="369" t="s">
        <v>533</v>
      </c>
      <c r="P169" s="369" t="s">
        <v>531</v>
      </c>
      <c r="Q169" s="24"/>
      <c r="R169" s="24" t="s">
        <v>413</v>
      </c>
      <c r="S169" s="24" t="s">
        <v>400</v>
      </c>
      <c r="T169" s="301" t="s">
        <v>459</v>
      </c>
      <c r="U169" s="311" t="s">
        <v>413</v>
      </c>
    </row>
    <row r="170" spans="1:21">
      <c r="A170" s="16">
        <v>170</v>
      </c>
      <c r="B170" s="16" t="s">
        <v>1065</v>
      </c>
      <c r="C170" s="16" t="s">
        <v>1061</v>
      </c>
      <c r="D170" s="17">
        <v>39147</v>
      </c>
      <c r="E170" s="111">
        <v>27217</v>
      </c>
      <c r="F170" s="16" t="s">
        <v>1049</v>
      </c>
      <c r="G170" s="16" t="s">
        <v>1050</v>
      </c>
      <c r="H170" s="63">
        <v>1500</v>
      </c>
      <c r="I170" s="63" t="s">
        <v>933</v>
      </c>
      <c r="J170" s="63" t="s">
        <v>933</v>
      </c>
      <c r="K170" s="24"/>
      <c r="L170" s="63">
        <f t="shared" si="0"/>
        <v>1500</v>
      </c>
      <c r="M170" s="16" t="s">
        <v>934</v>
      </c>
      <c r="N170" s="70"/>
      <c r="O170" s="369" t="s">
        <v>533</v>
      </c>
      <c r="P170" s="369" t="s">
        <v>533</v>
      </c>
      <c r="Q170" s="24"/>
      <c r="R170" s="24" t="s">
        <v>413</v>
      </c>
      <c r="S170" s="24" t="s">
        <v>400</v>
      </c>
      <c r="T170" s="301" t="s">
        <v>459</v>
      </c>
      <c r="U170" s="311" t="s">
        <v>413</v>
      </c>
    </row>
    <row r="171" spans="1:21">
      <c r="A171" s="16">
        <v>171</v>
      </c>
      <c r="B171" s="16" t="s">
        <v>1066</v>
      </c>
      <c r="C171" s="16" t="s">
        <v>1061</v>
      </c>
      <c r="D171" s="17">
        <v>39147</v>
      </c>
      <c r="E171" s="111">
        <v>30310</v>
      </c>
      <c r="F171" s="16" t="s">
        <v>1049</v>
      </c>
      <c r="G171" s="16" t="s">
        <v>1050</v>
      </c>
      <c r="H171" s="63">
        <v>1500</v>
      </c>
      <c r="I171" s="63" t="s">
        <v>933</v>
      </c>
      <c r="J171" s="63" t="s">
        <v>933</v>
      </c>
      <c r="K171" s="24"/>
      <c r="L171" s="63">
        <f t="shared" si="0"/>
        <v>1500</v>
      </c>
      <c r="M171" s="16" t="s">
        <v>934</v>
      </c>
      <c r="N171" s="70"/>
      <c r="O171" s="369" t="s">
        <v>530</v>
      </c>
      <c r="P171" s="369" t="s">
        <v>531</v>
      </c>
      <c r="Q171" s="24"/>
      <c r="R171" s="24" t="s">
        <v>461</v>
      </c>
      <c r="S171" s="24" t="s">
        <v>400</v>
      </c>
      <c r="T171" s="301" t="s">
        <v>462</v>
      </c>
      <c r="U171" s="311" t="s">
        <v>409</v>
      </c>
    </row>
    <row r="172" spans="1:21">
      <c r="A172" s="16">
        <v>172</v>
      </c>
      <c r="B172" s="16" t="s">
        <v>1067</v>
      </c>
      <c r="C172" s="16" t="s">
        <v>1061</v>
      </c>
      <c r="D172" s="17">
        <v>39147</v>
      </c>
      <c r="E172" s="111">
        <v>30003</v>
      </c>
      <c r="F172" s="16" t="s">
        <v>1049</v>
      </c>
      <c r="G172" s="16" t="s">
        <v>1050</v>
      </c>
      <c r="H172" s="239">
        <v>1500</v>
      </c>
      <c r="I172" s="239" t="s">
        <v>933</v>
      </c>
      <c r="J172" s="63" t="s">
        <v>933</v>
      </c>
      <c r="K172" s="24"/>
      <c r="L172" s="63">
        <f t="shared" si="0"/>
        <v>1500</v>
      </c>
      <c r="M172" s="16" t="s">
        <v>934</v>
      </c>
      <c r="N172" s="70" t="s">
        <v>52</v>
      </c>
      <c r="O172" s="369" t="s">
        <v>533</v>
      </c>
      <c r="P172" s="369" t="s">
        <v>533</v>
      </c>
      <c r="Q172" s="24"/>
      <c r="R172" s="24" t="s">
        <v>461</v>
      </c>
      <c r="S172" s="24" t="s">
        <v>400</v>
      </c>
      <c r="T172" s="301" t="s">
        <v>462</v>
      </c>
      <c r="U172" s="311" t="s">
        <v>409</v>
      </c>
    </row>
    <row r="173" spans="1:21">
      <c r="A173" s="16">
        <v>173</v>
      </c>
      <c r="B173" s="16" t="s">
        <v>1072</v>
      </c>
      <c r="C173" s="16" t="s">
        <v>1071</v>
      </c>
      <c r="D173" s="17">
        <v>39147</v>
      </c>
      <c r="E173" s="111">
        <v>28319</v>
      </c>
      <c r="F173" s="16" t="s">
        <v>1049</v>
      </c>
      <c r="G173" s="16" t="s">
        <v>1050</v>
      </c>
      <c r="H173" s="63">
        <v>1500</v>
      </c>
      <c r="I173" s="63" t="s">
        <v>933</v>
      </c>
      <c r="J173" s="63" t="s">
        <v>933</v>
      </c>
      <c r="K173" s="24"/>
      <c r="L173" s="63">
        <f t="shared" si="0"/>
        <v>1500</v>
      </c>
      <c r="M173" s="16" t="s">
        <v>934</v>
      </c>
      <c r="N173" s="70"/>
      <c r="O173" s="369" t="s">
        <v>533</v>
      </c>
      <c r="P173" s="369" t="s">
        <v>531</v>
      </c>
      <c r="Q173" s="24"/>
      <c r="R173" s="24" t="s">
        <v>413</v>
      </c>
      <c r="S173" s="24" t="s">
        <v>400</v>
      </c>
      <c r="T173" s="301" t="s">
        <v>459</v>
      </c>
      <c r="U173" s="311" t="s">
        <v>413</v>
      </c>
    </row>
    <row r="174" spans="1:21">
      <c r="A174" s="16">
        <v>174</v>
      </c>
      <c r="B174" s="16" t="s">
        <v>1075</v>
      </c>
      <c r="C174" s="16" t="s">
        <v>1071</v>
      </c>
      <c r="D174" s="17">
        <v>39147</v>
      </c>
      <c r="E174" s="111">
        <v>29654</v>
      </c>
      <c r="F174" s="16" t="s">
        <v>1049</v>
      </c>
      <c r="G174" s="16" t="s">
        <v>1050</v>
      </c>
      <c r="H174" s="63">
        <v>1500</v>
      </c>
      <c r="I174" s="63">
        <v>750</v>
      </c>
      <c r="J174" s="63">
        <v>250</v>
      </c>
      <c r="K174" s="24"/>
      <c r="L174" s="63">
        <f t="shared" si="0"/>
        <v>2500</v>
      </c>
      <c r="M174" s="16" t="s">
        <v>934</v>
      </c>
      <c r="N174" s="70"/>
      <c r="O174" s="369" t="s">
        <v>533</v>
      </c>
      <c r="P174" s="369" t="s">
        <v>531</v>
      </c>
      <c r="Q174" s="24"/>
      <c r="R174" s="24" t="s">
        <v>413</v>
      </c>
      <c r="S174" s="24" t="s">
        <v>400</v>
      </c>
      <c r="T174" s="301" t="s">
        <v>459</v>
      </c>
      <c r="U174" s="311" t="s">
        <v>413</v>
      </c>
    </row>
    <row r="175" spans="1:21" ht="13.5" thickBot="1">
      <c r="A175" s="72">
        <v>175</v>
      </c>
      <c r="B175" s="72" t="s">
        <v>1077</v>
      </c>
      <c r="C175" s="72" t="s">
        <v>1076</v>
      </c>
      <c r="D175" s="73">
        <v>39147</v>
      </c>
      <c r="E175" s="111">
        <v>31153</v>
      </c>
      <c r="F175" s="72" t="s">
        <v>1049</v>
      </c>
      <c r="G175" s="72" t="s">
        <v>1050</v>
      </c>
      <c r="H175" s="75">
        <v>960</v>
      </c>
      <c r="I175" s="75" t="s">
        <v>933</v>
      </c>
      <c r="J175" s="75" t="s">
        <v>933</v>
      </c>
      <c r="K175" s="248"/>
      <c r="L175" s="75">
        <f t="shared" si="0"/>
        <v>960</v>
      </c>
      <c r="M175" s="72" t="s">
        <v>934</v>
      </c>
      <c r="N175" s="76"/>
      <c r="O175" s="369" t="s">
        <v>533</v>
      </c>
      <c r="P175" s="369"/>
      <c r="Q175" s="248"/>
      <c r="R175" s="248" t="s">
        <v>461</v>
      </c>
      <c r="S175" s="248" t="s">
        <v>400</v>
      </c>
      <c r="T175" s="306" t="s">
        <v>462</v>
      </c>
      <c r="U175" s="311" t="s">
        <v>409</v>
      </c>
    </row>
    <row r="176" spans="1:21" ht="14.25" thickTop="1" thickBot="1">
      <c r="B176" s="657" t="s">
        <v>558</v>
      </c>
      <c r="C176" s="657"/>
      <c r="D176" s="657"/>
      <c r="E176" s="657"/>
      <c r="F176" s="657"/>
      <c r="G176" s="658"/>
      <c r="H176" s="232">
        <f>SUM(H155:H175)</f>
        <v>39620</v>
      </c>
      <c r="I176" s="232">
        <f>SUM(I155:I175)</f>
        <v>8130</v>
      </c>
      <c r="J176" s="232">
        <f>SUM(J155:J175)</f>
        <v>2710</v>
      </c>
      <c r="K176" s="232"/>
      <c r="L176" s="232">
        <f>SUM(L155:L175)</f>
        <v>51460</v>
      </c>
      <c r="M176" s="223"/>
      <c r="N176" s="224"/>
      <c r="O176" s="359"/>
      <c r="P176" s="359"/>
      <c r="Q176" s="232"/>
      <c r="R176" s="232"/>
      <c r="S176" s="232"/>
      <c r="T176" s="303"/>
      <c r="U176" s="315"/>
    </row>
    <row r="177" spans="15:16" ht="13.5" thickTop="1">
      <c r="O177" s="370"/>
      <c r="P177" s="370"/>
    </row>
  </sheetData>
  <mergeCells count="20">
    <mergeCell ref="B154:G154"/>
    <mergeCell ref="B176:G176"/>
    <mergeCell ref="B118:G118"/>
    <mergeCell ref="B125:G125"/>
    <mergeCell ref="B132:G132"/>
    <mergeCell ref="B139:G139"/>
    <mergeCell ref="B145:G145"/>
    <mergeCell ref="B150:G150"/>
    <mergeCell ref="B96:G96"/>
    <mergeCell ref="B107:G107"/>
    <mergeCell ref="B22:G22"/>
    <mergeCell ref="B27:G27"/>
    <mergeCell ref="B35:G35"/>
    <mergeCell ref="B41:G41"/>
    <mergeCell ref="B50:G50"/>
    <mergeCell ref="B60:G60"/>
    <mergeCell ref="B71:G71"/>
    <mergeCell ref="B76:G76"/>
    <mergeCell ref="B83:G83"/>
    <mergeCell ref="B89:G89"/>
  </mergeCells>
  <phoneticPr fontId="2" type="noConversion"/>
  <pageMargins left="0.75" right="0.75" top="1" bottom="1" header="0.5" footer="0.5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76"/>
  <sheetViews>
    <sheetView topLeftCell="A144" workbookViewId="0">
      <selection activeCell="B165" sqref="B165"/>
    </sheetView>
  </sheetViews>
  <sheetFormatPr defaultRowHeight="12.75"/>
  <cols>
    <col min="1" max="1" width="4.140625" bestFit="1" customWidth="1"/>
    <col min="2" max="2" width="30.140625" bestFit="1" customWidth="1"/>
    <col min="3" max="3" width="19.85546875" bestFit="1" customWidth="1"/>
    <col min="4" max="4" width="9.5703125" bestFit="1" customWidth="1"/>
    <col min="5" max="5" width="10.28515625" bestFit="1" customWidth="1"/>
    <col min="6" max="6" width="13" bestFit="1" customWidth="1"/>
    <col min="7" max="7" width="14.85546875" bestFit="1" customWidth="1"/>
    <col min="8" max="8" width="6.7109375" bestFit="1" customWidth="1"/>
    <col min="9" max="9" width="7.42578125" bestFit="1" customWidth="1"/>
    <col min="10" max="10" width="6.7109375" bestFit="1" customWidth="1"/>
    <col min="11" max="11" width="7.85546875" bestFit="1" customWidth="1"/>
    <col min="12" max="12" width="7.7109375" bestFit="1" customWidth="1"/>
    <col min="13" max="13" width="12.85546875" bestFit="1" customWidth="1"/>
    <col min="14" max="14" width="32.140625" bestFit="1" customWidth="1"/>
    <col min="15" max="15" width="8.85546875" style="371" customWidth="1"/>
    <col min="16" max="16" width="8.5703125" style="371" bestFit="1" customWidth="1"/>
    <col min="17" max="17" width="10.85546875" bestFit="1" customWidth="1"/>
    <col min="18" max="18" width="44.140625" customWidth="1"/>
    <col min="19" max="19" width="10.85546875" bestFit="1" customWidth="1"/>
    <col min="20" max="20" width="27.5703125" bestFit="1" customWidth="1"/>
    <col min="21" max="21" width="18.140625" bestFit="1" customWidth="1"/>
  </cols>
  <sheetData>
    <row r="1" spans="1:21" ht="48.75" thickTop="1" thickBot="1">
      <c r="A1" s="355" t="s">
        <v>611</v>
      </c>
      <c r="B1" s="104" t="s">
        <v>1110</v>
      </c>
      <c r="C1" s="104" t="s">
        <v>76</v>
      </c>
      <c r="D1" s="105" t="s">
        <v>840</v>
      </c>
      <c r="E1" s="105" t="s">
        <v>534</v>
      </c>
      <c r="F1" s="104" t="s">
        <v>1112</v>
      </c>
      <c r="G1" s="104" t="s">
        <v>844</v>
      </c>
      <c r="H1" s="104" t="s">
        <v>845</v>
      </c>
      <c r="I1" s="104" t="s">
        <v>846</v>
      </c>
      <c r="J1" s="104" t="s">
        <v>847</v>
      </c>
      <c r="K1" s="104" t="s">
        <v>848</v>
      </c>
      <c r="L1" s="104" t="s">
        <v>849</v>
      </c>
      <c r="M1" s="201" t="s">
        <v>850</v>
      </c>
      <c r="N1" s="108" t="s">
        <v>851</v>
      </c>
      <c r="O1" s="104" t="s">
        <v>532</v>
      </c>
      <c r="P1" s="104" t="s">
        <v>528</v>
      </c>
      <c r="Q1" s="104" t="s">
        <v>529</v>
      </c>
      <c r="R1" s="104" t="s">
        <v>264</v>
      </c>
      <c r="S1" s="104" t="s">
        <v>265</v>
      </c>
      <c r="T1" s="104" t="s">
        <v>266</v>
      </c>
      <c r="U1" s="104" t="s">
        <v>267</v>
      </c>
    </row>
    <row r="2" spans="1:21" ht="13.5" thickTop="1">
      <c r="A2" s="110">
        <v>1</v>
      </c>
      <c r="B2" s="110" t="s">
        <v>852</v>
      </c>
      <c r="C2" s="110" t="s">
        <v>213</v>
      </c>
      <c r="D2" s="111">
        <v>36892</v>
      </c>
      <c r="E2" s="111"/>
      <c r="F2" s="110" t="s">
        <v>854</v>
      </c>
      <c r="G2" s="110" t="s">
        <v>855</v>
      </c>
      <c r="H2" s="114">
        <v>17500</v>
      </c>
      <c r="I2" s="114" t="s">
        <v>856</v>
      </c>
      <c r="J2" s="114" t="s">
        <v>856</v>
      </c>
      <c r="K2" s="202"/>
      <c r="L2" s="203">
        <v>17500</v>
      </c>
      <c r="M2" s="204" t="s">
        <v>72</v>
      </c>
      <c r="N2" s="184"/>
      <c r="O2" s="202" t="s">
        <v>533</v>
      </c>
      <c r="P2" s="202" t="s">
        <v>533</v>
      </c>
      <c r="Q2" s="202"/>
      <c r="R2" s="202"/>
      <c r="S2" s="202"/>
      <c r="T2" s="292"/>
      <c r="U2" s="307"/>
    </row>
    <row r="3" spans="1:21">
      <c r="A3" s="117">
        <v>2</v>
      </c>
      <c r="B3" s="117" t="s">
        <v>891</v>
      </c>
      <c r="C3" s="117" t="s">
        <v>892</v>
      </c>
      <c r="D3" s="118">
        <v>39068</v>
      </c>
      <c r="E3" s="111">
        <v>26794</v>
      </c>
      <c r="F3" s="117" t="s">
        <v>897</v>
      </c>
      <c r="G3" s="117" t="s">
        <v>855</v>
      </c>
      <c r="H3" s="205">
        <v>8000</v>
      </c>
      <c r="I3" s="205">
        <v>6000</v>
      </c>
      <c r="J3" s="205">
        <v>3000</v>
      </c>
      <c r="K3" s="206"/>
      <c r="L3" s="207">
        <v>17000</v>
      </c>
      <c r="M3" s="208" t="s">
        <v>894</v>
      </c>
      <c r="N3" s="121"/>
      <c r="O3" s="202" t="s">
        <v>533</v>
      </c>
      <c r="P3" s="202" t="s">
        <v>533</v>
      </c>
      <c r="Q3" s="206"/>
      <c r="R3" s="206" t="s">
        <v>894</v>
      </c>
      <c r="S3" s="206" t="s">
        <v>894</v>
      </c>
      <c r="T3" s="293" t="s">
        <v>429</v>
      </c>
      <c r="U3" s="308" t="s">
        <v>408</v>
      </c>
    </row>
    <row r="4" spans="1:21">
      <c r="A4" s="117">
        <v>3</v>
      </c>
      <c r="B4" s="117" t="s">
        <v>501</v>
      </c>
      <c r="C4" s="117" t="s">
        <v>500</v>
      </c>
      <c r="D4" s="118">
        <v>39474</v>
      </c>
      <c r="E4" s="111"/>
      <c r="F4" s="117" t="s">
        <v>897</v>
      </c>
      <c r="G4" s="117"/>
      <c r="H4" s="205">
        <v>4500</v>
      </c>
      <c r="I4" s="205">
        <v>2500</v>
      </c>
      <c r="J4" s="205">
        <v>1000</v>
      </c>
      <c r="K4" s="206"/>
      <c r="L4" s="207">
        <f>SUM(H4:J4)</f>
        <v>8000</v>
      </c>
      <c r="M4" s="208" t="s">
        <v>929</v>
      </c>
      <c r="N4" s="260"/>
      <c r="O4" s="202" t="s">
        <v>533</v>
      </c>
      <c r="P4" s="202" t="s">
        <v>533</v>
      </c>
      <c r="Q4" s="206"/>
      <c r="R4" s="206" t="s">
        <v>578</v>
      </c>
      <c r="S4" s="206" t="s">
        <v>890</v>
      </c>
      <c r="T4" s="293" t="s">
        <v>579</v>
      </c>
      <c r="U4" s="308" t="s">
        <v>281</v>
      </c>
    </row>
    <row r="5" spans="1:21">
      <c r="A5" s="110">
        <v>4</v>
      </c>
      <c r="B5" s="110" t="s">
        <v>1083</v>
      </c>
      <c r="C5" s="110" t="s">
        <v>1081</v>
      </c>
      <c r="D5" s="111">
        <v>39412</v>
      </c>
      <c r="E5" s="111">
        <v>26450</v>
      </c>
      <c r="F5" s="110" t="s">
        <v>870</v>
      </c>
      <c r="G5" s="110" t="s">
        <v>855</v>
      </c>
      <c r="H5" s="114">
        <v>6000</v>
      </c>
      <c r="I5" s="114">
        <v>3000</v>
      </c>
      <c r="J5" s="114">
        <v>1000</v>
      </c>
      <c r="K5" s="202"/>
      <c r="L5" s="207">
        <v>10000</v>
      </c>
      <c r="M5" s="209" t="s">
        <v>1082</v>
      </c>
      <c r="N5" s="122"/>
      <c r="O5" s="202" t="s">
        <v>533</v>
      </c>
      <c r="P5" s="202" t="s">
        <v>533</v>
      </c>
      <c r="Q5" s="202"/>
      <c r="R5" s="202" t="s">
        <v>430</v>
      </c>
      <c r="S5" s="202" t="s">
        <v>871</v>
      </c>
      <c r="T5" s="292" t="s">
        <v>431</v>
      </c>
      <c r="U5" s="307" t="s">
        <v>430</v>
      </c>
    </row>
    <row r="6" spans="1:21">
      <c r="A6" s="110">
        <v>6</v>
      </c>
      <c r="B6" s="110" t="s">
        <v>508</v>
      </c>
      <c r="C6" s="110" t="s">
        <v>506</v>
      </c>
      <c r="D6" s="111">
        <v>39488</v>
      </c>
      <c r="E6" s="111"/>
      <c r="F6" s="110" t="s">
        <v>863</v>
      </c>
      <c r="G6" s="110" t="s">
        <v>855</v>
      </c>
      <c r="H6" s="205">
        <v>3500</v>
      </c>
      <c r="I6" s="205">
        <v>1000</v>
      </c>
      <c r="J6" s="205">
        <v>1000</v>
      </c>
      <c r="K6" s="210">
        <v>500</v>
      </c>
      <c r="L6" s="207">
        <f>SUM(H6:K6)</f>
        <v>6000</v>
      </c>
      <c r="M6" s="209" t="s">
        <v>509</v>
      </c>
      <c r="N6" s="190"/>
      <c r="O6" s="202" t="s">
        <v>530</v>
      </c>
      <c r="P6" s="202" t="s">
        <v>531</v>
      </c>
      <c r="Q6" s="210"/>
      <c r="R6" s="210"/>
      <c r="S6" s="210"/>
      <c r="T6" s="294"/>
      <c r="U6" s="309"/>
    </row>
    <row r="7" spans="1:21">
      <c r="A7" s="110">
        <v>7</v>
      </c>
      <c r="B7" s="110" t="s">
        <v>492</v>
      </c>
      <c r="C7" s="110" t="s">
        <v>869</v>
      </c>
      <c r="D7" s="111">
        <v>39104</v>
      </c>
      <c r="E7" s="111"/>
      <c r="F7" s="110" t="s">
        <v>870</v>
      </c>
      <c r="G7" s="110" t="s">
        <v>855</v>
      </c>
      <c r="H7" s="114">
        <v>6000</v>
      </c>
      <c r="I7" s="114">
        <v>4000</v>
      </c>
      <c r="J7" s="114">
        <v>1000</v>
      </c>
      <c r="K7" s="202"/>
      <c r="L7" s="207">
        <v>11000</v>
      </c>
      <c r="M7" s="209" t="s">
        <v>1082</v>
      </c>
      <c r="N7" s="122"/>
      <c r="O7" s="202" t="s">
        <v>533</v>
      </c>
      <c r="P7" s="202" t="s">
        <v>533</v>
      </c>
      <c r="Q7" s="202"/>
      <c r="R7" s="202" t="s">
        <v>519</v>
      </c>
      <c r="S7" s="202" t="s">
        <v>871</v>
      </c>
      <c r="T7" s="292" t="s">
        <v>519</v>
      </c>
      <c r="U7" s="307" t="s">
        <v>519</v>
      </c>
    </row>
    <row r="8" spans="1:21">
      <c r="A8" s="110">
        <v>8</v>
      </c>
      <c r="B8" s="110" t="s">
        <v>872</v>
      </c>
      <c r="C8" s="110" t="s">
        <v>873</v>
      </c>
      <c r="D8" s="111">
        <v>38691</v>
      </c>
      <c r="E8" s="111">
        <v>31275</v>
      </c>
      <c r="F8" s="110" t="s">
        <v>874</v>
      </c>
      <c r="G8" s="110" t="s">
        <v>855</v>
      </c>
      <c r="H8" s="114">
        <v>4000</v>
      </c>
      <c r="I8" s="114">
        <v>2000</v>
      </c>
      <c r="J8" s="114">
        <v>1000</v>
      </c>
      <c r="K8" s="202"/>
      <c r="L8" s="207">
        <v>7000</v>
      </c>
      <c r="M8" s="209" t="s">
        <v>864</v>
      </c>
      <c r="N8" s="122"/>
      <c r="O8" s="202" t="s">
        <v>530</v>
      </c>
      <c r="P8" s="202" t="s">
        <v>531</v>
      </c>
      <c r="Q8" s="202"/>
      <c r="R8" s="202" t="s">
        <v>318</v>
      </c>
      <c r="S8" s="202" t="s">
        <v>864</v>
      </c>
      <c r="T8" s="292" t="s">
        <v>567</v>
      </c>
      <c r="U8" s="307" t="s">
        <v>318</v>
      </c>
    </row>
    <row r="9" spans="1:21">
      <c r="A9" s="110">
        <v>9</v>
      </c>
      <c r="B9" s="110" t="s">
        <v>885</v>
      </c>
      <c r="C9" s="110" t="s">
        <v>886</v>
      </c>
      <c r="D9" s="111">
        <v>39371</v>
      </c>
      <c r="E9" s="111"/>
      <c r="F9" s="110" t="s">
        <v>887</v>
      </c>
      <c r="G9" s="110" t="s">
        <v>855</v>
      </c>
      <c r="H9" s="114">
        <v>4000</v>
      </c>
      <c r="I9" s="114">
        <v>1500</v>
      </c>
      <c r="J9" s="114">
        <v>1000</v>
      </c>
      <c r="K9" s="202"/>
      <c r="L9" s="207">
        <v>6500</v>
      </c>
      <c r="M9" s="209" t="s">
        <v>871</v>
      </c>
      <c r="N9" s="122"/>
      <c r="O9" s="202" t="s">
        <v>530</v>
      </c>
      <c r="P9" s="202" t="s">
        <v>531</v>
      </c>
      <c r="Q9" s="202"/>
      <c r="R9" s="202" t="s">
        <v>278</v>
      </c>
      <c r="S9" s="202" t="s">
        <v>871</v>
      </c>
      <c r="T9" s="292" t="s">
        <v>277</v>
      </c>
      <c r="U9" s="307" t="s">
        <v>278</v>
      </c>
    </row>
    <row r="10" spans="1:21">
      <c r="A10" s="110">
        <v>10</v>
      </c>
      <c r="B10" s="110" t="s">
        <v>510</v>
      </c>
      <c r="C10" s="110" t="s">
        <v>505</v>
      </c>
      <c r="D10" s="111">
        <v>39488</v>
      </c>
      <c r="E10" s="111"/>
      <c r="F10" s="110" t="s">
        <v>887</v>
      </c>
      <c r="G10" s="110" t="s">
        <v>855</v>
      </c>
      <c r="H10" s="114">
        <v>3500</v>
      </c>
      <c r="I10" s="114">
        <v>1000</v>
      </c>
      <c r="J10" s="114">
        <v>1000</v>
      </c>
      <c r="K10" s="210">
        <v>500</v>
      </c>
      <c r="L10" s="207">
        <f>SUM(H10:K10)</f>
        <v>6000</v>
      </c>
      <c r="M10" s="209" t="s">
        <v>509</v>
      </c>
      <c r="N10" s="122"/>
      <c r="O10" s="202" t="s">
        <v>530</v>
      </c>
      <c r="P10" s="202" t="s">
        <v>531</v>
      </c>
      <c r="Q10" s="210"/>
      <c r="R10" s="210"/>
      <c r="S10" s="210"/>
      <c r="T10" s="294"/>
      <c r="U10" s="309"/>
    </row>
    <row r="11" spans="1:21">
      <c r="A11" s="110">
        <v>11</v>
      </c>
      <c r="B11" s="110" t="s">
        <v>878</v>
      </c>
      <c r="C11" s="110" t="s">
        <v>879</v>
      </c>
      <c r="D11" s="111">
        <v>38078</v>
      </c>
      <c r="E11" s="111"/>
      <c r="F11" s="110" t="s">
        <v>863</v>
      </c>
      <c r="G11" s="110" t="s">
        <v>855</v>
      </c>
      <c r="H11" s="205">
        <v>2000</v>
      </c>
      <c r="I11" s="205">
        <v>1800</v>
      </c>
      <c r="J11" s="205">
        <v>700</v>
      </c>
      <c r="K11" s="211">
        <v>1000</v>
      </c>
      <c r="L11" s="207">
        <v>5500</v>
      </c>
      <c r="M11" s="209" t="s">
        <v>880</v>
      </c>
      <c r="N11" s="115"/>
      <c r="O11" s="202" t="s">
        <v>533</v>
      </c>
      <c r="P11" s="202" t="s">
        <v>533</v>
      </c>
      <c r="Q11" s="211"/>
      <c r="R11" s="211" t="s">
        <v>428</v>
      </c>
      <c r="S11" s="211" t="s">
        <v>428</v>
      </c>
      <c r="T11" s="295" t="s">
        <v>428</v>
      </c>
      <c r="U11" s="310" t="s">
        <v>428</v>
      </c>
    </row>
    <row r="12" spans="1:21">
      <c r="A12" s="110">
        <v>12</v>
      </c>
      <c r="B12" s="110" t="s">
        <v>883</v>
      </c>
      <c r="C12" s="110" t="s">
        <v>884</v>
      </c>
      <c r="D12" s="111">
        <v>39215</v>
      </c>
      <c r="E12" s="111">
        <v>30456</v>
      </c>
      <c r="F12" s="110" t="s">
        <v>870</v>
      </c>
      <c r="G12" s="110" t="s">
        <v>855</v>
      </c>
      <c r="H12" s="205">
        <v>2200</v>
      </c>
      <c r="I12" s="205">
        <v>1300</v>
      </c>
      <c r="J12" s="205">
        <v>500</v>
      </c>
      <c r="K12" s="202"/>
      <c r="L12" s="207">
        <v>4000</v>
      </c>
      <c r="M12" s="209" t="s">
        <v>871</v>
      </c>
      <c r="N12" s="122"/>
      <c r="O12" s="202" t="s">
        <v>530</v>
      </c>
      <c r="P12" s="202" t="s">
        <v>531</v>
      </c>
      <c r="Q12" s="202"/>
      <c r="R12" s="202" t="s">
        <v>433</v>
      </c>
      <c r="S12" s="202" t="s">
        <v>871</v>
      </c>
      <c r="T12" s="292" t="s">
        <v>434</v>
      </c>
      <c r="U12" s="307" t="s">
        <v>435</v>
      </c>
    </row>
    <row r="13" spans="1:21">
      <c r="A13" s="110">
        <v>13</v>
      </c>
      <c r="B13" s="110" t="s">
        <v>77</v>
      </c>
      <c r="C13" s="110" t="s">
        <v>884</v>
      </c>
      <c r="D13" s="111">
        <v>39449</v>
      </c>
      <c r="E13" s="111"/>
      <c r="F13" s="110" t="s">
        <v>870</v>
      </c>
      <c r="G13" s="110" t="s">
        <v>855</v>
      </c>
      <c r="H13" s="114">
        <v>2500</v>
      </c>
      <c r="I13" s="114">
        <v>1000</v>
      </c>
      <c r="J13" s="114">
        <v>500</v>
      </c>
      <c r="K13" s="202"/>
      <c r="L13" s="207">
        <v>4000</v>
      </c>
      <c r="M13" s="209" t="s">
        <v>1082</v>
      </c>
      <c r="N13" s="122"/>
      <c r="O13" s="202" t="s">
        <v>530</v>
      </c>
      <c r="P13" s="202" t="s">
        <v>533</v>
      </c>
      <c r="Q13" s="202"/>
      <c r="R13" s="202" t="s">
        <v>433</v>
      </c>
      <c r="S13" s="202" t="s">
        <v>871</v>
      </c>
      <c r="T13" s="292" t="s">
        <v>436</v>
      </c>
      <c r="U13" s="307" t="s">
        <v>437</v>
      </c>
    </row>
    <row r="14" spans="1:21">
      <c r="A14" s="110">
        <v>14</v>
      </c>
      <c r="B14" s="110" t="s">
        <v>888</v>
      </c>
      <c r="C14" s="110" t="s">
        <v>889</v>
      </c>
      <c r="D14" s="111">
        <v>39237</v>
      </c>
      <c r="E14" s="111">
        <v>28128</v>
      </c>
      <c r="F14" s="110" t="s">
        <v>874</v>
      </c>
      <c r="G14" s="110" t="s">
        <v>855</v>
      </c>
      <c r="H14" s="114">
        <v>2200</v>
      </c>
      <c r="I14" s="114">
        <v>1000</v>
      </c>
      <c r="J14" s="114">
        <v>300</v>
      </c>
      <c r="K14" s="202"/>
      <c r="L14" s="207">
        <v>3500</v>
      </c>
      <c r="M14" s="209" t="s">
        <v>890</v>
      </c>
      <c r="N14" s="187"/>
      <c r="O14" s="202" t="s">
        <v>530</v>
      </c>
      <c r="P14" s="202" t="s">
        <v>531</v>
      </c>
      <c r="Q14" s="202"/>
      <c r="R14" s="202" t="s">
        <v>281</v>
      </c>
      <c r="S14" s="202" t="s">
        <v>281</v>
      </c>
      <c r="T14" s="292" t="s">
        <v>890</v>
      </c>
      <c r="U14" s="307" t="s">
        <v>438</v>
      </c>
    </row>
    <row r="15" spans="1:21" ht="25.5">
      <c r="A15" s="110">
        <v>15</v>
      </c>
      <c r="B15" s="110" t="s">
        <v>875</v>
      </c>
      <c r="C15" s="110" t="s">
        <v>876</v>
      </c>
      <c r="D15" s="111">
        <v>37422</v>
      </c>
      <c r="E15" s="111">
        <v>16643</v>
      </c>
      <c r="F15" s="110" t="s">
        <v>874</v>
      </c>
      <c r="G15" s="110" t="s">
        <v>855</v>
      </c>
      <c r="H15" s="205">
        <v>2000</v>
      </c>
      <c r="I15" s="205">
        <v>1000</v>
      </c>
      <c r="J15" s="205">
        <v>0</v>
      </c>
      <c r="K15" s="202">
        <v>100</v>
      </c>
      <c r="L15" s="207">
        <f>3000+100</f>
        <v>3100</v>
      </c>
      <c r="M15" s="209" t="s">
        <v>871</v>
      </c>
      <c r="N15" s="266" t="s">
        <v>516</v>
      </c>
      <c r="O15" s="202" t="s">
        <v>533</v>
      </c>
      <c r="P15" s="202" t="s">
        <v>533</v>
      </c>
      <c r="Q15" s="202"/>
      <c r="R15" s="202"/>
      <c r="S15" s="202" t="s">
        <v>428</v>
      </c>
      <c r="T15" s="292" t="s">
        <v>428</v>
      </c>
      <c r="U15" s="307" t="s">
        <v>428</v>
      </c>
    </row>
    <row r="16" spans="1:21" ht="13.5" thickBot="1">
      <c r="A16" s="110">
        <v>16</v>
      </c>
      <c r="B16" s="110" t="s">
        <v>881</v>
      </c>
      <c r="C16" s="110" t="s">
        <v>882</v>
      </c>
      <c r="D16" s="111">
        <v>37284</v>
      </c>
      <c r="E16" s="111">
        <v>27792</v>
      </c>
      <c r="F16" s="110" t="s">
        <v>874</v>
      </c>
      <c r="G16" s="110" t="s">
        <v>855</v>
      </c>
      <c r="H16" s="114">
        <v>1035</v>
      </c>
      <c r="I16" s="114">
        <v>520</v>
      </c>
      <c r="J16" s="114">
        <v>170</v>
      </c>
      <c r="K16" s="202"/>
      <c r="L16" s="207">
        <v>1725</v>
      </c>
      <c r="M16" s="212" t="s">
        <v>871</v>
      </c>
      <c r="N16" s="127"/>
      <c r="O16" s="202" t="s">
        <v>533</v>
      </c>
      <c r="P16" s="202" t="s">
        <v>533</v>
      </c>
      <c r="Q16" s="202"/>
      <c r="R16" s="202" t="s">
        <v>433</v>
      </c>
      <c r="S16" s="202" t="s">
        <v>871</v>
      </c>
      <c r="T16" s="292" t="s">
        <v>431</v>
      </c>
      <c r="U16" s="307" t="s">
        <v>430</v>
      </c>
    </row>
    <row r="17" spans="1:21" ht="14.25" thickTop="1" thickBot="1">
      <c r="A17" s="123">
        <v>17</v>
      </c>
      <c r="B17" s="123" t="s">
        <v>493</v>
      </c>
      <c r="C17" s="123" t="s">
        <v>494</v>
      </c>
      <c r="D17" s="124">
        <v>39021</v>
      </c>
      <c r="E17" s="124"/>
      <c r="F17" s="123" t="s">
        <v>855</v>
      </c>
      <c r="G17" s="123" t="s">
        <v>855</v>
      </c>
      <c r="H17" s="189">
        <v>2800</v>
      </c>
      <c r="I17" s="189">
        <v>1200</v>
      </c>
      <c r="J17" s="189">
        <v>500</v>
      </c>
      <c r="K17" s="213"/>
      <c r="L17" s="214">
        <v>4500</v>
      </c>
      <c r="M17" s="204" t="s">
        <v>903</v>
      </c>
      <c r="N17" s="184"/>
      <c r="O17" s="202" t="s">
        <v>533</v>
      </c>
      <c r="P17" s="202" t="s">
        <v>533</v>
      </c>
      <c r="Q17" s="213"/>
      <c r="R17" s="213" t="s">
        <v>568</v>
      </c>
      <c r="S17" s="213" t="s">
        <v>1147</v>
      </c>
      <c r="T17" s="296" t="s">
        <v>569</v>
      </c>
      <c r="U17" s="307" t="s">
        <v>570</v>
      </c>
    </row>
    <row r="18" spans="1:21" ht="14.25" thickTop="1" thickBot="1">
      <c r="A18" s="179">
        <v>18</v>
      </c>
      <c r="B18" s="179" t="s">
        <v>495</v>
      </c>
      <c r="C18" s="179" t="s">
        <v>1084</v>
      </c>
      <c r="D18" s="180">
        <v>38472</v>
      </c>
      <c r="E18" s="321"/>
      <c r="F18" s="179" t="s">
        <v>1085</v>
      </c>
      <c r="G18" s="179" t="s">
        <v>1085</v>
      </c>
      <c r="H18" s="215">
        <v>1150</v>
      </c>
      <c r="I18" s="215">
        <v>0</v>
      </c>
      <c r="J18" s="215">
        <v>0</v>
      </c>
      <c r="K18" s="217">
        <v>400</v>
      </c>
      <c r="L18" s="216">
        <v>1550</v>
      </c>
      <c r="M18" s="209" t="s">
        <v>1082</v>
      </c>
      <c r="N18" s="115" t="s">
        <v>496</v>
      </c>
      <c r="O18" s="202" t="s">
        <v>533</v>
      </c>
      <c r="P18" s="202" t="s">
        <v>531</v>
      </c>
      <c r="Q18" s="217"/>
      <c r="R18" s="357" t="s">
        <v>560</v>
      </c>
      <c r="S18" s="357" t="s">
        <v>74</v>
      </c>
      <c r="T18" s="357" t="s">
        <v>561</v>
      </c>
      <c r="U18" s="357" t="s">
        <v>560</v>
      </c>
    </row>
    <row r="19" spans="1:21" ht="13.5" thickBot="1">
      <c r="A19" s="110">
        <v>19</v>
      </c>
      <c r="B19" s="110" t="s">
        <v>497</v>
      </c>
      <c r="C19" s="110" t="s">
        <v>1084</v>
      </c>
      <c r="D19" s="111">
        <v>38995</v>
      </c>
      <c r="E19" s="111"/>
      <c r="F19" s="110" t="s">
        <v>1085</v>
      </c>
      <c r="G19" s="110" t="s">
        <v>1085</v>
      </c>
      <c r="H19" s="217">
        <v>1000</v>
      </c>
      <c r="I19" s="217">
        <v>0</v>
      </c>
      <c r="J19" s="217">
        <v>0</v>
      </c>
      <c r="K19" s="217">
        <v>400</v>
      </c>
      <c r="L19" s="203">
        <v>1400</v>
      </c>
      <c r="M19" s="209" t="s">
        <v>1082</v>
      </c>
      <c r="N19" s="115" t="s">
        <v>496</v>
      </c>
      <c r="O19" s="202" t="s">
        <v>533</v>
      </c>
      <c r="P19" s="202" t="s">
        <v>531</v>
      </c>
      <c r="Q19" s="217"/>
      <c r="R19" s="357" t="s">
        <v>562</v>
      </c>
      <c r="S19" s="357" t="s">
        <v>871</v>
      </c>
      <c r="T19" s="357" t="s">
        <v>563</v>
      </c>
      <c r="U19" s="357" t="s">
        <v>564</v>
      </c>
    </row>
    <row r="20" spans="1:21" ht="13.5" thickBot="1">
      <c r="A20" s="349">
        <v>20</v>
      </c>
      <c r="B20" s="349" t="s">
        <v>498</v>
      </c>
      <c r="C20" s="349" t="s">
        <v>1084</v>
      </c>
      <c r="D20" s="317">
        <v>39077</v>
      </c>
      <c r="E20" s="317"/>
      <c r="F20" s="349" t="s">
        <v>1085</v>
      </c>
      <c r="G20" s="349" t="s">
        <v>1085</v>
      </c>
      <c r="H20" s="350">
        <v>1000</v>
      </c>
      <c r="I20" s="350">
        <v>0</v>
      </c>
      <c r="J20" s="350">
        <v>0</v>
      </c>
      <c r="K20" s="350">
        <v>400</v>
      </c>
      <c r="L20" s="351">
        <v>1400</v>
      </c>
      <c r="M20" s="352" t="s">
        <v>1082</v>
      </c>
      <c r="N20" s="353" t="s">
        <v>496</v>
      </c>
      <c r="O20" s="202" t="s">
        <v>533</v>
      </c>
      <c r="P20" s="202" t="s">
        <v>531</v>
      </c>
      <c r="Q20" s="350"/>
      <c r="R20" s="358" t="s">
        <v>565</v>
      </c>
      <c r="S20" s="358" t="s">
        <v>871</v>
      </c>
      <c r="T20" s="358" t="s">
        <v>431</v>
      </c>
      <c r="U20" s="358" t="s">
        <v>566</v>
      </c>
    </row>
    <row r="21" spans="1:21" ht="14.25" thickTop="1" thickBot="1">
      <c r="A21" s="356">
        <v>21</v>
      </c>
      <c r="B21" s="656" t="s">
        <v>539</v>
      </c>
      <c r="C21" s="656"/>
      <c r="D21" s="656"/>
      <c r="E21" s="656"/>
      <c r="F21" s="656"/>
      <c r="G21" s="656"/>
      <c r="H21" s="348">
        <f>SUM(H2:H20)</f>
        <v>74885</v>
      </c>
      <c r="I21" s="348">
        <f>SUM(I2:I20)</f>
        <v>28820</v>
      </c>
      <c r="J21" s="348">
        <f>SUM(J2:J20)</f>
        <v>12670</v>
      </c>
      <c r="K21" s="348">
        <f>SUM(K2:K20)</f>
        <v>3300</v>
      </c>
      <c r="L21" s="348">
        <f>SUM(L2:L20)</f>
        <v>119675</v>
      </c>
      <c r="M21" s="330"/>
      <c r="N21" s="331"/>
      <c r="O21" s="348"/>
      <c r="P21" s="348"/>
      <c r="Q21" s="348"/>
      <c r="R21" s="348"/>
      <c r="S21" s="348"/>
      <c r="T21" s="348"/>
      <c r="U21" s="348"/>
    </row>
    <row r="22" spans="1:21" ht="27" thickTop="1" thickBot="1">
      <c r="A22" s="78">
        <v>22</v>
      </c>
      <c r="B22" s="78" t="s">
        <v>919</v>
      </c>
      <c r="C22" s="78" t="s">
        <v>900</v>
      </c>
      <c r="D22" s="79">
        <v>39194</v>
      </c>
      <c r="E22" s="321">
        <v>30184</v>
      </c>
      <c r="F22" s="78" t="s">
        <v>897</v>
      </c>
      <c r="G22" s="78" t="s">
        <v>931</v>
      </c>
      <c r="H22" s="226">
        <v>2800</v>
      </c>
      <c r="I22" s="226">
        <v>1500</v>
      </c>
      <c r="J22" s="226">
        <v>500</v>
      </c>
      <c r="K22" s="227"/>
      <c r="L22" s="81">
        <v>4800</v>
      </c>
      <c r="M22" s="78" t="s">
        <v>871</v>
      </c>
      <c r="N22" s="346" t="s">
        <v>523</v>
      </c>
      <c r="O22" s="81" t="s">
        <v>530</v>
      </c>
      <c r="P22" s="81" t="s">
        <v>531</v>
      </c>
      <c r="Q22" s="227"/>
      <c r="R22" s="227" t="s">
        <v>278</v>
      </c>
      <c r="S22" s="227" t="s">
        <v>871</v>
      </c>
      <c r="T22" s="297" t="s">
        <v>277</v>
      </c>
      <c r="U22" s="354" t="s">
        <v>472</v>
      </c>
    </row>
    <row r="23" spans="1:21" ht="13.5" thickTop="1">
      <c r="A23" s="131">
        <v>23</v>
      </c>
      <c r="B23" s="131" t="s">
        <v>502</v>
      </c>
      <c r="C23" s="131" t="s">
        <v>837</v>
      </c>
      <c r="D23" s="132">
        <v>39470</v>
      </c>
      <c r="E23" s="111"/>
      <c r="F23" s="131" t="s">
        <v>897</v>
      </c>
      <c r="G23" s="131" t="s">
        <v>931</v>
      </c>
      <c r="H23" s="255">
        <v>1800</v>
      </c>
      <c r="I23" s="255">
        <v>1200</v>
      </c>
      <c r="J23" s="255">
        <v>300</v>
      </c>
      <c r="K23" s="230"/>
      <c r="L23" s="134">
        <f>SUM(H23:J23)</f>
        <v>3300</v>
      </c>
      <c r="M23" s="131" t="s">
        <v>904</v>
      </c>
      <c r="N23" s="266"/>
      <c r="O23" s="363" t="s">
        <v>533</v>
      </c>
      <c r="P23" s="363" t="s">
        <v>531</v>
      </c>
      <c r="Q23" s="230"/>
      <c r="R23" s="230" t="s">
        <v>271</v>
      </c>
      <c r="S23" s="230" t="s">
        <v>904</v>
      </c>
      <c r="T23" s="298" t="s">
        <v>559</v>
      </c>
      <c r="U23" s="311" t="s">
        <v>330</v>
      </c>
    </row>
    <row r="24" spans="1:21" ht="13.5" thickBot="1">
      <c r="A24" s="78">
        <v>24</v>
      </c>
      <c r="B24" s="78" t="s">
        <v>936</v>
      </c>
      <c r="C24" s="78" t="s">
        <v>837</v>
      </c>
      <c r="D24" s="79">
        <v>38642</v>
      </c>
      <c r="E24" s="111">
        <v>29333</v>
      </c>
      <c r="F24" s="78" t="s">
        <v>897</v>
      </c>
      <c r="G24" s="78" t="s">
        <v>931</v>
      </c>
      <c r="H24" s="226">
        <v>1800</v>
      </c>
      <c r="I24" s="226">
        <v>1200</v>
      </c>
      <c r="J24" s="226">
        <v>300</v>
      </c>
      <c r="K24" s="227"/>
      <c r="L24" s="81">
        <v>3300</v>
      </c>
      <c r="M24" s="78" t="s">
        <v>890</v>
      </c>
      <c r="N24" s="82"/>
      <c r="O24" s="363" t="s">
        <v>533</v>
      </c>
      <c r="P24" s="363" t="s">
        <v>533</v>
      </c>
      <c r="Q24" s="227"/>
      <c r="R24" s="227" t="s">
        <v>272</v>
      </c>
      <c r="S24" s="227" t="s">
        <v>890</v>
      </c>
      <c r="T24" s="297" t="s">
        <v>269</v>
      </c>
      <c r="U24" s="311" t="s">
        <v>281</v>
      </c>
    </row>
    <row r="25" spans="1:21" ht="14.25" thickTop="1" thickBot="1">
      <c r="A25" s="91">
        <v>25</v>
      </c>
      <c r="B25" s="91" t="s">
        <v>927</v>
      </c>
      <c r="C25" s="91" t="s">
        <v>837</v>
      </c>
      <c r="D25" s="92">
        <v>39380</v>
      </c>
      <c r="E25" s="317">
        <v>28696</v>
      </c>
      <c r="F25" s="91" t="s">
        <v>897</v>
      </c>
      <c r="G25" s="91" t="s">
        <v>931</v>
      </c>
      <c r="H25" s="228">
        <v>1800</v>
      </c>
      <c r="I25" s="228">
        <v>1200</v>
      </c>
      <c r="J25" s="228">
        <v>300</v>
      </c>
      <c r="K25" s="229"/>
      <c r="L25" s="94">
        <v>3300</v>
      </c>
      <c r="M25" s="91" t="s">
        <v>913</v>
      </c>
      <c r="N25" s="95"/>
      <c r="O25" s="364" t="s">
        <v>530</v>
      </c>
      <c r="P25" s="364" t="s">
        <v>531</v>
      </c>
      <c r="Q25" s="229"/>
      <c r="R25" s="229" t="s">
        <v>274</v>
      </c>
      <c r="S25" s="229" t="s">
        <v>401</v>
      </c>
      <c r="T25" s="299" t="s">
        <v>270</v>
      </c>
      <c r="U25" s="318" t="s">
        <v>407</v>
      </c>
    </row>
    <row r="26" spans="1:21" ht="14.25" thickTop="1" thickBot="1">
      <c r="A26" s="356">
        <v>26</v>
      </c>
      <c r="B26" s="656" t="s">
        <v>540</v>
      </c>
      <c r="C26" s="656"/>
      <c r="D26" s="656"/>
      <c r="E26" s="656"/>
      <c r="F26" s="656"/>
      <c r="G26" s="656"/>
      <c r="H26" s="348">
        <f>SUM(H23:H25)</f>
        <v>5400</v>
      </c>
      <c r="I26" s="348">
        <f>SUM(I23:I25)</f>
        <v>3600</v>
      </c>
      <c r="J26" s="348">
        <f>SUM(J23:J25)</f>
        <v>900</v>
      </c>
      <c r="K26" s="348"/>
      <c r="L26" s="348">
        <f>SUM(L23:L25)</f>
        <v>9900</v>
      </c>
      <c r="M26" s="330"/>
      <c r="N26" s="331"/>
      <c r="O26" s="348"/>
      <c r="P26" s="348"/>
      <c r="Q26" s="348"/>
      <c r="R26" s="348"/>
      <c r="S26" s="348"/>
      <c r="T26" s="348"/>
      <c r="U26" s="348"/>
    </row>
    <row r="27" spans="1:21" ht="14.25" thickTop="1" thickBot="1">
      <c r="A27" s="319">
        <v>27</v>
      </c>
      <c r="B27" s="319" t="s">
        <v>917</v>
      </c>
      <c r="C27" s="319" t="s">
        <v>896</v>
      </c>
      <c r="D27" s="320">
        <v>37965</v>
      </c>
      <c r="E27" s="321">
        <v>29645</v>
      </c>
      <c r="F27" s="319" t="s">
        <v>897</v>
      </c>
      <c r="G27" s="319" t="s">
        <v>1013</v>
      </c>
      <c r="H27" s="322">
        <v>4000</v>
      </c>
      <c r="I27" s="322">
        <v>1800</v>
      </c>
      <c r="J27" s="322">
        <v>700</v>
      </c>
      <c r="K27" s="323"/>
      <c r="L27" s="324">
        <v>6500</v>
      </c>
      <c r="M27" s="325" t="s">
        <v>880</v>
      </c>
      <c r="N27" s="345"/>
      <c r="O27" s="365" t="s">
        <v>533</v>
      </c>
      <c r="P27" s="365" t="s">
        <v>531</v>
      </c>
      <c r="Q27" s="323"/>
      <c r="R27" s="323" t="s">
        <v>1094</v>
      </c>
      <c r="S27" s="323" t="s">
        <v>880</v>
      </c>
      <c r="T27" s="327" t="s">
        <v>275</v>
      </c>
      <c r="U27" s="328" t="s">
        <v>276</v>
      </c>
    </row>
    <row r="28" spans="1:21" ht="13.5" thickTop="1">
      <c r="A28" s="16">
        <v>28</v>
      </c>
      <c r="B28" s="16" t="s">
        <v>937</v>
      </c>
      <c r="C28" s="16" t="s">
        <v>837</v>
      </c>
      <c r="D28" s="17">
        <v>39133</v>
      </c>
      <c r="E28" s="111">
        <v>27642</v>
      </c>
      <c r="F28" s="16" t="s">
        <v>897</v>
      </c>
      <c r="G28" s="16" t="s">
        <v>1013</v>
      </c>
      <c r="H28" s="205">
        <v>1800</v>
      </c>
      <c r="I28" s="205">
        <v>1200</v>
      </c>
      <c r="J28" s="205">
        <v>300</v>
      </c>
      <c r="K28" s="24"/>
      <c r="L28" s="63">
        <v>3300</v>
      </c>
      <c r="M28" s="16" t="s">
        <v>929</v>
      </c>
      <c r="N28" s="266"/>
      <c r="O28" s="366" t="s">
        <v>530</v>
      </c>
      <c r="P28" s="366" t="s">
        <v>533</v>
      </c>
      <c r="Q28" s="24"/>
      <c r="R28" s="24" t="s">
        <v>273</v>
      </c>
      <c r="S28" s="24" t="s">
        <v>890</v>
      </c>
      <c r="T28" s="301" t="s">
        <v>269</v>
      </c>
      <c r="U28" s="311" t="s">
        <v>281</v>
      </c>
    </row>
    <row r="29" spans="1:21">
      <c r="A29" s="16">
        <v>29</v>
      </c>
      <c r="B29" s="16" t="s">
        <v>921</v>
      </c>
      <c r="C29" s="16" t="s">
        <v>837</v>
      </c>
      <c r="D29" s="17">
        <v>38261</v>
      </c>
      <c r="E29" s="111">
        <v>30719</v>
      </c>
      <c r="F29" s="16" t="s">
        <v>897</v>
      </c>
      <c r="G29" s="16" t="s">
        <v>1013</v>
      </c>
      <c r="H29" s="205">
        <v>1800</v>
      </c>
      <c r="I29" s="205">
        <v>1200</v>
      </c>
      <c r="J29" s="205">
        <v>300</v>
      </c>
      <c r="K29" s="24"/>
      <c r="L29" s="63">
        <v>3300</v>
      </c>
      <c r="M29" s="16" t="s">
        <v>890</v>
      </c>
      <c r="N29" s="71"/>
      <c r="O29" s="366" t="s">
        <v>533</v>
      </c>
      <c r="P29" s="366" t="s">
        <v>531</v>
      </c>
      <c r="Q29" s="24"/>
      <c r="R29" s="24" t="s">
        <v>279</v>
      </c>
      <c r="S29" s="24" t="s">
        <v>890</v>
      </c>
      <c r="T29" s="301" t="s">
        <v>280</v>
      </c>
      <c r="U29" s="311" t="s">
        <v>281</v>
      </c>
    </row>
    <row r="30" spans="1:21">
      <c r="A30" s="16">
        <v>30</v>
      </c>
      <c r="B30" s="16" t="s">
        <v>922</v>
      </c>
      <c r="C30" s="16" t="s">
        <v>837</v>
      </c>
      <c r="D30" s="17">
        <v>38892</v>
      </c>
      <c r="E30" s="111">
        <v>28165</v>
      </c>
      <c r="F30" s="64" t="s">
        <v>897</v>
      </c>
      <c r="G30" s="16" t="s">
        <v>1013</v>
      </c>
      <c r="H30" s="205">
        <v>1800</v>
      </c>
      <c r="I30" s="205">
        <v>1200</v>
      </c>
      <c r="J30" s="205">
        <v>300</v>
      </c>
      <c r="K30" s="63"/>
      <c r="L30" s="65">
        <v>3300</v>
      </c>
      <c r="M30" s="18" t="s">
        <v>915</v>
      </c>
      <c r="N30" s="71"/>
      <c r="O30" s="366" t="s">
        <v>533</v>
      </c>
      <c r="P30" s="366" t="s">
        <v>533</v>
      </c>
      <c r="Q30" s="63"/>
      <c r="R30" s="63" t="s">
        <v>1094</v>
      </c>
      <c r="S30" s="63" t="s">
        <v>915</v>
      </c>
      <c r="T30" s="302" t="s">
        <v>282</v>
      </c>
      <c r="U30" s="313" t="s">
        <v>283</v>
      </c>
    </row>
    <row r="31" spans="1:21">
      <c r="A31" s="16">
        <v>31</v>
      </c>
      <c r="B31" s="16" t="s">
        <v>923</v>
      </c>
      <c r="C31" s="16" t="s">
        <v>837</v>
      </c>
      <c r="D31" s="17">
        <v>39100</v>
      </c>
      <c r="E31" s="111"/>
      <c r="F31" s="16" t="s">
        <v>897</v>
      </c>
      <c r="G31" s="16" t="s">
        <v>1013</v>
      </c>
      <c r="H31" s="205">
        <v>1800</v>
      </c>
      <c r="I31" s="205">
        <v>1200</v>
      </c>
      <c r="J31" s="205">
        <v>300</v>
      </c>
      <c r="K31" s="24"/>
      <c r="L31" s="63">
        <v>3300</v>
      </c>
      <c r="M31" s="16" t="s">
        <v>924</v>
      </c>
      <c r="N31" s="71"/>
      <c r="O31" s="366" t="s">
        <v>533</v>
      </c>
      <c r="P31" s="366" t="s">
        <v>531</v>
      </c>
      <c r="Q31" s="24"/>
      <c r="R31" s="24" t="s">
        <v>286</v>
      </c>
      <c r="S31" s="24" t="s">
        <v>287</v>
      </c>
      <c r="T31" s="301" t="s">
        <v>288</v>
      </c>
      <c r="U31" s="311" t="s">
        <v>289</v>
      </c>
    </row>
    <row r="32" spans="1:21">
      <c r="A32" s="91">
        <v>32</v>
      </c>
      <c r="B32" s="91" t="s">
        <v>928</v>
      </c>
      <c r="C32" s="91" t="s">
        <v>837</v>
      </c>
      <c r="D32" s="92">
        <v>39165</v>
      </c>
      <c r="E32" s="111">
        <v>29750</v>
      </c>
      <c r="F32" s="91" t="s">
        <v>897</v>
      </c>
      <c r="G32" s="16" t="s">
        <v>1013</v>
      </c>
      <c r="H32" s="205">
        <v>1800</v>
      </c>
      <c r="I32" s="205">
        <v>1200</v>
      </c>
      <c r="J32" s="205">
        <v>300</v>
      </c>
      <c r="K32" s="229"/>
      <c r="L32" s="94">
        <v>3300</v>
      </c>
      <c r="M32" s="91" t="s">
        <v>929</v>
      </c>
      <c r="N32" s="95"/>
      <c r="O32" s="366" t="s">
        <v>530</v>
      </c>
      <c r="P32" s="366" t="s">
        <v>531</v>
      </c>
      <c r="Q32" s="229"/>
      <c r="R32" s="229" t="s">
        <v>290</v>
      </c>
      <c r="S32" s="229" t="s">
        <v>890</v>
      </c>
      <c r="T32" s="299" t="s">
        <v>280</v>
      </c>
      <c r="U32" s="311" t="s">
        <v>291</v>
      </c>
    </row>
    <row r="33" spans="1:21" ht="13.5" thickBot="1">
      <c r="A33" s="131">
        <v>33</v>
      </c>
      <c r="B33" s="131" t="s">
        <v>257</v>
      </c>
      <c r="C33" s="131" t="s">
        <v>837</v>
      </c>
      <c r="D33" s="132">
        <v>39447</v>
      </c>
      <c r="E33" s="317"/>
      <c r="F33" s="131" t="s">
        <v>897</v>
      </c>
      <c r="G33" s="131" t="s">
        <v>1013</v>
      </c>
      <c r="H33" s="134">
        <v>1800</v>
      </c>
      <c r="I33" s="134">
        <v>900</v>
      </c>
      <c r="J33" s="134">
        <v>300</v>
      </c>
      <c r="K33" s="230"/>
      <c r="L33" s="134">
        <f>SUM(H33:J33)</f>
        <v>3000</v>
      </c>
      <c r="M33" s="131" t="s">
        <v>926</v>
      </c>
      <c r="N33" s="347"/>
      <c r="O33" s="367" t="s">
        <v>533</v>
      </c>
      <c r="P33" s="367" t="s">
        <v>531</v>
      </c>
      <c r="Q33" s="230"/>
      <c r="R33" s="230" t="s">
        <v>1094</v>
      </c>
      <c r="S33" s="230" t="s">
        <v>926</v>
      </c>
      <c r="T33" s="298" t="s">
        <v>284</v>
      </c>
      <c r="U33" s="318" t="s">
        <v>292</v>
      </c>
    </row>
    <row r="34" spans="1:21" ht="14.25" thickTop="1" thickBot="1">
      <c r="A34" s="356">
        <v>34</v>
      </c>
      <c r="B34" s="656" t="s">
        <v>541</v>
      </c>
      <c r="C34" s="656"/>
      <c r="D34" s="656"/>
      <c r="E34" s="656"/>
      <c r="F34" s="656"/>
      <c r="G34" s="656"/>
      <c r="H34" s="348">
        <f>SUM(H27:H33)</f>
        <v>14800</v>
      </c>
      <c r="I34" s="348">
        <f>SUM(I27:I33)</f>
        <v>8700</v>
      </c>
      <c r="J34" s="348">
        <f>SUM(J27:J33)</f>
        <v>2500</v>
      </c>
      <c r="K34" s="348"/>
      <c r="L34" s="348">
        <f>SUM(L27:L33)</f>
        <v>26000</v>
      </c>
      <c r="M34" s="330"/>
      <c r="N34" s="331"/>
      <c r="O34" s="359"/>
      <c r="P34" s="359"/>
      <c r="Q34" s="348"/>
      <c r="R34" s="348"/>
      <c r="S34" s="348"/>
      <c r="T34" s="348"/>
      <c r="U34" s="348"/>
    </row>
    <row r="35" spans="1:21" ht="14.25" thickTop="1" thickBot="1">
      <c r="A35" s="319">
        <v>35</v>
      </c>
      <c r="B35" s="319" t="s">
        <v>940</v>
      </c>
      <c r="C35" s="319" t="s">
        <v>896</v>
      </c>
      <c r="D35" s="320">
        <v>38774</v>
      </c>
      <c r="E35" s="321">
        <v>27193</v>
      </c>
      <c r="F35" s="319" t="s">
        <v>897</v>
      </c>
      <c r="G35" s="319" t="s">
        <v>953</v>
      </c>
      <c r="H35" s="322">
        <v>2800</v>
      </c>
      <c r="I35" s="322">
        <v>1500</v>
      </c>
      <c r="J35" s="322">
        <v>500</v>
      </c>
      <c r="K35" s="323"/>
      <c r="L35" s="324">
        <v>4800</v>
      </c>
      <c r="M35" s="325" t="s">
        <v>942</v>
      </c>
      <c r="N35" s="345"/>
      <c r="O35" s="365" t="s">
        <v>530</v>
      </c>
      <c r="P35" s="365" t="s">
        <v>533</v>
      </c>
      <c r="Q35" s="323"/>
      <c r="R35" s="323" t="s">
        <v>415</v>
      </c>
      <c r="S35" s="323" t="s">
        <v>942</v>
      </c>
      <c r="T35" s="327" t="s">
        <v>416</v>
      </c>
      <c r="U35" s="328" t="s">
        <v>415</v>
      </c>
    </row>
    <row r="36" spans="1:21" ht="13.5" thickTop="1">
      <c r="A36" s="78">
        <v>36</v>
      </c>
      <c r="B36" s="78" t="s">
        <v>935</v>
      </c>
      <c r="C36" s="78" t="s">
        <v>837</v>
      </c>
      <c r="D36" s="79">
        <v>38628</v>
      </c>
      <c r="E36" s="111">
        <v>27838</v>
      </c>
      <c r="F36" s="78" t="s">
        <v>897</v>
      </c>
      <c r="G36" s="78" t="s">
        <v>953</v>
      </c>
      <c r="H36" s="226">
        <v>1800</v>
      </c>
      <c r="I36" s="226">
        <v>1200</v>
      </c>
      <c r="J36" s="226">
        <v>300</v>
      </c>
      <c r="K36" s="227"/>
      <c r="L36" s="81">
        <v>3300</v>
      </c>
      <c r="M36" s="78" t="s">
        <v>890</v>
      </c>
      <c r="N36" s="82"/>
      <c r="O36" s="368" t="s">
        <v>530</v>
      </c>
      <c r="P36" s="368" t="s">
        <v>531</v>
      </c>
      <c r="Q36" s="227"/>
      <c r="R36" s="227" t="s">
        <v>281</v>
      </c>
      <c r="S36" s="227" t="s">
        <v>890</v>
      </c>
      <c r="T36" s="297" t="s">
        <v>295</v>
      </c>
      <c r="U36" s="311" t="s">
        <v>296</v>
      </c>
    </row>
    <row r="37" spans="1:21">
      <c r="A37" s="16">
        <v>37</v>
      </c>
      <c r="B37" s="16" t="s">
        <v>954</v>
      </c>
      <c r="C37" s="16" t="s">
        <v>837</v>
      </c>
      <c r="D37" s="17">
        <v>39121</v>
      </c>
      <c r="E37" s="111">
        <v>28895</v>
      </c>
      <c r="F37" s="16" t="s">
        <v>897</v>
      </c>
      <c r="G37" s="16" t="s">
        <v>953</v>
      </c>
      <c r="H37" s="205">
        <v>1800</v>
      </c>
      <c r="I37" s="205">
        <v>1200</v>
      </c>
      <c r="J37" s="205">
        <v>300</v>
      </c>
      <c r="K37" s="24"/>
      <c r="L37" s="63">
        <v>3300</v>
      </c>
      <c r="M37" s="16" t="s">
        <v>929</v>
      </c>
      <c r="N37" s="71"/>
      <c r="O37" s="368" t="s">
        <v>530</v>
      </c>
      <c r="P37" s="368" t="s">
        <v>531</v>
      </c>
      <c r="Q37" s="24"/>
      <c r="R37" s="24" t="s">
        <v>297</v>
      </c>
      <c r="S37" s="24" t="s">
        <v>890</v>
      </c>
      <c r="T37" s="301" t="s">
        <v>295</v>
      </c>
      <c r="U37" s="311" t="s">
        <v>298</v>
      </c>
    </row>
    <row r="38" spans="1:21">
      <c r="A38" s="16">
        <v>38</v>
      </c>
      <c r="B38" s="16" t="s">
        <v>956</v>
      </c>
      <c r="C38" s="16" t="s">
        <v>837</v>
      </c>
      <c r="D38" s="17">
        <v>39148</v>
      </c>
      <c r="E38" s="111">
        <v>30837</v>
      </c>
      <c r="F38" s="16" t="s">
        <v>897</v>
      </c>
      <c r="G38" s="16" t="s">
        <v>953</v>
      </c>
      <c r="H38" s="205">
        <v>1800</v>
      </c>
      <c r="I38" s="205">
        <v>1200</v>
      </c>
      <c r="J38" s="205">
        <v>300</v>
      </c>
      <c r="K38" s="24"/>
      <c r="L38" s="63">
        <v>3300</v>
      </c>
      <c r="M38" s="16" t="s">
        <v>929</v>
      </c>
      <c r="N38" s="71"/>
      <c r="O38" s="368" t="s">
        <v>530</v>
      </c>
      <c r="P38" s="368" t="s">
        <v>531</v>
      </c>
      <c r="Q38" s="24"/>
      <c r="R38" s="24" t="s">
        <v>299</v>
      </c>
      <c r="S38" s="24" t="s">
        <v>890</v>
      </c>
      <c r="T38" s="301" t="s">
        <v>295</v>
      </c>
      <c r="U38" s="311" t="s">
        <v>300</v>
      </c>
    </row>
    <row r="39" spans="1:21" ht="13.5" thickBot="1">
      <c r="A39" s="91">
        <v>39</v>
      </c>
      <c r="B39" s="91" t="s">
        <v>932</v>
      </c>
      <c r="C39" s="91" t="s">
        <v>837</v>
      </c>
      <c r="D39" s="92">
        <v>39147</v>
      </c>
      <c r="E39" s="317">
        <v>30207</v>
      </c>
      <c r="F39" s="91" t="s">
        <v>897</v>
      </c>
      <c r="G39" s="91" t="s">
        <v>953</v>
      </c>
      <c r="H39" s="94">
        <v>1800</v>
      </c>
      <c r="I39" s="94">
        <v>1200</v>
      </c>
      <c r="J39" s="94">
        <v>300</v>
      </c>
      <c r="K39" s="229"/>
      <c r="L39" s="94">
        <f>SUM(H39:J39)</f>
        <v>3300</v>
      </c>
      <c r="M39" s="91" t="s">
        <v>934</v>
      </c>
      <c r="N39" s="95"/>
      <c r="O39" s="368" t="s">
        <v>533</v>
      </c>
      <c r="P39" s="368" t="s">
        <v>531</v>
      </c>
      <c r="Q39" s="229"/>
      <c r="R39" s="229" t="s">
        <v>301</v>
      </c>
      <c r="S39" s="229" t="s">
        <v>400</v>
      </c>
      <c r="T39" s="299" t="s">
        <v>302</v>
      </c>
      <c r="U39" s="318" t="s">
        <v>303</v>
      </c>
    </row>
    <row r="40" spans="1:21" ht="14.25" thickTop="1" thickBot="1">
      <c r="A40" s="356">
        <v>40</v>
      </c>
      <c r="B40" s="656" t="s">
        <v>542</v>
      </c>
      <c r="C40" s="656"/>
      <c r="D40" s="656"/>
      <c r="E40" s="656"/>
      <c r="F40" s="656"/>
      <c r="G40" s="656"/>
      <c r="H40" s="329">
        <f>SUM(H35:H39)</f>
        <v>10000</v>
      </c>
      <c r="I40" s="329">
        <f>SUM(I35:I39)</f>
        <v>6300</v>
      </c>
      <c r="J40" s="329">
        <f>SUM(J35:J39)</f>
        <v>1700</v>
      </c>
      <c r="K40" s="329"/>
      <c r="L40" s="329">
        <f>SUM(L35:L39)</f>
        <v>18000</v>
      </c>
      <c r="M40" s="330"/>
      <c r="N40" s="331"/>
      <c r="O40" s="359"/>
      <c r="P40" s="359"/>
      <c r="Q40" s="329"/>
      <c r="R40" s="329"/>
      <c r="S40" s="329"/>
      <c r="T40" s="329"/>
      <c r="U40" s="329"/>
    </row>
    <row r="41" spans="1:21" ht="14.25" thickTop="1" thickBot="1">
      <c r="A41" s="319">
        <v>41</v>
      </c>
      <c r="B41" s="319" t="s">
        <v>957</v>
      </c>
      <c r="C41" s="319" t="s">
        <v>896</v>
      </c>
      <c r="D41" s="320">
        <v>38019</v>
      </c>
      <c r="E41" s="321">
        <v>28337</v>
      </c>
      <c r="F41" s="319" t="s">
        <v>897</v>
      </c>
      <c r="G41" s="319" t="s">
        <v>941</v>
      </c>
      <c r="H41" s="322">
        <v>4000</v>
      </c>
      <c r="I41" s="322">
        <v>1800</v>
      </c>
      <c r="J41" s="322">
        <v>700</v>
      </c>
      <c r="K41" s="323"/>
      <c r="L41" s="324">
        <v>6500</v>
      </c>
      <c r="M41" s="325" t="s">
        <v>73</v>
      </c>
      <c r="N41" s="345"/>
      <c r="O41" s="365" t="s">
        <v>533</v>
      </c>
      <c r="P41" s="365" t="s">
        <v>533</v>
      </c>
      <c r="Q41" s="323"/>
      <c r="R41" s="323" t="s">
        <v>304</v>
      </c>
      <c r="S41" s="323" t="s">
        <v>73</v>
      </c>
      <c r="T41" s="327" t="s">
        <v>304</v>
      </c>
      <c r="U41" s="328" t="s">
        <v>411</v>
      </c>
    </row>
    <row r="42" spans="1:21" ht="13.5" thickTop="1">
      <c r="A42" s="78">
        <v>42</v>
      </c>
      <c r="B42" s="78" t="s">
        <v>958</v>
      </c>
      <c r="C42" s="78" t="s">
        <v>900</v>
      </c>
      <c r="D42" s="79">
        <v>37926</v>
      </c>
      <c r="E42" s="111">
        <v>1983</v>
      </c>
      <c r="F42" s="78" t="s">
        <v>897</v>
      </c>
      <c r="G42" s="78" t="s">
        <v>941</v>
      </c>
      <c r="H42" s="226">
        <v>2800</v>
      </c>
      <c r="I42" s="226">
        <v>1500</v>
      </c>
      <c r="J42" s="226">
        <v>500</v>
      </c>
      <c r="K42" s="227"/>
      <c r="L42" s="81">
        <v>4800</v>
      </c>
      <c r="M42" s="78" t="s">
        <v>959</v>
      </c>
      <c r="N42" s="82"/>
      <c r="O42" s="368" t="s">
        <v>530</v>
      </c>
      <c r="P42" s="368" t="s">
        <v>531</v>
      </c>
      <c r="Q42" s="227"/>
      <c r="R42" s="227" t="s">
        <v>305</v>
      </c>
      <c r="S42" s="227" t="s">
        <v>1125</v>
      </c>
      <c r="T42" s="297" t="s">
        <v>305</v>
      </c>
      <c r="U42" s="311" t="s">
        <v>404</v>
      </c>
    </row>
    <row r="43" spans="1:21">
      <c r="A43" s="16">
        <v>43</v>
      </c>
      <c r="B43" s="16" t="s">
        <v>960</v>
      </c>
      <c r="C43" s="16" t="s">
        <v>837</v>
      </c>
      <c r="D43" s="17">
        <v>39112</v>
      </c>
      <c r="E43" s="111">
        <v>29351</v>
      </c>
      <c r="F43" s="16" t="s">
        <v>897</v>
      </c>
      <c r="G43" s="16" t="s">
        <v>941</v>
      </c>
      <c r="H43" s="205">
        <v>1800</v>
      </c>
      <c r="I43" s="205">
        <v>1200</v>
      </c>
      <c r="J43" s="205">
        <v>300</v>
      </c>
      <c r="K43" s="24"/>
      <c r="L43" s="63">
        <v>3300</v>
      </c>
      <c r="M43" s="16" t="s">
        <v>904</v>
      </c>
      <c r="N43" s="71"/>
      <c r="O43" s="368" t="s">
        <v>533</v>
      </c>
      <c r="P43" s="368" t="s">
        <v>531</v>
      </c>
      <c r="Q43" s="24"/>
      <c r="R43" s="24" t="s">
        <v>306</v>
      </c>
      <c r="S43" s="24" t="s">
        <v>904</v>
      </c>
      <c r="T43" s="301" t="s">
        <v>307</v>
      </c>
      <c r="U43" s="311" t="s">
        <v>306</v>
      </c>
    </row>
    <row r="44" spans="1:21">
      <c r="A44" s="16">
        <v>44</v>
      </c>
      <c r="B44" s="16" t="s">
        <v>961</v>
      </c>
      <c r="C44" s="16" t="s">
        <v>837</v>
      </c>
      <c r="D44" s="17">
        <v>39114</v>
      </c>
      <c r="E44" s="111">
        <v>29582</v>
      </c>
      <c r="F44" s="16" t="s">
        <v>897</v>
      </c>
      <c r="G44" s="16" t="s">
        <v>941</v>
      </c>
      <c r="H44" s="205">
        <v>1800</v>
      </c>
      <c r="I44" s="205">
        <v>1200</v>
      </c>
      <c r="J44" s="205">
        <v>300</v>
      </c>
      <c r="K44" s="24"/>
      <c r="L44" s="63">
        <v>3300</v>
      </c>
      <c r="M44" s="16" t="s">
        <v>894</v>
      </c>
      <c r="N44" s="71"/>
      <c r="O44" s="368" t="s">
        <v>530</v>
      </c>
      <c r="P44" s="368" t="s">
        <v>533</v>
      </c>
      <c r="Q44" s="24"/>
      <c r="R44" s="24" t="s">
        <v>308</v>
      </c>
      <c r="S44" s="24" t="s">
        <v>894</v>
      </c>
      <c r="T44" s="301" t="s">
        <v>308</v>
      </c>
      <c r="U44" s="311" t="s">
        <v>408</v>
      </c>
    </row>
    <row r="45" spans="1:21">
      <c r="A45" s="16">
        <v>45</v>
      </c>
      <c r="B45" s="16" t="s">
        <v>963</v>
      </c>
      <c r="C45" s="16" t="s">
        <v>837</v>
      </c>
      <c r="D45" s="17">
        <v>39132</v>
      </c>
      <c r="E45" s="111">
        <v>29452</v>
      </c>
      <c r="F45" s="16" t="s">
        <v>897</v>
      </c>
      <c r="G45" s="16" t="s">
        <v>941</v>
      </c>
      <c r="H45" s="205">
        <v>1800</v>
      </c>
      <c r="I45" s="205">
        <v>1200</v>
      </c>
      <c r="J45" s="205">
        <v>300</v>
      </c>
      <c r="K45" s="24"/>
      <c r="L45" s="63">
        <v>3300</v>
      </c>
      <c r="M45" s="16" t="s">
        <v>915</v>
      </c>
      <c r="N45" s="71"/>
      <c r="O45" s="368" t="s">
        <v>530</v>
      </c>
      <c r="P45" s="368" t="s">
        <v>531</v>
      </c>
      <c r="Q45" s="24"/>
      <c r="R45" s="24" t="s">
        <v>309</v>
      </c>
      <c r="S45" s="24" t="s">
        <v>915</v>
      </c>
      <c r="T45" s="301" t="s">
        <v>310</v>
      </c>
      <c r="U45" s="311" t="s">
        <v>283</v>
      </c>
    </row>
    <row r="46" spans="1:21">
      <c r="A46" s="16">
        <v>46</v>
      </c>
      <c r="B46" s="16" t="s">
        <v>965</v>
      </c>
      <c r="C46" s="16" t="s">
        <v>837</v>
      </c>
      <c r="D46" s="17">
        <v>39132</v>
      </c>
      <c r="E46" s="111">
        <v>32325</v>
      </c>
      <c r="F46" s="16" t="s">
        <v>897</v>
      </c>
      <c r="G46" s="16" t="s">
        <v>941</v>
      </c>
      <c r="H46" s="205">
        <v>1800</v>
      </c>
      <c r="I46" s="205">
        <v>1200</v>
      </c>
      <c r="J46" s="205">
        <v>300</v>
      </c>
      <c r="K46" s="24"/>
      <c r="L46" s="63">
        <v>3300</v>
      </c>
      <c r="M46" s="16" t="s">
        <v>904</v>
      </c>
      <c r="N46" s="71"/>
      <c r="O46" s="368" t="s">
        <v>533</v>
      </c>
      <c r="P46" s="368" t="s">
        <v>531</v>
      </c>
      <c r="Q46" s="24"/>
      <c r="R46" s="24" t="s">
        <v>311</v>
      </c>
      <c r="S46" s="24" t="s">
        <v>904</v>
      </c>
      <c r="T46" s="301" t="s">
        <v>312</v>
      </c>
      <c r="U46" s="311" t="s">
        <v>311</v>
      </c>
    </row>
    <row r="47" spans="1:21">
      <c r="A47" s="16">
        <v>47</v>
      </c>
      <c r="B47" s="16" t="s">
        <v>962</v>
      </c>
      <c r="C47" s="16" t="s">
        <v>837</v>
      </c>
      <c r="D47" s="17">
        <v>39174</v>
      </c>
      <c r="E47" s="111">
        <v>27804</v>
      </c>
      <c r="F47" s="16" t="s">
        <v>897</v>
      </c>
      <c r="G47" s="16" t="s">
        <v>941</v>
      </c>
      <c r="H47" s="205">
        <v>1800</v>
      </c>
      <c r="I47" s="205">
        <v>1200</v>
      </c>
      <c r="J47" s="205">
        <v>300</v>
      </c>
      <c r="K47" s="24"/>
      <c r="L47" s="63">
        <v>3300</v>
      </c>
      <c r="M47" s="16" t="s">
        <v>890</v>
      </c>
      <c r="N47" s="71"/>
      <c r="O47" s="368" t="s">
        <v>530</v>
      </c>
      <c r="P47" s="368" t="s">
        <v>533</v>
      </c>
      <c r="Q47" s="24"/>
      <c r="R47" s="24" t="s">
        <v>313</v>
      </c>
      <c r="S47" s="24" t="s">
        <v>890</v>
      </c>
      <c r="T47" s="301" t="s">
        <v>313</v>
      </c>
      <c r="U47" s="311" t="s">
        <v>281</v>
      </c>
    </row>
    <row r="48" spans="1:21" ht="13.5" thickBot="1">
      <c r="A48" s="91">
        <v>48</v>
      </c>
      <c r="B48" s="91" t="s">
        <v>964</v>
      </c>
      <c r="C48" s="91" t="s">
        <v>837</v>
      </c>
      <c r="D48" s="92">
        <v>39379</v>
      </c>
      <c r="E48" s="317">
        <v>31382</v>
      </c>
      <c r="F48" s="91" t="s">
        <v>897</v>
      </c>
      <c r="G48" s="91" t="s">
        <v>941</v>
      </c>
      <c r="H48" s="228">
        <v>1800</v>
      </c>
      <c r="I48" s="228">
        <v>1200</v>
      </c>
      <c r="J48" s="228">
        <v>300</v>
      </c>
      <c r="K48" s="229"/>
      <c r="L48" s="94">
        <v>3300</v>
      </c>
      <c r="M48" s="91" t="s">
        <v>894</v>
      </c>
      <c r="N48" s="95"/>
      <c r="O48" s="368" t="s">
        <v>533</v>
      </c>
      <c r="P48" s="368" t="s">
        <v>531</v>
      </c>
      <c r="Q48" s="229"/>
      <c r="R48" s="229" t="s">
        <v>308</v>
      </c>
      <c r="S48" s="229" t="s">
        <v>894</v>
      </c>
      <c r="T48" s="299" t="s">
        <v>308</v>
      </c>
      <c r="U48" s="318" t="s">
        <v>408</v>
      </c>
    </row>
    <row r="49" spans="1:21" ht="14.25" thickTop="1" thickBot="1">
      <c r="A49" s="356">
        <v>49</v>
      </c>
      <c r="B49" s="656" t="s">
        <v>543</v>
      </c>
      <c r="C49" s="656"/>
      <c r="D49" s="656"/>
      <c r="E49" s="656"/>
      <c r="F49" s="656"/>
      <c r="G49" s="656"/>
      <c r="H49" s="329">
        <f>SUM(H41:H48)</f>
        <v>17600</v>
      </c>
      <c r="I49" s="329">
        <f>SUM(I41:I48)</f>
        <v>10500</v>
      </c>
      <c r="J49" s="329">
        <f>SUM(J41:J48)</f>
        <v>3000</v>
      </c>
      <c r="K49" s="329"/>
      <c r="L49" s="329">
        <f>SUM(L44:L48)</f>
        <v>16500</v>
      </c>
      <c r="M49" s="330"/>
      <c r="N49" s="331"/>
      <c r="O49" s="359"/>
      <c r="P49" s="359"/>
      <c r="Q49" s="329"/>
      <c r="R49" s="329"/>
      <c r="S49" s="329"/>
      <c r="T49" s="329"/>
      <c r="U49" s="329"/>
    </row>
    <row r="50" spans="1:21" ht="14.25" thickTop="1" thickBot="1">
      <c r="A50" s="319">
        <v>50</v>
      </c>
      <c r="B50" s="319" t="s">
        <v>938</v>
      </c>
      <c r="C50" s="319" t="s">
        <v>896</v>
      </c>
      <c r="D50" s="320">
        <v>39173</v>
      </c>
      <c r="E50" s="321">
        <v>25884</v>
      </c>
      <c r="F50" s="319" t="s">
        <v>897</v>
      </c>
      <c r="G50" s="319" t="s">
        <v>1093</v>
      </c>
      <c r="H50" s="322">
        <v>4000</v>
      </c>
      <c r="I50" s="322">
        <v>1800</v>
      </c>
      <c r="J50" s="322">
        <v>700</v>
      </c>
      <c r="K50" s="323"/>
      <c r="L50" s="324">
        <v>6500</v>
      </c>
      <c r="M50" s="325" t="s">
        <v>890</v>
      </c>
      <c r="N50" s="345"/>
      <c r="O50" s="365" t="s">
        <v>533</v>
      </c>
      <c r="P50" s="365" t="s">
        <v>533</v>
      </c>
      <c r="Q50" s="323"/>
      <c r="R50" s="323" t="s">
        <v>322</v>
      </c>
      <c r="S50" s="323" t="s">
        <v>890</v>
      </c>
      <c r="T50" s="327" t="s">
        <v>269</v>
      </c>
      <c r="U50" s="328" t="s">
        <v>297</v>
      </c>
    </row>
    <row r="51" spans="1:21" ht="13.5" thickTop="1">
      <c r="A51" s="91">
        <v>74</v>
      </c>
      <c r="B51" s="91" t="s">
        <v>910</v>
      </c>
      <c r="C51" s="91" t="s">
        <v>900</v>
      </c>
      <c r="D51" s="92">
        <v>39301</v>
      </c>
      <c r="E51" s="317">
        <v>30199</v>
      </c>
      <c r="F51" s="91" t="s">
        <v>897</v>
      </c>
      <c r="G51" s="78" t="s">
        <v>1093</v>
      </c>
      <c r="H51" s="228">
        <v>2800</v>
      </c>
      <c r="I51" s="228">
        <v>1500</v>
      </c>
      <c r="J51" s="228">
        <v>500</v>
      </c>
      <c r="K51" s="229"/>
      <c r="L51" s="94">
        <f>SUM(H51:J51)</f>
        <v>4800</v>
      </c>
      <c r="M51" s="91" t="s">
        <v>911</v>
      </c>
      <c r="N51" s="95" t="s">
        <v>580</v>
      </c>
      <c r="O51" s="368" t="s">
        <v>533</v>
      </c>
      <c r="P51" s="368" t="s">
        <v>531</v>
      </c>
      <c r="Q51" s="229"/>
      <c r="R51" s="229" t="s">
        <v>439</v>
      </c>
      <c r="S51" s="229" t="s">
        <v>976</v>
      </c>
      <c r="T51" s="299" t="s">
        <v>440</v>
      </c>
      <c r="U51" s="318" t="s">
        <v>439</v>
      </c>
    </row>
    <row r="52" spans="1:21">
      <c r="A52" s="78">
        <v>51</v>
      </c>
      <c r="B52" s="78" t="s">
        <v>945</v>
      </c>
      <c r="C52" s="78" t="s">
        <v>837</v>
      </c>
      <c r="D52" s="79">
        <v>38224</v>
      </c>
      <c r="E52" s="111">
        <v>30018</v>
      </c>
      <c r="F52" s="78" t="s">
        <v>897</v>
      </c>
      <c r="G52" s="78" t="s">
        <v>1093</v>
      </c>
      <c r="H52" s="205">
        <v>1800</v>
      </c>
      <c r="I52" s="205">
        <v>1200</v>
      </c>
      <c r="J52" s="205">
        <v>300</v>
      </c>
      <c r="K52" s="227"/>
      <c r="L52" s="81">
        <v>3300</v>
      </c>
      <c r="M52" s="78" t="s">
        <v>946</v>
      </c>
      <c r="N52" s="82"/>
      <c r="O52" s="368" t="s">
        <v>530</v>
      </c>
      <c r="P52" s="368" t="s">
        <v>531</v>
      </c>
      <c r="Q52" s="227"/>
      <c r="R52" s="227" t="s">
        <v>323</v>
      </c>
      <c r="S52" s="227" t="s">
        <v>946</v>
      </c>
      <c r="T52" s="297" t="s">
        <v>324</v>
      </c>
      <c r="U52" s="311" t="s">
        <v>403</v>
      </c>
    </row>
    <row r="53" spans="1:21">
      <c r="A53" s="16">
        <v>52</v>
      </c>
      <c r="B53" s="16" t="s">
        <v>944</v>
      </c>
      <c r="C53" s="16" t="s">
        <v>837</v>
      </c>
      <c r="D53" s="17">
        <v>38269</v>
      </c>
      <c r="E53" s="111">
        <v>29524</v>
      </c>
      <c r="F53" s="16" t="s">
        <v>897</v>
      </c>
      <c r="G53" s="16" t="s">
        <v>1093</v>
      </c>
      <c r="H53" s="205">
        <v>1800</v>
      </c>
      <c r="I53" s="205">
        <v>1200</v>
      </c>
      <c r="J53" s="205">
        <v>300</v>
      </c>
      <c r="K53" s="24"/>
      <c r="L53" s="63">
        <v>3300</v>
      </c>
      <c r="M53" s="16" t="s">
        <v>871</v>
      </c>
      <c r="N53" s="71"/>
      <c r="O53" s="368" t="s">
        <v>533</v>
      </c>
      <c r="P53" s="368" t="s">
        <v>533</v>
      </c>
      <c r="Q53" s="24"/>
      <c r="R53" s="24" t="s">
        <v>473</v>
      </c>
      <c r="S53" s="24" t="s">
        <v>325</v>
      </c>
      <c r="T53" s="301" t="s">
        <v>326</v>
      </c>
      <c r="U53" s="311" t="s">
        <v>326</v>
      </c>
    </row>
    <row r="54" spans="1:21">
      <c r="A54" s="16">
        <v>53</v>
      </c>
      <c r="B54" s="16" t="s">
        <v>943</v>
      </c>
      <c r="C54" s="16" t="s">
        <v>837</v>
      </c>
      <c r="D54" s="17">
        <v>38781</v>
      </c>
      <c r="E54" s="111">
        <v>27596</v>
      </c>
      <c r="F54" s="16" t="s">
        <v>897</v>
      </c>
      <c r="G54" s="16" t="s">
        <v>1093</v>
      </c>
      <c r="H54" s="205">
        <v>1800</v>
      </c>
      <c r="I54" s="205">
        <v>1200</v>
      </c>
      <c r="J54" s="205">
        <v>300</v>
      </c>
      <c r="K54" s="24"/>
      <c r="L54" s="63">
        <v>3300</v>
      </c>
      <c r="M54" s="16" t="s">
        <v>915</v>
      </c>
      <c r="N54" s="71"/>
      <c r="O54" s="368" t="s">
        <v>530</v>
      </c>
      <c r="P54" s="368" t="s">
        <v>531</v>
      </c>
      <c r="Q54" s="24"/>
      <c r="R54" s="24" t="s">
        <v>327</v>
      </c>
      <c r="S54" s="24" t="s">
        <v>915</v>
      </c>
      <c r="T54" s="301" t="s">
        <v>283</v>
      </c>
      <c r="U54" s="311" t="s">
        <v>327</v>
      </c>
    </row>
    <row r="55" spans="1:21">
      <c r="A55" s="16">
        <v>54</v>
      </c>
      <c r="B55" s="16" t="s">
        <v>948</v>
      </c>
      <c r="C55" s="16" t="s">
        <v>837</v>
      </c>
      <c r="D55" s="17">
        <v>39072</v>
      </c>
      <c r="E55" s="111">
        <v>29539</v>
      </c>
      <c r="F55" s="16" t="s">
        <v>897</v>
      </c>
      <c r="G55" s="16" t="s">
        <v>1093</v>
      </c>
      <c r="H55" s="205">
        <v>1800</v>
      </c>
      <c r="I55" s="205">
        <v>1200</v>
      </c>
      <c r="J55" s="205">
        <v>300</v>
      </c>
      <c r="K55" s="24"/>
      <c r="L55" s="63">
        <v>3300</v>
      </c>
      <c r="M55" s="16" t="s">
        <v>949</v>
      </c>
      <c r="N55" s="71"/>
      <c r="O55" s="368" t="s">
        <v>530</v>
      </c>
      <c r="P55" s="368" t="s">
        <v>531</v>
      </c>
      <c r="Q55" s="24"/>
      <c r="R55" s="24" t="s">
        <v>328</v>
      </c>
      <c r="S55" s="24" t="s">
        <v>402</v>
      </c>
      <c r="T55" s="301" t="s">
        <v>949</v>
      </c>
      <c r="U55" s="311" t="s">
        <v>949</v>
      </c>
    </row>
    <row r="56" spans="1:21">
      <c r="A56" s="16">
        <v>55</v>
      </c>
      <c r="B56" s="16" t="s">
        <v>947</v>
      </c>
      <c r="C56" s="16" t="s">
        <v>837</v>
      </c>
      <c r="D56" s="17">
        <v>39148</v>
      </c>
      <c r="E56" s="111">
        <v>29998</v>
      </c>
      <c r="F56" s="16" t="s">
        <v>897</v>
      </c>
      <c r="G56" s="16" t="s">
        <v>1093</v>
      </c>
      <c r="H56" s="205">
        <v>1800</v>
      </c>
      <c r="I56" s="205">
        <v>1200</v>
      </c>
      <c r="J56" s="205">
        <v>300</v>
      </c>
      <c r="K56" s="24"/>
      <c r="L56" s="63">
        <v>3300</v>
      </c>
      <c r="M56" s="16" t="s">
        <v>929</v>
      </c>
      <c r="N56" s="71"/>
      <c r="O56" s="368" t="s">
        <v>530</v>
      </c>
      <c r="P56" s="368" t="s">
        <v>531</v>
      </c>
      <c r="Q56" s="24"/>
      <c r="R56" s="24" t="s">
        <v>329</v>
      </c>
      <c r="S56" s="24" t="s">
        <v>890</v>
      </c>
      <c r="T56" s="301" t="s">
        <v>269</v>
      </c>
      <c r="U56" s="311" t="s">
        <v>299</v>
      </c>
    </row>
    <row r="57" spans="1:21">
      <c r="A57" s="16">
        <v>56</v>
      </c>
      <c r="B57" s="16" t="s">
        <v>951</v>
      </c>
      <c r="C57" s="16" t="s">
        <v>837</v>
      </c>
      <c r="D57" s="17">
        <v>39148</v>
      </c>
      <c r="E57" s="111">
        <v>29743</v>
      </c>
      <c r="F57" s="16" t="s">
        <v>897</v>
      </c>
      <c r="G57" s="16" t="s">
        <v>1093</v>
      </c>
      <c r="H57" s="205">
        <v>1800</v>
      </c>
      <c r="I57" s="205">
        <v>1200</v>
      </c>
      <c r="J57" s="205">
        <v>300</v>
      </c>
      <c r="K57" s="24"/>
      <c r="L57" s="63">
        <v>3300</v>
      </c>
      <c r="M57" s="16" t="s">
        <v>929</v>
      </c>
      <c r="N57" s="71"/>
      <c r="O57" s="368" t="s">
        <v>533</v>
      </c>
      <c r="P57" s="368" t="s">
        <v>531</v>
      </c>
      <c r="Q57" s="24"/>
      <c r="R57" s="24" t="s">
        <v>299</v>
      </c>
      <c r="S57" s="24" t="s">
        <v>890</v>
      </c>
      <c r="T57" s="301" t="s">
        <v>269</v>
      </c>
      <c r="U57" s="311" t="s">
        <v>281</v>
      </c>
    </row>
    <row r="58" spans="1:21" ht="13.5" thickBot="1">
      <c r="A58" s="91">
        <v>57</v>
      </c>
      <c r="B58" s="360" t="s">
        <v>950</v>
      </c>
      <c r="C58" s="91" t="s">
        <v>837</v>
      </c>
      <c r="D58" s="92">
        <v>39380</v>
      </c>
      <c r="E58" s="317">
        <v>30488</v>
      </c>
      <c r="F58" s="91" t="s">
        <v>897</v>
      </c>
      <c r="G58" s="91" t="s">
        <v>1093</v>
      </c>
      <c r="H58" s="228">
        <v>1800</v>
      </c>
      <c r="I58" s="228">
        <v>1200</v>
      </c>
      <c r="J58" s="228">
        <v>300</v>
      </c>
      <c r="K58" s="229"/>
      <c r="L58" s="94">
        <v>3300</v>
      </c>
      <c r="M58" s="91" t="s">
        <v>904</v>
      </c>
      <c r="N58" s="347" t="s">
        <v>517</v>
      </c>
      <c r="O58" s="368" t="s">
        <v>533</v>
      </c>
      <c r="P58" s="368" t="s">
        <v>531</v>
      </c>
      <c r="Q58" s="229"/>
      <c r="R58" s="229" t="s">
        <v>330</v>
      </c>
      <c r="S58" s="229" t="s">
        <v>904</v>
      </c>
      <c r="T58" s="299" t="s">
        <v>330</v>
      </c>
      <c r="U58" s="318" t="s">
        <v>330</v>
      </c>
    </row>
    <row r="59" spans="1:21" ht="14.25" thickTop="1" thickBot="1">
      <c r="A59" s="356">
        <v>58</v>
      </c>
      <c r="B59" s="655" t="s">
        <v>544</v>
      </c>
      <c r="C59" s="655"/>
      <c r="D59" s="655"/>
      <c r="E59" s="655"/>
      <c r="F59" s="655"/>
      <c r="G59" s="655"/>
      <c r="H59" s="329">
        <f>SUM(H50:H58)</f>
        <v>19400</v>
      </c>
      <c r="I59" s="329">
        <f>SUM(I50:I58)</f>
        <v>11700</v>
      </c>
      <c r="J59" s="329">
        <f>SUM(J50:J58)</f>
        <v>3300</v>
      </c>
      <c r="K59" s="329"/>
      <c r="L59" s="329">
        <f>SUM(L50:L58)</f>
        <v>34400</v>
      </c>
      <c r="M59" s="330"/>
      <c r="N59" s="331"/>
      <c r="O59" s="359"/>
      <c r="P59" s="359"/>
      <c r="Q59" s="329"/>
      <c r="R59" s="329"/>
      <c r="S59" s="329"/>
      <c r="T59" s="329"/>
      <c r="U59" s="329"/>
    </row>
    <row r="60" spans="1:21" ht="14.25" thickTop="1" thickBot="1">
      <c r="A60" s="319">
        <v>59</v>
      </c>
      <c r="B60" s="319" t="s">
        <v>895</v>
      </c>
      <c r="C60" s="319" t="s">
        <v>896</v>
      </c>
      <c r="D60" s="320">
        <v>39275</v>
      </c>
      <c r="E60" s="321">
        <v>24838</v>
      </c>
      <c r="F60" s="319" t="s">
        <v>897</v>
      </c>
      <c r="G60" s="319" t="s">
        <v>898</v>
      </c>
      <c r="H60" s="322">
        <v>3500</v>
      </c>
      <c r="I60" s="322">
        <v>1800</v>
      </c>
      <c r="J60" s="322">
        <v>700</v>
      </c>
      <c r="K60" s="323"/>
      <c r="L60" s="324">
        <v>6000</v>
      </c>
      <c r="M60" s="325" t="s">
        <v>864</v>
      </c>
      <c r="N60" s="345"/>
      <c r="O60" s="365" t="s">
        <v>533</v>
      </c>
      <c r="P60" s="365" t="s">
        <v>533</v>
      </c>
      <c r="Q60" s="323"/>
      <c r="R60" s="323" t="s">
        <v>318</v>
      </c>
      <c r="S60" s="323" t="s">
        <v>864</v>
      </c>
      <c r="T60" s="327" t="s">
        <v>485</v>
      </c>
      <c r="U60" s="328" t="s">
        <v>318</v>
      </c>
    </row>
    <row r="61" spans="1:21" ht="27" thickTop="1" thickBot="1">
      <c r="A61" s="191">
        <v>60</v>
      </c>
      <c r="B61" s="191" t="s">
        <v>908</v>
      </c>
      <c r="C61" s="191" t="s">
        <v>896</v>
      </c>
      <c r="D61" s="192">
        <v>39173</v>
      </c>
      <c r="E61" s="111">
        <v>27721</v>
      </c>
      <c r="F61" s="191" t="s">
        <v>897</v>
      </c>
      <c r="G61" s="191" t="s">
        <v>898</v>
      </c>
      <c r="H61" s="193">
        <v>3000</v>
      </c>
      <c r="I61" s="193">
        <v>1800</v>
      </c>
      <c r="J61" s="193">
        <v>700</v>
      </c>
      <c r="K61" s="194"/>
      <c r="L61" s="195">
        <v>5500</v>
      </c>
      <c r="M61" s="196" t="s">
        <v>890</v>
      </c>
      <c r="N61" s="290" t="s">
        <v>524</v>
      </c>
      <c r="O61" s="365" t="s">
        <v>530</v>
      </c>
      <c r="P61" s="365" t="s">
        <v>533</v>
      </c>
      <c r="Q61" s="194"/>
      <c r="R61" s="194" t="s">
        <v>464</v>
      </c>
      <c r="S61" s="194" t="s">
        <v>890</v>
      </c>
      <c r="T61" s="300" t="s">
        <v>281</v>
      </c>
      <c r="U61" s="312" t="s">
        <v>281</v>
      </c>
    </row>
    <row r="62" spans="1:21" ht="13.5" thickTop="1">
      <c r="A62" s="78">
        <v>61</v>
      </c>
      <c r="B62" s="78" t="s">
        <v>899</v>
      </c>
      <c r="C62" s="78" t="s">
        <v>900</v>
      </c>
      <c r="D62" s="79">
        <v>39227</v>
      </c>
      <c r="E62" s="111">
        <v>28933</v>
      </c>
      <c r="F62" s="78" t="s">
        <v>897</v>
      </c>
      <c r="G62" s="78" t="s">
        <v>898</v>
      </c>
      <c r="H62" s="226">
        <v>2500</v>
      </c>
      <c r="I62" s="226">
        <v>1500</v>
      </c>
      <c r="J62" s="226">
        <v>500</v>
      </c>
      <c r="K62" s="227"/>
      <c r="L62" s="81">
        <v>4500</v>
      </c>
      <c r="M62" s="78" t="s">
        <v>890</v>
      </c>
      <c r="N62" s="82"/>
      <c r="O62" s="368" t="s">
        <v>530</v>
      </c>
      <c r="P62" s="368" t="s">
        <v>533</v>
      </c>
      <c r="Q62" s="227"/>
      <c r="R62" s="227" t="s">
        <v>269</v>
      </c>
      <c r="S62" s="227" t="s">
        <v>331</v>
      </c>
      <c r="T62" s="297" t="s">
        <v>269</v>
      </c>
      <c r="U62" s="311"/>
    </row>
    <row r="63" spans="1:21">
      <c r="A63" s="16">
        <v>62</v>
      </c>
      <c r="B63" s="16" t="s">
        <v>902</v>
      </c>
      <c r="C63" s="16" t="s">
        <v>837</v>
      </c>
      <c r="D63" s="17">
        <v>38608</v>
      </c>
      <c r="E63" s="111" t="s">
        <v>535</v>
      </c>
      <c r="F63" s="16" t="s">
        <v>897</v>
      </c>
      <c r="G63" s="16" t="s">
        <v>898</v>
      </c>
      <c r="H63" s="205">
        <v>1800</v>
      </c>
      <c r="I63" s="205">
        <v>1200</v>
      </c>
      <c r="J63" s="205">
        <v>300</v>
      </c>
      <c r="K63" s="24"/>
      <c r="L63" s="63">
        <v>3300</v>
      </c>
      <c r="M63" s="16" t="s">
        <v>903</v>
      </c>
      <c r="N63" s="71"/>
      <c r="O63" s="368" t="s">
        <v>530</v>
      </c>
      <c r="P63" s="368" t="s">
        <v>531</v>
      </c>
      <c r="Q63" s="24"/>
      <c r="R63" s="24" t="s">
        <v>332</v>
      </c>
      <c r="S63" s="24" t="s">
        <v>1147</v>
      </c>
      <c r="T63" s="301" t="s">
        <v>332</v>
      </c>
      <c r="U63" s="311"/>
    </row>
    <row r="64" spans="1:21">
      <c r="A64" s="16">
        <v>63</v>
      </c>
      <c r="B64" s="16" t="s">
        <v>901</v>
      </c>
      <c r="C64" s="16" t="s">
        <v>837</v>
      </c>
      <c r="D64" s="17">
        <v>38797</v>
      </c>
      <c r="E64" s="111">
        <v>29245</v>
      </c>
      <c r="F64" s="16" t="s">
        <v>897</v>
      </c>
      <c r="G64" s="16" t="s">
        <v>898</v>
      </c>
      <c r="H64" s="205">
        <v>1800</v>
      </c>
      <c r="I64" s="205">
        <v>1200</v>
      </c>
      <c r="J64" s="205">
        <v>300</v>
      </c>
      <c r="K64" s="24"/>
      <c r="L64" s="63">
        <v>3300</v>
      </c>
      <c r="M64" s="16" t="s">
        <v>890</v>
      </c>
      <c r="N64" s="71"/>
      <c r="O64" s="368" t="s">
        <v>533</v>
      </c>
      <c r="P64" s="368" t="s">
        <v>531</v>
      </c>
      <c r="Q64" s="24"/>
      <c r="R64" s="24" t="s">
        <v>269</v>
      </c>
      <c r="S64" s="24" t="s">
        <v>331</v>
      </c>
      <c r="T64" s="301" t="s">
        <v>269</v>
      </c>
      <c r="U64" s="311"/>
    </row>
    <row r="65" spans="1:21">
      <c r="A65" s="16">
        <v>64</v>
      </c>
      <c r="B65" s="16" t="s">
        <v>906</v>
      </c>
      <c r="C65" s="16" t="s">
        <v>837</v>
      </c>
      <c r="D65" s="17">
        <v>38860</v>
      </c>
      <c r="E65" s="111">
        <v>32808</v>
      </c>
      <c r="F65" s="16" t="s">
        <v>897</v>
      </c>
      <c r="G65" s="16" t="s">
        <v>898</v>
      </c>
      <c r="H65" s="205">
        <v>1800</v>
      </c>
      <c r="I65" s="205">
        <v>1200</v>
      </c>
      <c r="J65" s="205">
        <v>300</v>
      </c>
      <c r="K65" s="24"/>
      <c r="L65" s="63">
        <v>3300</v>
      </c>
      <c r="M65" s="16" t="s">
        <v>74</v>
      </c>
      <c r="N65" s="71"/>
      <c r="O65" s="368" t="s">
        <v>533</v>
      </c>
      <c r="P65" s="368" t="s">
        <v>533</v>
      </c>
      <c r="Q65" s="24"/>
      <c r="R65" s="24" t="s">
        <v>333</v>
      </c>
      <c r="S65" s="24" t="s">
        <v>74</v>
      </c>
      <c r="T65" s="301" t="s">
        <v>334</v>
      </c>
      <c r="U65" s="311"/>
    </row>
    <row r="66" spans="1:21">
      <c r="A66" s="16">
        <v>65</v>
      </c>
      <c r="B66" s="16" t="s">
        <v>907</v>
      </c>
      <c r="C66" s="16" t="s">
        <v>837</v>
      </c>
      <c r="D66" s="17">
        <v>39246</v>
      </c>
      <c r="E66" s="111">
        <v>31884</v>
      </c>
      <c r="F66" s="16" t="s">
        <v>897</v>
      </c>
      <c r="G66" s="16" t="s">
        <v>898</v>
      </c>
      <c r="H66" s="205">
        <v>1800</v>
      </c>
      <c r="I66" s="205">
        <v>1200</v>
      </c>
      <c r="J66" s="205">
        <v>300</v>
      </c>
      <c r="K66" s="24"/>
      <c r="L66" s="63">
        <v>3300</v>
      </c>
      <c r="M66" s="16" t="s">
        <v>904</v>
      </c>
      <c r="N66" s="71"/>
      <c r="O66" s="368" t="s">
        <v>533</v>
      </c>
      <c r="P66" s="368" t="s">
        <v>531</v>
      </c>
      <c r="Q66" s="24"/>
      <c r="R66" s="24" t="s">
        <v>335</v>
      </c>
      <c r="S66" s="24" t="s">
        <v>336</v>
      </c>
      <c r="T66" s="301" t="s">
        <v>335</v>
      </c>
      <c r="U66" s="311"/>
    </row>
    <row r="67" spans="1:21">
      <c r="A67" s="91">
        <v>66</v>
      </c>
      <c r="B67" s="91" t="s">
        <v>255</v>
      </c>
      <c r="C67" s="91" t="s">
        <v>837</v>
      </c>
      <c r="D67" s="92">
        <v>39478</v>
      </c>
      <c r="E67" s="111">
        <v>30790</v>
      </c>
      <c r="F67" s="91" t="s">
        <v>897</v>
      </c>
      <c r="G67" s="91" t="s">
        <v>898</v>
      </c>
      <c r="H67" s="228">
        <v>1800</v>
      </c>
      <c r="I67" s="228">
        <v>1200</v>
      </c>
      <c r="J67" s="228">
        <v>300</v>
      </c>
      <c r="K67" s="229"/>
      <c r="L67" s="94">
        <f>SUM(H67:J67)</f>
        <v>3300</v>
      </c>
      <c r="M67" s="16" t="s">
        <v>526</v>
      </c>
      <c r="N67" s="252"/>
      <c r="O67" s="368" t="s">
        <v>533</v>
      </c>
      <c r="P67" s="368" t="s">
        <v>531</v>
      </c>
      <c r="Q67" s="229"/>
      <c r="R67" s="311" t="s">
        <v>575</v>
      </c>
      <c r="S67" s="229" t="s">
        <v>401</v>
      </c>
      <c r="T67" s="299" t="s">
        <v>574</v>
      </c>
      <c r="U67" s="311" t="s">
        <v>575</v>
      </c>
    </row>
    <row r="68" spans="1:21">
      <c r="A68" s="91">
        <v>67</v>
      </c>
      <c r="B68" s="91" t="s">
        <v>504</v>
      </c>
      <c r="C68" s="91" t="s">
        <v>837</v>
      </c>
      <c r="D68" s="92">
        <v>39481</v>
      </c>
      <c r="E68" s="111">
        <v>30696</v>
      </c>
      <c r="F68" s="91" t="s">
        <v>897</v>
      </c>
      <c r="G68" s="91" t="s">
        <v>898</v>
      </c>
      <c r="H68" s="228">
        <v>1800</v>
      </c>
      <c r="I68" s="228">
        <v>1200</v>
      </c>
      <c r="J68" s="228">
        <v>300</v>
      </c>
      <c r="K68" s="229"/>
      <c r="L68" s="94">
        <f>SUM(H68:J68)</f>
        <v>3300</v>
      </c>
      <c r="M68" s="16"/>
      <c r="N68" s="252"/>
      <c r="O68" s="368" t="s">
        <v>530</v>
      </c>
      <c r="P68" s="368" t="s">
        <v>531</v>
      </c>
      <c r="Q68" s="229"/>
      <c r="R68" s="311" t="s">
        <v>573</v>
      </c>
      <c r="S68" s="229" t="s">
        <v>571</v>
      </c>
      <c r="T68" s="299" t="s">
        <v>572</v>
      </c>
      <c r="U68" s="311" t="s">
        <v>573</v>
      </c>
    </row>
    <row r="69" spans="1:21" ht="13.5" thickBot="1">
      <c r="A69" s="91">
        <v>68</v>
      </c>
      <c r="B69" s="91" t="s">
        <v>905</v>
      </c>
      <c r="C69" s="91" t="s">
        <v>837</v>
      </c>
      <c r="D69" s="92">
        <v>39344</v>
      </c>
      <c r="E69" s="317">
        <v>28914</v>
      </c>
      <c r="F69" s="91" t="s">
        <v>897</v>
      </c>
      <c r="G69" s="91" t="s">
        <v>898</v>
      </c>
      <c r="H69" s="228">
        <v>1800</v>
      </c>
      <c r="I69" s="228">
        <v>1200</v>
      </c>
      <c r="J69" s="228">
        <v>300</v>
      </c>
      <c r="K69" s="229"/>
      <c r="L69" s="94">
        <v>3300</v>
      </c>
      <c r="M69" s="91" t="s">
        <v>864</v>
      </c>
      <c r="N69" s="95"/>
      <c r="O69" s="368" t="s">
        <v>530</v>
      </c>
      <c r="P69" s="368" t="s">
        <v>533</v>
      </c>
      <c r="Q69" s="229"/>
      <c r="R69" s="229" t="s">
        <v>484</v>
      </c>
      <c r="S69" s="229" t="s">
        <v>864</v>
      </c>
      <c r="T69" s="299" t="s">
        <v>485</v>
      </c>
      <c r="U69" s="318" t="s">
        <v>484</v>
      </c>
    </row>
    <row r="70" spans="1:21" ht="14.25" thickTop="1" thickBot="1">
      <c r="A70" s="356">
        <v>69</v>
      </c>
      <c r="B70" s="655" t="s">
        <v>545</v>
      </c>
      <c r="C70" s="655"/>
      <c r="D70" s="655"/>
      <c r="E70" s="655"/>
      <c r="F70" s="655"/>
      <c r="G70" s="655"/>
      <c r="H70" s="329">
        <f>SUM(H60:H69)</f>
        <v>21600</v>
      </c>
      <c r="I70" s="329">
        <f>SUM(I60:I69)</f>
        <v>13500</v>
      </c>
      <c r="J70" s="329">
        <f>SUM(J60:J69)</f>
        <v>4000</v>
      </c>
      <c r="K70" s="329"/>
      <c r="L70" s="329">
        <f>SUM(L60:L69)</f>
        <v>39100</v>
      </c>
      <c r="M70" s="330"/>
      <c r="N70" s="331"/>
      <c r="O70" s="359"/>
      <c r="P70" s="359"/>
      <c r="Q70" s="329"/>
      <c r="R70" s="329"/>
      <c r="S70" s="329"/>
      <c r="T70" s="329"/>
      <c r="U70" s="329"/>
    </row>
    <row r="71" spans="1:21" ht="27" thickTop="1" thickBot="1">
      <c r="A71" s="319">
        <v>70</v>
      </c>
      <c r="B71" s="319" t="s">
        <v>930</v>
      </c>
      <c r="C71" s="319" t="s">
        <v>896</v>
      </c>
      <c r="D71" s="320">
        <v>38797</v>
      </c>
      <c r="E71" s="321">
        <v>30051</v>
      </c>
      <c r="F71" s="319" t="s">
        <v>897</v>
      </c>
      <c r="G71" s="319" t="s">
        <v>909</v>
      </c>
      <c r="H71" s="322">
        <v>3000</v>
      </c>
      <c r="I71" s="322">
        <v>1800</v>
      </c>
      <c r="J71" s="322">
        <v>700</v>
      </c>
      <c r="K71" s="323"/>
      <c r="L71" s="324">
        <v>5500</v>
      </c>
      <c r="M71" s="325" t="s">
        <v>904</v>
      </c>
      <c r="N71" s="346" t="s">
        <v>525</v>
      </c>
      <c r="O71" s="365" t="s">
        <v>533</v>
      </c>
      <c r="P71" s="365" t="s">
        <v>531</v>
      </c>
      <c r="Q71" s="323"/>
      <c r="R71" s="323" t="s">
        <v>271</v>
      </c>
      <c r="S71" s="323" t="s">
        <v>904</v>
      </c>
      <c r="T71" s="327" t="s">
        <v>268</v>
      </c>
      <c r="U71" s="328" t="s">
        <v>330</v>
      </c>
    </row>
    <row r="72" spans="1:21" ht="13.5" thickTop="1">
      <c r="A72" s="16">
        <v>71</v>
      </c>
      <c r="B72" s="16" t="s">
        <v>916</v>
      </c>
      <c r="C72" s="16" t="s">
        <v>1006</v>
      </c>
      <c r="D72" s="17">
        <v>38832</v>
      </c>
      <c r="E72" s="111">
        <v>29568</v>
      </c>
      <c r="F72" s="16" t="s">
        <v>897</v>
      </c>
      <c r="G72" s="16" t="s">
        <v>909</v>
      </c>
      <c r="H72" s="205">
        <v>1800</v>
      </c>
      <c r="I72" s="205">
        <v>1200</v>
      </c>
      <c r="J72" s="205">
        <v>300</v>
      </c>
      <c r="K72" s="24"/>
      <c r="L72" s="63">
        <v>3300</v>
      </c>
      <c r="M72" s="16" t="s">
        <v>890</v>
      </c>
      <c r="N72" s="71"/>
      <c r="O72" s="368" t="s">
        <v>530</v>
      </c>
      <c r="P72" s="368" t="s">
        <v>531</v>
      </c>
      <c r="Q72" s="24"/>
      <c r="R72" s="24" t="s">
        <v>468</v>
      </c>
      <c r="S72" s="24" t="s">
        <v>890</v>
      </c>
      <c r="T72" s="301" t="s">
        <v>281</v>
      </c>
      <c r="U72" s="311" t="s">
        <v>281</v>
      </c>
    </row>
    <row r="73" spans="1:21">
      <c r="A73" s="78">
        <v>72</v>
      </c>
      <c r="B73" s="78" t="s">
        <v>912</v>
      </c>
      <c r="C73" s="78" t="s">
        <v>837</v>
      </c>
      <c r="D73" s="79">
        <v>38268</v>
      </c>
      <c r="E73" s="111">
        <v>27934</v>
      </c>
      <c r="F73" s="78" t="s">
        <v>897</v>
      </c>
      <c r="G73" s="78" t="s">
        <v>909</v>
      </c>
      <c r="H73" s="226">
        <v>1800</v>
      </c>
      <c r="I73" s="226">
        <v>1200</v>
      </c>
      <c r="J73" s="226">
        <v>300</v>
      </c>
      <c r="K73" s="227"/>
      <c r="L73" s="81">
        <v>3300</v>
      </c>
      <c r="M73" s="78" t="s">
        <v>913</v>
      </c>
      <c r="N73" s="82"/>
      <c r="O73" s="368" t="s">
        <v>530</v>
      </c>
      <c r="P73" s="368" t="s">
        <v>533</v>
      </c>
      <c r="Q73" s="227"/>
      <c r="R73" s="227" t="s">
        <v>465</v>
      </c>
      <c r="S73" s="227" t="s">
        <v>913</v>
      </c>
      <c r="T73" s="297" t="s">
        <v>466</v>
      </c>
      <c r="U73" s="311" t="s">
        <v>467</v>
      </c>
    </row>
    <row r="74" spans="1:21" ht="13.5" thickBot="1">
      <c r="A74" s="16">
        <v>73</v>
      </c>
      <c r="B74" s="16" t="s">
        <v>914</v>
      </c>
      <c r="C74" s="16" t="s">
        <v>837</v>
      </c>
      <c r="D74" s="17">
        <v>39121</v>
      </c>
      <c r="E74" s="111">
        <v>30194</v>
      </c>
      <c r="F74" s="16" t="s">
        <v>897</v>
      </c>
      <c r="G74" s="16" t="s">
        <v>909</v>
      </c>
      <c r="H74" s="205">
        <v>1800</v>
      </c>
      <c r="I74" s="205">
        <v>1200</v>
      </c>
      <c r="J74" s="205">
        <v>300</v>
      </c>
      <c r="K74" s="24"/>
      <c r="L74" s="63">
        <v>3300</v>
      </c>
      <c r="M74" s="16" t="s">
        <v>915</v>
      </c>
      <c r="N74" s="71"/>
      <c r="O74" s="368" t="s">
        <v>533</v>
      </c>
      <c r="P74" s="368" t="s">
        <v>531</v>
      </c>
      <c r="Q74" s="24"/>
      <c r="R74" s="24" t="s">
        <v>327</v>
      </c>
      <c r="S74" s="24" t="s">
        <v>915</v>
      </c>
      <c r="T74" s="301" t="s">
        <v>469</v>
      </c>
      <c r="U74" s="311" t="s">
        <v>327</v>
      </c>
    </row>
    <row r="75" spans="1:21" ht="14.25" thickTop="1" thickBot="1">
      <c r="A75" s="356">
        <v>75</v>
      </c>
      <c r="B75" s="655" t="s">
        <v>546</v>
      </c>
      <c r="C75" s="655"/>
      <c r="D75" s="655"/>
      <c r="E75" s="655"/>
      <c r="F75" s="655"/>
      <c r="G75" s="655"/>
      <c r="H75" s="329">
        <f>SUM(H61:H74)</f>
        <v>48100</v>
      </c>
      <c r="I75" s="329">
        <f>SUM(I61:I74)</f>
        <v>30600</v>
      </c>
      <c r="J75" s="329">
        <f>SUM(J61:J74)</f>
        <v>8900</v>
      </c>
      <c r="K75" s="329"/>
      <c r="L75" s="329">
        <f>SUM(H75:K75)</f>
        <v>87600</v>
      </c>
      <c r="M75" s="330"/>
      <c r="N75" s="331"/>
      <c r="O75" s="359"/>
      <c r="P75" s="359"/>
      <c r="Q75" s="329"/>
      <c r="R75" s="329"/>
      <c r="S75" s="329"/>
      <c r="T75" s="329"/>
      <c r="U75" s="329"/>
    </row>
    <row r="76" spans="1:21" ht="14.25" thickTop="1" thickBot="1">
      <c r="A76" s="319">
        <v>76</v>
      </c>
      <c r="B76" s="319" t="s">
        <v>984</v>
      </c>
      <c r="C76" s="319" t="s">
        <v>896</v>
      </c>
      <c r="D76" s="320">
        <v>39144</v>
      </c>
      <c r="E76" s="321"/>
      <c r="F76" s="319" t="s">
        <v>897</v>
      </c>
      <c r="G76" s="319" t="s">
        <v>985</v>
      </c>
      <c r="H76" s="322">
        <v>400</v>
      </c>
      <c r="I76" s="322">
        <v>0</v>
      </c>
      <c r="J76" s="322">
        <v>150</v>
      </c>
      <c r="K76" s="323"/>
      <c r="L76" s="324">
        <v>550</v>
      </c>
      <c r="M76" s="325" t="s">
        <v>983</v>
      </c>
      <c r="N76" s="345"/>
      <c r="O76" s="365" t="s">
        <v>533</v>
      </c>
      <c r="P76" s="365" t="s">
        <v>533</v>
      </c>
      <c r="Q76" s="323"/>
      <c r="R76" s="323" t="s">
        <v>983</v>
      </c>
      <c r="S76" s="323" t="s">
        <v>983</v>
      </c>
      <c r="T76" s="327" t="s">
        <v>314</v>
      </c>
      <c r="U76" s="328" t="s">
        <v>1089</v>
      </c>
    </row>
    <row r="77" spans="1:21" ht="13.5" thickTop="1">
      <c r="A77" s="78">
        <v>77</v>
      </c>
      <c r="B77" s="78" t="s">
        <v>986</v>
      </c>
      <c r="C77" s="78" t="s">
        <v>900</v>
      </c>
      <c r="D77" s="79">
        <v>39130</v>
      </c>
      <c r="E77" s="111"/>
      <c r="F77" s="78" t="s">
        <v>897</v>
      </c>
      <c r="G77" s="78" t="s">
        <v>985</v>
      </c>
      <c r="H77" s="226">
        <v>220</v>
      </c>
      <c r="I77" s="226">
        <v>150</v>
      </c>
      <c r="J77" s="226">
        <v>50</v>
      </c>
      <c r="K77" s="227"/>
      <c r="L77" s="81">
        <v>420</v>
      </c>
      <c r="M77" s="78" t="s">
        <v>987</v>
      </c>
      <c r="N77" s="82"/>
      <c r="O77" s="368" t="s">
        <v>530</v>
      </c>
      <c r="P77" s="368" t="s">
        <v>531</v>
      </c>
      <c r="Q77" s="227"/>
      <c r="R77" s="227" t="s">
        <v>315</v>
      </c>
      <c r="S77" s="227" t="s">
        <v>987</v>
      </c>
      <c r="T77" s="297" t="s">
        <v>316</v>
      </c>
      <c r="U77" s="311" t="s">
        <v>317</v>
      </c>
    </row>
    <row r="78" spans="1:21">
      <c r="A78" s="16">
        <v>78</v>
      </c>
      <c r="B78" s="16" t="s">
        <v>988</v>
      </c>
      <c r="C78" s="16" t="s">
        <v>837</v>
      </c>
      <c r="D78" s="17">
        <v>39128</v>
      </c>
      <c r="E78" s="111"/>
      <c r="F78" s="16" t="s">
        <v>897</v>
      </c>
      <c r="G78" s="16" t="s">
        <v>985</v>
      </c>
      <c r="H78" s="205">
        <v>180</v>
      </c>
      <c r="I78" s="205">
        <v>95</v>
      </c>
      <c r="J78" s="205">
        <v>25</v>
      </c>
      <c r="K78" s="24"/>
      <c r="L78" s="63">
        <v>300</v>
      </c>
      <c r="M78" s="16" t="s">
        <v>864</v>
      </c>
      <c r="N78" s="71"/>
      <c r="O78" s="368" t="s">
        <v>530</v>
      </c>
      <c r="P78" s="368" t="s">
        <v>533</v>
      </c>
      <c r="Q78" s="24"/>
      <c r="R78" s="24" t="s">
        <v>318</v>
      </c>
      <c r="S78" s="24" t="s">
        <v>864</v>
      </c>
      <c r="T78" s="301" t="s">
        <v>485</v>
      </c>
      <c r="U78" s="311" t="s">
        <v>318</v>
      </c>
    </row>
    <row r="79" spans="1:21">
      <c r="A79" s="16">
        <v>79</v>
      </c>
      <c r="B79" s="16" t="s">
        <v>991</v>
      </c>
      <c r="C79" s="16" t="s">
        <v>837</v>
      </c>
      <c r="D79" s="17">
        <v>39156</v>
      </c>
      <c r="E79" s="111"/>
      <c r="F79" s="16" t="s">
        <v>897</v>
      </c>
      <c r="G79" s="16" t="s">
        <v>985</v>
      </c>
      <c r="H79" s="205">
        <v>180</v>
      </c>
      <c r="I79" s="205">
        <v>95</v>
      </c>
      <c r="J79" s="205">
        <v>25</v>
      </c>
      <c r="K79" s="24"/>
      <c r="L79" s="63">
        <v>300</v>
      </c>
      <c r="M79" s="16" t="s">
        <v>880</v>
      </c>
      <c r="N79" s="71"/>
      <c r="O79" s="368" t="s">
        <v>530</v>
      </c>
      <c r="P79" s="368" t="s">
        <v>531</v>
      </c>
      <c r="Q79" s="24"/>
      <c r="R79" s="24" t="s">
        <v>319</v>
      </c>
      <c r="S79" s="24" t="s">
        <v>880</v>
      </c>
      <c r="T79" s="301" t="s">
        <v>319</v>
      </c>
      <c r="U79" s="311" t="s">
        <v>319</v>
      </c>
    </row>
    <row r="80" spans="1:21">
      <c r="A80" s="16">
        <v>80</v>
      </c>
      <c r="B80" s="16" t="s">
        <v>989</v>
      </c>
      <c r="C80" s="16" t="s">
        <v>837</v>
      </c>
      <c r="D80" s="17">
        <v>39225</v>
      </c>
      <c r="E80" s="111"/>
      <c r="F80" s="16" t="s">
        <v>897</v>
      </c>
      <c r="G80" s="16" t="s">
        <v>985</v>
      </c>
      <c r="H80" s="205">
        <v>180</v>
      </c>
      <c r="I80" s="205">
        <v>95</v>
      </c>
      <c r="J80" s="205">
        <v>25</v>
      </c>
      <c r="K80" s="24"/>
      <c r="L80" s="63">
        <v>300</v>
      </c>
      <c r="M80" s="16" t="s">
        <v>890</v>
      </c>
      <c r="N80" s="71"/>
      <c r="O80" s="368" t="s">
        <v>530</v>
      </c>
      <c r="P80" s="368" t="s">
        <v>533</v>
      </c>
      <c r="Q80" s="24"/>
      <c r="R80" s="24" t="s">
        <v>320</v>
      </c>
      <c r="S80" s="24" t="s">
        <v>890</v>
      </c>
      <c r="T80" s="301" t="s">
        <v>281</v>
      </c>
      <c r="U80" s="311" t="s">
        <v>321</v>
      </c>
    </row>
    <row r="81" spans="1:21" ht="13.5" thickBot="1">
      <c r="A81" s="91">
        <v>81</v>
      </c>
      <c r="B81" s="91" t="s">
        <v>990</v>
      </c>
      <c r="C81" s="91" t="s">
        <v>837</v>
      </c>
      <c r="D81" s="92">
        <v>39337</v>
      </c>
      <c r="E81" s="317"/>
      <c r="F81" s="91" t="s">
        <v>897</v>
      </c>
      <c r="G81" s="91" t="s">
        <v>985</v>
      </c>
      <c r="H81" s="228">
        <v>180</v>
      </c>
      <c r="I81" s="228">
        <v>95</v>
      </c>
      <c r="J81" s="228">
        <v>25</v>
      </c>
      <c r="K81" s="229"/>
      <c r="L81" s="94">
        <v>300</v>
      </c>
      <c r="M81" s="91" t="s">
        <v>983</v>
      </c>
      <c r="N81" s="95"/>
      <c r="O81" s="368" t="s">
        <v>530</v>
      </c>
      <c r="P81" s="368" t="s">
        <v>533</v>
      </c>
      <c r="Q81" s="229"/>
      <c r="R81" s="229" t="s">
        <v>983</v>
      </c>
      <c r="S81" s="229" t="s">
        <v>983</v>
      </c>
      <c r="T81" s="299" t="s">
        <v>314</v>
      </c>
      <c r="U81" s="318" t="s">
        <v>1089</v>
      </c>
    </row>
    <row r="82" spans="1:21" ht="14.25" thickTop="1" thickBot="1">
      <c r="A82" s="356">
        <v>82</v>
      </c>
      <c r="B82" s="655" t="s">
        <v>547</v>
      </c>
      <c r="C82" s="655"/>
      <c r="D82" s="655"/>
      <c r="E82" s="655"/>
      <c r="F82" s="655"/>
      <c r="G82" s="655"/>
      <c r="H82" s="329">
        <f>SUBTOTAL(9,H76:H81)</f>
        <v>1340</v>
      </c>
      <c r="I82" s="329">
        <f>SUBTOTAL(9,I76:I81)</f>
        <v>530</v>
      </c>
      <c r="J82" s="329">
        <f>SUBTOTAL(9,J76:J81)</f>
        <v>300</v>
      </c>
      <c r="K82" s="329"/>
      <c r="L82" s="329">
        <f>SUBTOTAL(9,L76:L81)</f>
        <v>2170</v>
      </c>
      <c r="M82" s="330"/>
      <c r="N82" s="331"/>
      <c r="O82" s="359"/>
      <c r="P82" s="359"/>
      <c r="Q82" s="329"/>
      <c r="R82" s="329"/>
      <c r="S82" s="329"/>
      <c r="T82" s="329"/>
      <c r="U82" s="329"/>
    </row>
    <row r="83" spans="1:21" ht="14.25" thickTop="1" thickBot="1">
      <c r="A83" s="319">
        <v>83</v>
      </c>
      <c r="B83" s="319" t="s">
        <v>974</v>
      </c>
      <c r="C83" s="319" t="s">
        <v>896</v>
      </c>
      <c r="D83" s="320">
        <v>39334</v>
      </c>
      <c r="E83" s="321"/>
      <c r="F83" s="319" t="s">
        <v>897</v>
      </c>
      <c r="G83" s="344" t="s">
        <v>975</v>
      </c>
      <c r="H83" s="322">
        <v>200</v>
      </c>
      <c r="I83" s="322">
        <v>120</v>
      </c>
      <c r="J83" s="322">
        <v>40</v>
      </c>
      <c r="K83" s="323"/>
      <c r="L83" s="324">
        <v>360</v>
      </c>
      <c r="M83" s="325" t="s">
        <v>976</v>
      </c>
      <c r="N83" s="345"/>
      <c r="O83" s="365" t="s">
        <v>530</v>
      </c>
      <c r="P83" s="365" t="s">
        <v>533</v>
      </c>
      <c r="Q83" s="323"/>
      <c r="R83" s="323" t="s">
        <v>439</v>
      </c>
      <c r="S83" s="323" t="s">
        <v>976</v>
      </c>
      <c r="T83" s="327" t="s">
        <v>440</v>
      </c>
      <c r="U83" s="328" t="s">
        <v>439</v>
      </c>
    </row>
    <row r="84" spans="1:21" ht="13.5" thickTop="1">
      <c r="A84" s="78">
        <v>84</v>
      </c>
      <c r="B84" s="78" t="s">
        <v>978</v>
      </c>
      <c r="C84" s="78" t="s">
        <v>837</v>
      </c>
      <c r="D84" s="79">
        <v>38668</v>
      </c>
      <c r="E84" s="111"/>
      <c r="F84" s="78" t="s">
        <v>897</v>
      </c>
      <c r="G84" s="262" t="s">
        <v>975</v>
      </c>
      <c r="H84" s="234">
        <v>150</v>
      </c>
      <c r="I84" s="234">
        <v>75</v>
      </c>
      <c r="J84" s="234">
        <v>25</v>
      </c>
      <c r="K84" s="227"/>
      <c r="L84" s="94">
        <f>SUM(H84:J84)</f>
        <v>250</v>
      </c>
      <c r="M84" s="16" t="s">
        <v>73</v>
      </c>
      <c r="N84" s="71"/>
      <c r="O84" s="368" t="s">
        <v>533</v>
      </c>
      <c r="P84" s="368" t="s">
        <v>533</v>
      </c>
      <c r="Q84" s="227"/>
      <c r="R84" s="227" t="s">
        <v>411</v>
      </c>
      <c r="S84" s="227" t="s">
        <v>73</v>
      </c>
      <c r="T84" s="297" t="s">
        <v>441</v>
      </c>
      <c r="U84" s="311" t="s">
        <v>411</v>
      </c>
    </row>
    <row r="85" spans="1:21">
      <c r="A85" s="16">
        <v>85</v>
      </c>
      <c r="B85" s="16" t="s">
        <v>980</v>
      </c>
      <c r="C85" s="16" t="s">
        <v>837</v>
      </c>
      <c r="D85" s="17">
        <v>38040</v>
      </c>
      <c r="E85" s="111"/>
      <c r="F85" s="16" t="s">
        <v>897</v>
      </c>
      <c r="G85" s="263" t="s">
        <v>975</v>
      </c>
      <c r="H85" s="235">
        <v>150</v>
      </c>
      <c r="I85" s="235">
        <v>75</v>
      </c>
      <c r="J85" s="235">
        <v>25</v>
      </c>
      <c r="K85" s="24"/>
      <c r="L85" s="94">
        <f>SUM(H85:J85)</f>
        <v>250</v>
      </c>
      <c r="M85" s="16" t="s">
        <v>871</v>
      </c>
      <c r="N85" s="71"/>
      <c r="O85" s="368" t="s">
        <v>530</v>
      </c>
      <c r="P85" s="368" t="s">
        <v>533</v>
      </c>
      <c r="Q85" s="24"/>
      <c r="R85" s="24" t="s">
        <v>442</v>
      </c>
      <c r="S85" s="24" t="s">
        <v>871</v>
      </c>
      <c r="T85" s="301" t="s">
        <v>443</v>
      </c>
      <c r="U85" s="311" t="s">
        <v>442</v>
      </c>
    </row>
    <row r="86" spans="1:21">
      <c r="A86" s="16">
        <v>86</v>
      </c>
      <c r="B86" s="16" t="s">
        <v>518</v>
      </c>
      <c r="C86" s="16" t="s">
        <v>837</v>
      </c>
      <c r="D86" s="17">
        <v>39486</v>
      </c>
      <c r="E86" s="111"/>
      <c r="F86" s="16" t="s">
        <v>897</v>
      </c>
      <c r="G86" s="263" t="s">
        <v>975</v>
      </c>
      <c r="H86" s="235">
        <v>150</v>
      </c>
      <c r="I86" s="235">
        <v>75</v>
      </c>
      <c r="J86" s="235">
        <v>25</v>
      </c>
      <c r="K86" s="24"/>
      <c r="L86" s="94">
        <f>SUM(H86:J86)</f>
        <v>250</v>
      </c>
      <c r="M86" s="16" t="s">
        <v>864</v>
      </c>
      <c r="N86" s="71"/>
      <c r="O86" s="368" t="s">
        <v>530</v>
      </c>
      <c r="P86" s="368" t="s">
        <v>533</v>
      </c>
      <c r="Q86" s="24"/>
      <c r="R86" s="24"/>
      <c r="S86" s="24"/>
      <c r="T86" s="301" t="s">
        <v>485</v>
      </c>
      <c r="U86" s="311"/>
    </row>
    <row r="87" spans="1:21" ht="13.5" thickBot="1">
      <c r="A87" s="91">
        <v>87</v>
      </c>
      <c r="B87" s="91" t="s">
        <v>977</v>
      </c>
      <c r="C87" s="91" t="s">
        <v>837</v>
      </c>
      <c r="D87" s="92">
        <v>39228</v>
      </c>
      <c r="E87" s="111"/>
      <c r="F87" s="91" t="s">
        <v>897</v>
      </c>
      <c r="G87" s="264" t="s">
        <v>975</v>
      </c>
      <c r="H87" s="236">
        <v>150</v>
      </c>
      <c r="I87" s="236">
        <v>75</v>
      </c>
      <c r="J87" s="236">
        <v>25</v>
      </c>
      <c r="K87" s="229"/>
      <c r="L87" s="94">
        <f>SUM(H87:J87)</f>
        <v>250</v>
      </c>
      <c r="M87" s="16" t="s">
        <v>864</v>
      </c>
      <c r="N87" s="71"/>
      <c r="O87" s="368" t="s">
        <v>530</v>
      </c>
      <c r="P87" s="368" t="s">
        <v>533</v>
      </c>
      <c r="Q87" s="229"/>
      <c r="R87" s="229" t="s">
        <v>318</v>
      </c>
      <c r="S87" s="229" t="s">
        <v>864</v>
      </c>
      <c r="T87" s="299" t="s">
        <v>485</v>
      </c>
      <c r="U87" s="311" t="s">
        <v>318</v>
      </c>
    </row>
    <row r="88" spans="1:21" ht="14.25" thickTop="1" thickBot="1">
      <c r="A88" s="356">
        <v>88</v>
      </c>
      <c r="B88" s="655" t="s">
        <v>548</v>
      </c>
      <c r="C88" s="655"/>
      <c r="D88" s="655"/>
      <c r="E88" s="655"/>
      <c r="F88" s="655"/>
      <c r="G88" s="655"/>
      <c r="H88" s="329">
        <f>SUM(H83:H87)</f>
        <v>800</v>
      </c>
      <c r="I88" s="329">
        <f>SUM(I83:I87)</f>
        <v>420</v>
      </c>
      <c r="J88" s="329">
        <f>SUM(J83:J87)</f>
        <v>140</v>
      </c>
      <c r="K88" s="329"/>
      <c r="L88" s="329">
        <f>SUM(H88:K88)</f>
        <v>1360</v>
      </c>
      <c r="M88" s="330"/>
      <c r="N88" s="331"/>
      <c r="O88" s="359"/>
      <c r="P88" s="359"/>
      <c r="Q88" s="329"/>
      <c r="R88" s="329"/>
      <c r="S88" s="329"/>
      <c r="T88" s="329"/>
      <c r="U88" s="329"/>
    </row>
    <row r="89" spans="1:21" ht="14.25" thickTop="1" thickBot="1">
      <c r="A89" s="319">
        <v>89</v>
      </c>
      <c r="B89" s="319" t="s">
        <v>969</v>
      </c>
      <c r="C89" s="319" t="s">
        <v>896</v>
      </c>
      <c r="D89" s="320">
        <v>39279</v>
      </c>
      <c r="E89" s="321"/>
      <c r="F89" s="319" t="s">
        <v>897</v>
      </c>
      <c r="G89" s="319" t="s">
        <v>970</v>
      </c>
      <c r="H89" s="322">
        <v>270</v>
      </c>
      <c r="I89" s="322">
        <v>145</v>
      </c>
      <c r="J89" s="322">
        <v>60</v>
      </c>
      <c r="K89" s="323"/>
      <c r="L89" s="324">
        <v>475</v>
      </c>
      <c r="M89" s="342" t="s">
        <v>904</v>
      </c>
      <c r="N89" s="343"/>
      <c r="O89" s="365" t="s">
        <v>533</v>
      </c>
      <c r="P89" s="365" t="s">
        <v>531</v>
      </c>
      <c r="Q89" s="323"/>
      <c r="R89" s="323" t="s">
        <v>417</v>
      </c>
      <c r="S89" s="323" t="s">
        <v>904</v>
      </c>
      <c r="T89" s="327" t="s">
        <v>418</v>
      </c>
      <c r="U89" s="328" t="s">
        <v>268</v>
      </c>
    </row>
    <row r="90" spans="1:21" ht="13.5" thickTop="1">
      <c r="A90" s="78">
        <v>90</v>
      </c>
      <c r="B90" s="78" t="s">
        <v>972</v>
      </c>
      <c r="C90" s="78" t="s">
        <v>837</v>
      </c>
      <c r="D90" s="79">
        <v>38428</v>
      </c>
      <c r="E90" s="111"/>
      <c r="F90" s="78" t="s">
        <v>897</v>
      </c>
      <c r="G90" s="78" t="s">
        <v>970</v>
      </c>
      <c r="H90" s="234">
        <v>150</v>
      </c>
      <c r="I90" s="234">
        <v>75</v>
      </c>
      <c r="J90" s="234">
        <v>25</v>
      </c>
      <c r="K90" s="227"/>
      <c r="L90" s="94">
        <f>SUM(H90:J90)</f>
        <v>250</v>
      </c>
      <c r="M90" s="78" t="s">
        <v>871</v>
      </c>
      <c r="N90" s="71"/>
      <c r="O90" s="368" t="s">
        <v>530</v>
      </c>
      <c r="P90" s="368" t="s">
        <v>533</v>
      </c>
      <c r="Q90" s="227"/>
      <c r="R90" s="227" t="s">
        <v>419</v>
      </c>
      <c r="S90" s="227" t="s">
        <v>420</v>
      </c>
      <c r="T90" s="297" t="s">
        <v>421</v>
      </c>
      <c r="U90" s="311" t="s">
        <v>411</v>
      </c>
    </row>
    <row r="91" spans="1:21">
      <c r="A91" s="16">
        <v>91</v>
      </c>
      <c r="B91" s="16" t="s">
        <v>971</v>
      </c>
      <c r="C91" s="16" t="s">
        <v>837</v>
      </c>
      <c r="D91" s="17">
        <v>38693</v>
      </c>
      <c r="E91" s="111"/>
      <c r="F91" s="16" t="s">
        <v>897</v>
      </c>
      <c r="G91" s="16" t="s">
        <v>970</v>
      </c>
      <c r="H91" s="235">
        <v>150</v>
      </c>
      <c r="I91" s="235">
        <v>75</v>
      </c>
      <c r="J91" s="235">
        <v>25</v>
      </c>
      <c r="K91" s="24"/>
      <c r="L91" s="94">
        <f>SUM(H91:J91)</f>
        <v>250</v>
      </c>
      <c r="M91" s="16" t="s">
        <v>890</v>
      </c>
      <c r="N91" s="71"/>
      <c r="O91" s="368" t="s">
        <v>530</v>
      </c>
      <c r="P91" s="368" t="s">
        <v>587</v>
      </c>
      <c r="Q91" s="24"/>
      <c r="R91" s="24" t="s">
        <v>422</v>
      </c>
      <c r="S91" s="24" t="s">
        <v>423</v>
      </c>
      <c r="T91" s="301" t="s">
        <v>424</v>
      </c>
      <c r="U91" s="311" t="s">
        <v>269</v>
      </c>
    </row>
    <row r="92" spans="1:21">
      <c r="A92" s="16">
        <v>92</v>
      </c>
      <c r="B92" s="16" t="s">
        <v>973</v>
      </c>
      <c r="C92" s="16" t="s">
        <v>837</v>
      </c>
      <c r="D92" s="17">
        <v>39172</v>
      </c>
      <c r="E92" s="111"/>
      <c r="F92" s="16" t="s">
        <v>897</v>
      </c>
      <c r="G92" s="16" t="s">
        <v>970</v>
      </c>
      <c r="H92" s="235">
        <v>150</v>
      </c>
      <c r="I92" s="235">
        <v>75</v>
      </c>
      <c r="J92" s="235">
        <v>25</v>
      </c>
      <c r="K92" s="24"/>
      <c r="L92" s="94">
        <f>SUM(H92:J92)</f>
        <v>250</v>
      </c>
      <c r="M92" s="16" t="s">
        <v>864</v>
      </c>
      <c r="N92" s="71"/>
      <c r="O92" s="368" t="s">
        <v>530</v>
      </c>
      <c r="P92" s="368" t="s">
        <v>533</v>
      </c>
      <c r="Q92" s="24"/>
      <c r="R92" s="24" t="s">
        <v>425</v>
      </c>
      <c r="S92" s="24" t="s">
        <v>864</v>
      </c>
      <c r="T92" s="301" t="s">
        <v>426</v>
      </c>
      <c r="U92" s="311" t="s">
        <v>427</v>
      </c>
    </row>
    <row r="93" spans="1:21">
      <c r="A93" s="91">
        <v>93</v>
      </c>
      <c r="B93" s="91" t="s">
        <v>520</v>
      </c>
      <c r="C93" s="91" t="s">
        <v>837</v>
      </c>
      <c r="D93" s="92">
        <v>39510</v>
      </c>
      <c r="E93" s="317"/>
      <c r="F93" s="91" t="s">
        <v>897</v>
      </c>
      <c r="G93" s="16" t="s">
        <v>970</v>
      </c>
      <c r="H93" s="236">
        <v>150</v>
      </c>
      <c r="I93" s="236">
        <v>75</v>
      </c>
      <c r="J93" s="236">
        <v>25</v>
      </c>
      <c r="K93" s="229"/>
      <c r="L93" s="94">
        <f>SUM(H93:J93)</f>
        <v>250</v>
      </c>
      <c r="M93" s="91" t="s">
        <v>521</v>
      </c>
      <c r="N93" s="95"/>
      <c r="O93" s="368" t="s">
        <v>530</v>
      </c>
      <c r="P93" s="368" t="s">
        <v>531</v>
      </c>
      <c r="Q93" s="316">
        <v>40238</v>
      </c>
      <c r="R93" s="229"/>
      <c r="S93" s="229"/>
      <c r="T93" s="299"/>
      <c r="U93" s="318"/>
    </row>
    <row r="94" spans="1:21" ht="13.5" thickBot="1">
      <c r="A94" s="91">
        <v>94</v>
      </c>
      <c r="B94" s="91" t="s">
        <v>966</v>
      </c>
      <c r="C94" s="91" t="s">
        <v>967</v>
      </c>
      <c r="D94" s="92">
        <v>38640</v>
      </c>
      <c r="E94" s="317"/>
      <c r="F94" s="91" t="s">
        <v>897</v>
      </c>
      <c r="G94" s="91" t="s">
        <v>968</v>
      </c>
      <c r="H94" s="236">
        <v>290</v>
      </c>
      <c r="I94" s="236">
        <v>120</v>
      </c>
      <c r="J94" s="236">
        <v>40</v>
      </c>
      <c r="K94" s="229">
        <v>75</v>
      </c>
      <c r="L94" s="94">
        <v>75</v>
      </c>
      <c r="M94" s="91" t="s">
        <v>864</v>
      </c>
      <c r="N94" s="101"/>
      <c r="O94" s="368" t="s">
        <v>533</v>
      </c>
      <c r="P94" s="368" t="s">
        <v>533</v>
      </c>
      <c r="Q94" s="229"/>
      <c r="R94" s="229" t="s">
        <v>470</v>
      </c>
      <c r="S94" s="229" t="s">
        <v>864</v>
      </c>
      <c r="T94" s="299" t="s">
        <v>471</v>
      </c>
      <c r="U94" s="318" t="s">
        <v>470</v>
      </c>
    </row>
    <row r="95" spans="1:21" ht="14.25" thickTop="1" thickBot="1">
      <c r="A95" s="356">
        <v>95</v>
      </c>
      <c r="B95" s="655" t="s">
        <v>549</v>
      </c>
      <c r="C95" s="655"/>
      <c r="D95" s="655"/>
      <c r="E95" s="655"/>
      <c r="F95" s="655"/>
      <c r="G95" s="655"/>
      <c r="H95" s="329">
        <f>SUM(H89:H94)</f>
        <v>1160</v>
      </c>
      <c r="I95" s="329">
        <f>SUM(I89:I94)</f>
        <v>565</v>
      </c>
      <c r="J95" s="329">
        <f>SUM(J89:J94)</f>
        <v>200</v>
      </c>
      <c r="K95" s="329">
        <f>SUM(K89:K94)</f>
        <v>75</v>
      </c>
      <c r="L95" s="329">
        <f>SUM(L89:L94)</f>
        <v>1550</v>
      </c>
      <c r="M95" s="330"/>
      <c r="N95" s="331"/>
      <c r="O95" s="359"/>
      <c r="P95" s="359"/>
      <c r="Q95" s="329"/>
      <c r="R95" s="329"/>
      <c r="S95" s="329"/>
      <c r="T95" s="329"/>
      <c r="U95" s="329"/>
    </row>
    <row r="96" spans="1:21" ht="14.25" thickTop="1" thickBot="1">
      <c r="A96" s="319">
        <v>96</v>
      </c>
      <c r="B96" s="319" t="s">
        <v>1003</v>
      </c>
      <c r="C96" s="319" t="s">
        <v>896</v>
      </c>
      <c r="D96" s="320">
        <v>39310</v>
      </c>
      <c r="E96" s="321"/>
      <c r="F96" s="319" t="s">
        <v>1004</v>
      </c>
      <c r="G96" s="319" t="s">
        <v>931</v>
      </c>
      <c r="H96" s="322">
        <v>4000</v>
      </c>
      <c r="I96" s="322">
        <v>1800</v>
      </c>
      <c r="J96" s="322">
        <v>700</v>
      </c>
      <c r="K96" s="323"/>
      <c r="L96" s="324">
        <v>6500</v>
      </c>
      <c r="M96" s="325" t="s">
        <v>904</v>
      </c>
      <c r="N96" s="326"/>
      <c r="O96" s="365" t="s">
        <v>533</v>
      </c>
      <c r="P96" s="365" t="s">
        <v>531</v>
      </c>
      <c r="Q96" s="323"/>
      <c r="R96" s="323" t="s">
        <v>428</v>
      </c>
      <c r="S96" s="323" t="s">
        <v>428</v>
      </c>
      <c r="T96" s="327" t="s">
        <v>428</v>
      </c>
      <c r="U96" s="328" t="s">
        <v>428</v>
      </c>
    </row>
    <row r="97" spans="1:21" ht="13.5" thickTop="1">
      <c r="A97" s="78">
        <v>97</v>
      </c>
      <c r="B97" s="78" t="s">
        <v>1005</v>
      </c>
      <c r="C97" s="78" t="s">
        <v>1006</v>
      </c>
      <c r="D97" s="79">
        <v>38734</v>
      </c>
      <c r="E97" s="111">
        <v>27908</v>
      </c>
      <c r="F97" s="78" t="s">
        <v>1004</v>
      </c>
      <c r="G97" s="78" t="s">
        <v>931</v>
      </c>
      <c r="H97" s="226">
        <v>2200</v>
      </c>
      <c r="I97" s="226">
        <v>1200</v>
      </c>
      <c r="J97" s="226">
        <v>500</v>
      </c>
      <c r="K97" s="227"/>
      <c r="L97" s="81">
        <v>3900</v>
      </c>
      <c r="M97" s="78" t="s">
        <v>915</v>
      </c>
      <c r="N97" s="88"/>
      <c r="O97" s="368" t="s">
        <v>533</v>
      </c>
      <c r="P97" s="368" t="s">
        <v>531</v>
      </c>
      <c r="Q97" s="227"/>
      <c r="R97" s="227" t="s">
        <v>351</v>
      </c>
      <c r="S97" s="227" t="s">
        <v>904</v>
      </c>
      <c r="T97" s="297" t="s">
        <v>352</v>
      </c>
      <c r="U97" s="311" t="s">
        <v>330</v>
      </c>
    </row>
    <row r="98" spans="1:21">
      <c r="A98" s="16">
        <v>98</v>
      </c>
      <c r="B98" s="16" t="s">
        <v>1007</v>
      </c>
      <c r="C98" s="16" t="s">
        <v>837</v>
      </c>
      <c r="D98" s="17">
        <v>39052</v>
      </c>
      <c r="E98" s="111">
        <v>26971</v>
      </c>
      <c r="F98" s="16" t="s">
        <v>1004</v>
      </c>
      <c r="G98" s="16" t="s">
        <v>931</v>
      </c>
      <c r="H98" s="205">
        <v>1800</v>
      </c>
      <c r="I98" s="205">
        <v>1200</v>
      </c>
      <c r="J98" s="205">
        <v>300</v>
      </c>
      <c r="K98" s="24"/>
      <c r="L98" s="63">
        <v>3300</v>
      </c>
      <c r="M98" s="16" t="s">
        <v>890</v>
      </c>
      <c r="N98" s="70"/>
      <c r="O98" s="368" t="s">
        <v>533</v>
      </c>
      <c r="P98" s="368" t="s">
        <v>531</v>
      </c>
      <c r="Q98" s="24"/>
      <c r="R98" s="24" t="s">
        <v>313</v>
      </c>
      <c r="S98" s="24" t="s">
        <v>890</v>
      </c>
      <c r="T98" s="301" t="s">
        <v>353</v>
      </c>
      <c r="U98" s="311" t="s">
        <v>281</v>
      </c>
    </row>
    <row r="99" spans="1:21">
      <c r="A99" s="16">
        <v>99</v>
      </c>
      <c r="B99" s="16" t="s">
        <v>1008</v>
      </c>
      <c r="C99" s="16" t="s">
        <v>837</v>
      </c>
      <c r="D99" s="17">
        <v>39120</v>
      </c>
      <c r="E99" s="111">
        <v>29921</v>
      </c>
      <c r="F99" s="16" t="s">
        <v>1004</v>
      </c>
      <c r="G99" s="16" t="s">
        <v>931</v>
      </c>
      <c r="H99" s="205">
        <v>1800</v>
      </c>
      <c r="I99" s="205">
        <v>1200</v>
      </c>
      <c r="J99" s="205">
        <v>300</v>
      </c>
      <c r="K99" s="24"/>
      <c r="L99" s="63">
        <v>3300</v>
      </c>
      <c r="M99" s="16" t="s">
        <v>929</v>
      </c>
      <c r="N99" s="70"/>
      <c r="O99" s="368" t="s">
        <v>530</v>
      </c>
      <c r="P99" s="368" t="s">
        <v>533</v>
      </c>
      <c r="Q99" s="24"/>
      <c r="R99" s="24" t="s">
        <v>269</v>
      </c>
      <c r="S99" s="24" t="s">
        <v>890</v>
      </c>
      <c r="T99" s="301" t="s">
        <v>353</v>
      </c>
      <c r="U99" s="311" t="s">
        <v>281</v>
      </c>
    </row>
    <row r="100" spans="1:21">
      <c r="A100" s="16">
        <v>100</v>
      </c>
      <c r="B100" s="16" t="s">
        <v>1009</v>
      </c>
      <c r="C100" s="16" t="s">
        <v>837</v>
      </c>
      <c r="D100" s="17">
        <v>39246</v>
      </c>
      <c r="E100" s="111">
        <v>29854</v>
      </c>
      <c r="F100" s="16" t="s">
        <v>1004</v>
      </c>
      <c r="G100" s="16" t="s">
        <v>931</v>
      </c>
      <c r="H100" s="205">
        <v>1800</v>
      </c>
      <c r="I100" s="205">
        <v>1200</v>
      </c>
      <c r="J100" s="205">
        <v>300</v>
      </c>
      <c r="K100" s="24"/>
      <c r="L100" s="63">
        <v>3300</v>
      </c>
      <c r="M100" s="16" t="s">
        <v>890</v>
      </c>
      <c r="N100" s="70"/>
      <c r="O100" s="368" t="s">
        <v>530</v>
      </c>
      <c r="P100" s="368" t="s">
        <v>531</v>
      </c>
      <c r="Q100" s="24"/>
      <c r="R100" s="24" t="s">
        <v>354</v>
      </c>
      <c r="S100" s="24" t="s">
        <v>890</v>
      </c>
      <c r="T100" s="301" t="s">
        <v>353</v>
      </c>
      <c r="U100" s="311" t="s">
        <v>281</v>
      </c>
    </row>
    <row r="101" spans="1:21">
      <c r="A101" s="16">
        <v>101</v>
      </c>
      <c r="B101" s="16" t="s">
        <v>1011</v>
      </c>
      <c r="C101" s="16" t="s">
        <v>837</v>
      </c>
      <c r="D101" s="17">
        <v>39291</v>
      </c>
      <c r="E101" s="111">
        <v>30019</v>
      </c>
      <c r="F101" s="16" t="s">
        <v>1004</v>
      </c>
      <c r="G101" s="16" t="s">
        <v>931</v>
      </c>
      <c r="H101" s="205">
        <v>1800</v>
      </c>
      <c r="I101" s="205">
        <v>1200</v>
      </c>
      <c r="J101" s="205">
        <v>300</v>
      </c>
      <c r="K101" s="24"/>
      <c r="L101" s="63">
        <v>3300</v>
      </c>
      <c r="M101" s="16" t="s">
        <v>864</v>
      </c>
      <c r="N101" s="70"/>
      <c r="O101" s="368" t="s">
        <v>533</v>
      </c>
      <c r="P101" s="368" t="s">
        <v>531</v>
      </c>
      <c r="Q101" s="24"/>
      <c r="R101" s="24" t="s">
        <v>405</v>
      </c>
      <c r="S101" s="24" t="s">
        <v>864</v>
      </c>
      <c r="T101" s="301" t="s">
        <v>483</v>
      </c>
      <c r="U101" s="311" t="s">
        <v>405</v>
      </c>
    </row>
    <row r="102" spans="1:21">
      <c r="A102" s="16">
        <v>102</v>
      </c>
      <c r="B102" s="16" t="s">
        <v>1010</v>
      </c>
      <c r="C102" s="16" t="s">
        <v>837</v>
      </c>
      <c r="D102" s="17">
        <v>39373</v>
      </c>
      <c r="E102" s="111">
        <v>30294</v>
      </c>
      <c r="F102" s="16" t="s">
        <v>1004</v>
      </c>
      <c r="G102" s="16" t="s">
        <v>931</v>
      </c>
      <c r="H102" s="205">
        <v>1800</v>
      </c>
      <c r="I102" s="205">
        <v>1200</v>
      </c>
      <c r="J102" s="205">
        <v>300</v>
      </c>
      <c r="K102" s="24"/>
      <c r="L102" s="63">
        <v>3300</v>
      </c>
      <c r="M102" s="16" t="s">
        <v>946</v>
      </c>
      <c r="N102" s="70"/>
      <c r="O102" s="368" t="s">
        <v>530</v>
      </c>
      <c r="P102" s="368" t="s">
        <v>531</v>
      </c>
      <c r="Q102" s="24"/>
      <c r="R102" s="24" t="s">
        <v>355</v>
      </c>
      <c r="S102" s="24" t="s">
        <v>946</v>
      </c>
      <c r="T102" s="301" t="s">
        <v>355</v>
      </c>
      <c r="U102" s="311"/>
    </row>
    <row r="103" spans="1:21">
      <c r="A103" s="91">
        <v>103</v>
      </c>
      <c r="B103" s="91" t="s">
        <v>1107</v>
      </c>
      <c r="C103" s="91" t="s">
        <v>1020</v>
      </c>
      <c r="D103" s="92">
        <v>39363</v>
      </c>
      <c r="E103" s="111"/>
      <c r="F103" s="91" t="s">
        <v>1004</v>
      </c>
      <c r="G103" s="91" t="s">
        <v>931</v>
      </c>
      <c r="H103" s="238">
        <v>1350</v>
      </c>
      <c r="I103" s="238">
        <v>700</v>
      </c>
      <c r="J103" s="94">
        <v>300</v>
      </c>
      <c r="K103" s="229"/>
      <c r="L103" s="94">
        <f>SUM(H103:J103)</f>
        <v>2350</v>
      </c>
      <c r="M103" s="91" t="s">
        <v>871</v>
      </c>
      <c r="N103" s="101"/>
      <c r="O103" s="368" t="s">
        <v>533</v>
      </c>
      <c r="P103" s="368" t="s">
        <v>531</v>
      </c>
      <c r="Q103" s="229"/>
      <c r="R103" s="229" t="s">
        <v>412</v>
      </c>
      <c r="S103" s="229" t="s">
        <v>871</v>
      </c>
      <c r="T103" s="299" t="s">
        <v>412</v>
      </c>
      <c r="U103" s="311" t="s">
        <v>412</v>
      </c>
    </row>
    <row r="104" spans="1:21">
      <c r="A104" s="91">
        <v>104</v>
      </c>
      <c r="B104" s="91" t="s">
        <v>1015</v>
      </c>
      <c r="C104" s="91" t="s">
        <v>837</v>
      </c>
      <c r="D104" s="92">
        <v>39147</v>
      </c>
      <c r="E104" s="111">
        <v>30212</v>
      </c>
      <c r="F104" s="91" t="s">
        <v>1004</v>
      </c>
      <c r="G104" s="91" t="s">
        <v>931</v>
      </c>
      <c r="H104" s="238">
        <v>1800</v>
      </c>
      <c r="I104" s="238" t="s">
        <v>933</v>
      </c>
      <c r="J104" s="94" t="s">
        <v>933</v>
      </c>
      <c r="K104" s="229"/>
      <c r="L104" s="94">
        <f>SUM(H104:J104)</f>
        <v>1800</v>
      </c>
      <c r="M104" s="91" t="s">
        <v>934</v>
      </c>
      <c r="N104" s="101"/>
      <c r="O104" s="368" t="s">
        <v>533</v>
      </c>
      <c r="P104" s="368" t="s">
        <v>531</v>
      </c>
      <c r="Q104" s="229"/>
      <c r="R104" s="229" t="s">
        <v>356</v>
      </c>
      <c r="S104" s="229" t="s">
        <v>400</v>
      </c>
      <c r="T104" s="299" t="s">
        <v>357</v>
      </c>
      <c r="U104" s="311" t="s">
        <v>413</v>
      </c>
    </row>
    <row r="105" spans="1:21" ht="13.5" thickBot="1">
      <c r="A105" s="91">
        <v>105</v>
      </c>
      <c r="B105" s="91" t="s">
        <v>63</v>
      </c>
      <c r="C105" s="91" t="s">
        <v>837</v>
      </c>
      <c r="D105" s="92">
        <v>39464</v>
      </c>
      <c r="E105" s="317">
        <v>29892</v>
      </c>
      <c r="F105" s="91" t="s">
        <v>1004</v>
      </c>
      <c r="G105" s="91" t="s">
        <v>931</v>
      </c>
      <c r="H105" s="94">
        <v>1800</v>
      </c>
      <c r="I105" s="94">
        <v>1200</v>
      </c>
      <c r="J105" s="94">
        <v>300</v>
      </c>
      <c r="K105" s="229"/>
      <c r="L105" s="94">
        <f>SUM(H105:J105)</f>
        <v>3300</v>
      </c>
      <c r="M105" s="91" t="s">
        <v>871</v>
      </c>
      <c r="N105" s="101"/>
      <c r="O105" s="368" t="s">
        <v>530</v>
      </c>
      <c r="P105" s="368" t="s">
        <v>533</v>
      </c>
      <c r="Q105" s="229"/>
      <c r="R105" s="229" t="s">
        <v>489</v>
      </c>
      <c r="S105" s="229" t="s">
        <v>871</v>
      </c>
      <c r="T105" s="299" t="s">
        <v>490</v>
      </c>
      <c r="U105" s="318" t="s">
        <v>488</v>
      </c>
    </row>
    <row r="106" spans="1:21" ht="14.25" thickTop="1" thickBot="1">
      <c r="A106" s="356">
        <v>106</v>
      </c>
      <c r="B106" s="655" t="s">
        <v>550</v>
      </c>
      <c r="C106" s="655"/>
      <c r="D106" s="655"/>
      <c r="E106" s="655"/>
      <c r="F106" s="655"/>
      <c r="G106" s="655"/>
      <c r="H106" s="329">
        <f>SUM(H96:H105)</f>
        <v>20150</v>
      </c>
      <c r="I106" s="329">
        <f>SUM(I96:I105)</f>
        <v>10900</v>
      </c>
      <c r="J106" s="329">
        <f>SUM(J96:J105)</f>
        <v>3300</v>
      </c>
      <c r="K106" s="329"/>
      <c r="L106" s="329">
        <f>SUM(L96:L105)</f>
        <v>34350</v>
      </c>
      <c r="M106" s="330"/>
      <c r="N106" s="331"/>
      <c r="O106" s="359"/>
      <c r="P106" s="359"/>
      <c r="Q106" s="329"/>
      <c r="R106" s="329"/>
      <c r="S106" s="329"/>
      <c r="T106" s="329"/>
      <c r="U106" s="329"/>
    </row>
    <row r="107" spans="1:21" ht="14.25" thickTop="1" thickBot="1">
      <c r="A107" s="319">
        <v>107</v>
      </c>
      <c r="B107" s="319" t="s">
        <v>1012</v>
      </c>
      <c r="C107" s="319" t="s">
        <v>896</v>
      </c>
      <c r="D107" s="320">
        <v>38488</v>
      </c>
      <c r="E107" s="321">
        <v>26337</v>
      </c>
      <c r="F107" s="319" t="s">
        <v>1004</v>
      </c>
      <c r="G107" s="319" t="s">
        <v>1013</v>
      </c>
      <c r="H107" s="322">
        <v>4700</v>
      </c>
      <c r="I107" s="322">
        <v>2100</v>
      </c>
      <c r="J107" s="322">
        <v>700</v>
      </c>
      <c r="K107" s="323"/>
      <c r="L107" s="324">
        <v>7500</v>
      </c>
      <c r="M107" s="325" t="s">
        <v>890</v>
      </c>
      <c r="N107" s="326" t="s">
        <v>260</v>
      </c>
      <c r="O107" s="365" t="s">
        <v>533</v>
      </c>
      <c r="P107" s="365" t="s">
        <v>531</v>
      </c>
      <c r="Q107" s="323"/>
      <c r="R107" s="323" t="s">
        <v>358</v>
      </c>
      <c r="S107" s="323" t="s">
        <v>890</v>
      </c>
      <c r="T107" s="327" t="s">
        <v>359</v>
      </c>
      <c r="U107" s="328" t="s">
        <v>281</v>
      </c>
    </row>
    <row r="108" spans="1:21" ht="26.25" thickTop="1">
      <c r="A108" s="78">
        <v>108</v>
      </c>
      <c r="B108" s="78" t="s">
        <v>1014</v>
      </c>
      <c r="C108" s="78" t="s">
        <v>1006</v>
      </c>
      <c r="D108" s="79">
        <v>39295</v>
      </c>
      <c r="E108" s="111"/>
      <c r="F108" s="78" t="s">
        <v>1004</v>
      </c>
      <c r="G108" s="78" t="s">
        <v>1013</v>
      </c>
      <c r="H108" s="226">
        <v>2200</v>
      </c>
      <c r="I108" s="226">
        <v>1200</v>
      </c>
      <c r="J108" s="226">
        <v>500</v>
      </c>
      <c r="K108" s="227"/>
      <c r="L108" s="81">
        <v>3900</v>
      </c>
      <c r="M108" s="78" t="s">
        <v>926</v>
      </c>
      <c r="N108" s="361" t="s">
        <v>584</v>
      </c>
      <c r="O108" s="368" t="s">
        <v>530</v>
      </c>
      <c r="P108" s="368" t="s">
        <v>533</v>
      </c>
      <c r="Q108" s="227"/>
      <c r="R108" s="227" t="s">
        <v>360</v>
      </c>
      <c r="S108" s="227" t="s">
        <v>926</v>
      </c>
      <c r="T108" s="297" t="s">
        <v>361</v>
      </c>
      <c r="U108" s="311" t="s">
        <v>362</v>
      </c>
    </row>
    <row r="109" spans="1:21">
      <c r="A109" s="16">
        <v>109</v>
      </c>
      <c r="B109" s="16" t="s">
        <v>1016</v>
      </c>
      <c r="C109" s="16" t="s">
        <v>837</v>
      </c>
      <c r="D109" s="17">
        <v>39147</v>
      </c>
      <c r="E109" s="111">
        <v>30187</v>
      </c>
      <c r="F109" s="16" t="s">
        <v>1004</v>
      </c>
      <c r="G109" s="16" t="s">
        <v>1013</v>
      </c>
      <c r="H109" s="63">
        <v>1800</v>
      </c>
      <c r="I109" s="239" t="s">
        <v>933</v>
      </c>
      <c r="J109" s="63" t="s">
        <v>933</v>
      </c>
      <c r="K109" s="24"/>
      <c r="L109" s="94">
        <f>SUM(H109:J109)</f>
        <v>1800</v>
      </c>
      <c r="M109" s="16" t="s">
        <v>934</v>
      </c>
      <c r="N109" s="70"/>
      <c r="O109" s="368" t="s">
        <v>530</v>
      </c>
      <c r="P109" s="368" t="s">
        <v>531</v>
      </c>
      <c r="Q109" s="24"/>
      <c r="R109" s="24" t="s">
        <v>363</v>
      </c>
      <c r="S109" s="24" t="s">
        <v>400</v>
      </c>
      <c r="T109" s="301" t="s">
        <v>364</v>
      </c>
      <c r="U109" s="311" t="s">
        <v>409</v>
      </c>
    </row>
    <row r="110" spans="1:21">
      <c r="A110" s="16">
        <v>110</v>
      </c>
      <c r="B110" s="16" t="s">
        <v>1018</v>
      </c>
      <c r="C110" s="16" t="s">
        <v>837</v>
      </c>
      <c r="D110" s="17">
        <v>39262</v>
      </c>
      <c r="E110" s="111">
        <v>29057</v>
      </c>
      <c r="F110" s="16" t="s">
        <v>1004</v>
      </c>
      <c r="G110" s="16" t="s">
        <v>1013</v>
      </c>
      <c r="H110" s="205">
        <v>1800</v>
      </c>
      <c r="I110" s="205">
        <v>1200</v>
      </c>
      <c r="J110" s="205">
        <v>300</v>
      </c>
      <c r="K110" s="24"/>
      <c r="L110" s="63">
        <v>3300</v>
      </c>
      <c r="M110" s="16" t="s">
        <v>890</v>
      </c>
      <c r="N110" s="70"/>
      <c r="O110" s="368" t="s">
        <v>530</v>
      </c>
      <c r="P110" s="368" t="s">
        <v>533</v>
      </c>
      <c r="Q110" s="24"/>
      <c r="R110" s="24" t="s">
        <v>366</v>
      </c>
      <c r="S110" s="24" t="s">
        <v>890</v>
      </c>
      <c r="T110" s="301" t="s">
        <v>359</v>
      </c>
      <c r="U110" s="311" t="s">
        <v>281</v>
      </c>
    </row>
    <row r="111" spans="1:21">
      <c r="A111" s="16">
        <v>111</v>
      </c>
      <c r="B111" s="16" t="s">
        <v>1022</v>
      </c>
      <c r="C111" s="16" t="s">
        <v>837</v>
      </c>
      <c r="D111" s="17">
        <v>39277</v>
      </c>
      <c r="E111" s="111">
        <v>30396</v>
      </c>
      <c r="F111" s="16" t="s">
        <v>1004</v>
      </c>
      <c r="G111" s="16" t="s">
        <v>1013</v>
      </c>
      <c r="H111" s="205">
        <v>1800</v>
      </c>
      <c r="I111" s="205">
        <v>1200</v>
      </c>
      <c r="J111" s="205">
        <v>300</v>
      </c>
      <c r="K111" s="24"/>
      <c r="L111" s="63">
        <v>3300</v>
      </c>
      <c r="M111" s="16" t="s">
        <v>1023</v>
      </c>
      <c r="N111" s="70"/>
      <c r="O111" s="368" t="s">
        <v>530</v>
      </c>
      <c r="P111" s="368" t="s">
        <v>531</v>
      </c>
      <c r="Q111" s="24"/>
      <c r="R111" s="24" t="s">
        <v>481</v>
      </c>
      <c r="S111" s="24" t="s">
        <v>1023</v>
      </c>
      <c r="T111" s="301" t="s">
        <v>482</v>
      </c>
      <c r="U111" s="311" t="s">
        <v>410</v>
      </c>
    </row>
    <row r="112" spans="1:21">
      <c r="A112" s="16">
        <v>112</v>
      </c>
      <c r="B112" s="16" t="s">
        <v>1026</v>
      </c>
      <c r="C112" s="16" t="s">
        <v>837</v>
      </c>
      <c r="D112" s="17">
        <v>39277</v>
      </c>
      <c r="E112" s="111">
        <v>29015</v>
      </c>
      <c r="F112" s="16" t="s">
        <v>1004</v>
      </c>
      <c r="G112" s="16" t="s">
        <v>1013</v>
      </c>
      <c r="H112" s="205">
        <v>1800</v>
      </c>
      <c r="I112" s="205">
        <v>1200</v>
      </c>
      <c r="J112" s="205">
        <v>300</v>
      </c>
      <c r="K112" s="24"/>
      <c r="L112" s="63">
        <v>3300</v>
      </c>
      <c r="M112" s="16" t="s">
        <v>946</v>
      </c>
      <c r="N112" s="70"/>
      <c r="O112" s="368" t="s">
        <v>530</v>
      </c>
      <c r="P112" s="368" t="s">
        <v>531</v>
      </c>
      <c r="Q112" s="24"/>
      <c r="R112" s="24" t="s">
        <v>367</v>
      </c>
      <c r="S112" s="24" t="s">
        <v>946</v>
      </c>
      <c r="T112" s="301" t="s">
        <v>368</v>
      </c>
      <c r="U112" s="311" t="s">
        <v>403</v>
      </c>
    </row>
    <row r="113" spans="1:21">
      <c r="A113" s="16">
        <v>113</v>
      </c>
      <c r="B113" s="16" t="s">
        <v>1024</v>
      </c>
      <c r="C113" s="16" t="s">
        <v>837</v>
      </c>
      <c r="D113" s="17">
        <v>39278</v>
      </c>
      <c r="E113" s="111">
        <v>29066</v>
      </c>
      <c r="F113" s="16" t="s">
        <v>1004</v>
      </c>
      <c r="G113" s="16" t="s">
        <v>1013</v>
      </c>
      <c r="H113" s="205">
        <v>1800</v>
      </c>
      <c r="I113" s="205">
        <v>1200</v>
      </c>
      <c r="J113" s="205">
        <v>300</v>
      </c>
      <c r="K113" s="24"/>
      <c r="L113" s="63">
        <v>3300</v>
      </c>
      <c r="M113" s="16" t="s">
        <v>987</v>
      </c>
      <c r="N113" s="70"/>
      <c r="O113" s="368" t="s">
        <v>530</v>
      </c>
      <c r="P113" s="368" t="s">
        <v>531</v>
      </c>
      <c r="Q113" s="24"/>
      <c r="R113" s="24" t="s">
        <v>369</v>
      </c>
      <c r="S113" s="24" t="s">
        <v>987</v>
      </c>
      <c r="T113" s="301" t="s">
        <v>370</v>
      </c>
      <c r="U113" s="311" t="s">
        <v>371</v>
      </c>
    </row>
    <row r="114" spans="1:21">
      <c r="A114" s="16">
        <v>114</v>
      </c>
      <c r="B114" s="16" t="s">
        <v>1025</v>
      </c>
      <c r="C114" s="16" t="s">
        <v>837</v>
      </c>
      <c r="D114" s="17">
        <v>39290</v>
      </c>
      <c r="E114" s="111">
        <v>32225</v>
      </c>
      <c r="F114" s="16" t="s">
        <v>1004</v>
      </c>
      <c r="G114" s="16" t="s">
        <v>1013</v>
      </c>
      <c r="H114" s="205">
        <v>1800</v>
      </c>
      <c r="I114" s="205">
        <v>1200</v>
      </c>
      <c r="J114" s="205">
        <v>300</v>
      </c>
      <c r="K114" s="24"/>
      <c r="L114" s="63">
        <v>3300</v>
      </c>
      <c r="M114" s="16" t="s">
        <v>904</v>
      </c>
      <c r="N114" s="70" t="s">
        <v>259</v>
      </c>
      <c r="O114" s="368" t="s">
        <v>533</v>
      </c>
      <c r="P114" s="368" t="s">
        <v>531</v>
      </c>
      <c r="Q114" s="24"/>
      <c r="R114" s="24" t="s">
        <v>372</v>
      </c>
      <c r="S114" s="24" t="s">
        <v>904</v>
      </c>
      <c r="T114" s="301" t="s">
        <v>373</v>
      </c>
      <c r="U114" s="311" t="s">
        <v>406</v>
      </c>
    </row>
    <row r="115" spans="1:21">
      <c r="A115" s="16">
        <v>115</v>
      </c>
      <c r="B115" s="16" t="s">
        <v>1027</v>
      </c>
      <c r="C115" s="16" t="s">
        <v>837</v>
      </c>
      <c r="D115" s="17">
        <v>39290</v>
      </c>
      <c r="E115" s="111">
        <v>29923</v>
      </c>
      <c r="F115" s="16" t="s">
        <v>1004</v>
      </c>
      <c r="G115" s="16" t="s">
        <v>1013</v>
      </c>
      <c r="H115" s="205">
        <v>1800</v>
      </c>
      <c r="I115" s="205">
        <v>1200</v>
      </c>
      <c r="J115" s="205">
        <v>300</v>
      </c>
      <c r="K115" s="24"/>
      <c r="L115" s="63">
        <v>3300</v>
      </c>
      <c r="M115" s="16" t="s">
        <v>904</v>
      </c>
      <c r="N115" s="70"/>
      <c r="O115" s="368" t="s">
        <v>533</v>
      </c>
      <c r="P115" s="368" t="s">
        <v>533</v>
      </c>
      <c r="Q115" s="24"/>
      <c r="R115" s="24" t="s">
        <v>374</v>
      </c>
      <c r="S115" s="24" t="s">
        <v>904</v>
      </c>
      <c r="T115" s="301" t="s">
        <v>373</v>
      </c>
      <c r="U115" s="311" t="s">
        <v>406</v>
      </c>
    </row>
    <row r="116" spans="1:21" ht="13.5" thickBot="1">
      <c r="A116" s="91">
        <v>116</v>
      </c>
      <c r="B116" s="91" t="s">
        <v>1019</v>
      </c>
      <c r="C116" s="91" t="s">
        <v>1020</v>
      </c>
      <c r="D116" s="92">
        <v>39246</v>
      </c>
      <c r="E116" s="317">
        <v>31468</v>
      </c>
      <c r="F116" s="91" t="s">
        <v>1004</v>
      </c>
      <c r="G116" s="91" t="s">
        <v>1013</v>
      </c>
      <c r="H116" s="228">
        <v>1800</v>
      </c>
      <c r="I116" s="228">
        <v>1200</v>
      </c>
      <c r="J116" s="228">
        <v>300</v>
      </c>
      <c r="K116" s="229"/>
      <c r="L116" s="94">
        <v>3300</v>
      </c>
      <c r="M116" s="91" t="s">
        <v>1021</v>
      </c>
      <c r="N116" s="101"/>
      <c r="O116" s="368" t="s">
        <v>533</v>
      </c>
      <c r="P116" s="368" t="s">
        <v>531</v>
      </c>
      <c r="Q116" s="229"/>
      <c r="R116" s="229" t="s">
        <v>375</v>
      </c>
      <c r="S116" s="229" t="s">
        <v>1021</v>
      </c>
      <c r="T116" s="299" t="s">
        <v>376</v>
      </c>
      <c r="U116" s="318" t="s">
        <v>375</v>
      </c>
    </row>
    <row r="117" spans="1:21" ht="14.25" thickTop="1" thickBot="1">
      <c r="A117" s="356">
        <v>117</v>
      </c>
      <c r="B117" s="655" t="s">
        <v>551</v>
      </c>
      <c r="C117" s="655"/>
      <c r="D117" s="655"/>
      <c r="E117" s="655"/>
      <c r="F117" s="655"/>
      <c r="G117" s="655"/>
      <c r="H117" s="329">
        <f>SUM(H107:H116)</f>
        <v>21300</v>
      </c>
      <c r="I117" s="329">
        <f>SUM(I107:I116)</f>
        <v>11700</v>
      </c>
      <c r="J117" s="329">
        <f>SUM(J107:J116)</f>
        <v>3300</v>
      </c>
      <c r="K117" s="329"/>
      <c r="L117" s="329">
        <f>SUM(L107:L116)</f>
        <v>36300</v>
      </c>
      <c r="M117" s="330"/>
      <c r="N117" s="331"/>
      <c r="O117" s="359"/>
      <c r="P117" s="359"/>
      <c r="Q117" s="329"/>
      <c r="R117" s="329"/>
      <c r="S117" s="329"/>
      <c r="T117" s="329"/>
      <c r="U117" s="329"/>
    </row>
    <row r="118" spans="1:21" ht="14.25" thickTop="1" thickBot="1">
      <c r="A118" s="319">
        <v>118</v>
      </c>
      <c r="B118" s="319" t="s">
        <v>254</v>
      </c>
      <c r="C118" s="319" t="s">
        <v>896</v>
      </c>
      <c r="D118" s="320">
        <v>38493</v>
      </c>
      <c r="E118" s="321" t="s">
        <v>536</v>
      </c>
      <c r="F118" s="319" t="s">
        <v>1004</v>
      </c>
      <c r="G118" s="319" t="s">
        <v>941</v>
      </c>
      <c r="H118" s="322">
        <v>3500</v>
      </c>
      <c r="I118" s="322">
        <v>1800</v>
      </c>
      <c r="J118" s="322">
        <v>700</v>
      </c>
      <c r="K118" s="323"/>
      <c r="L118" s="324">
        <v>6000</v>
      </c>
      <c r="M118" s="325" t="s">
        <v>903</v>
      </c>
      <c r="N118" s="326"/>
      <c r="O118" s="365" t="s">
        <v>533</v>
      </c>
      <c r="P118" s="365" t="s">
        <v>531</v>
      </c>
      <c r="Q118" s="323"/>
      <c r="R118" s="323" t="s">
        <v>377</v>
      </c>
      <c r="S118" s="323" t="s">
        <v>1147</v>
      </c>
      <c r="T118" s="327" t="s">
        <v>378</v>
      </c>
      <c r="U118" s="328" t="s">
        <v>377</v>
      </c>
    </row>
    <row r="119" spans="1:21" ht="13.5" thickTop="1">
      <c r="A119" s="16">
        <v>119</v>
      </c>
      <c r="B119" s="16" t="s">
        <v>1037</v>
      </c>
      <c r="C119" s="16" t="s">
        <v>1006</v>
      </c>
      <c r="D119" s="17">
        <v>39370</v>
      </c>
      <c r="E119" s="111">
        <v>30006</v>
      </c>
      <c r="F119" s="16" t="s">
        <v>1004</v>
      </c>
      <c r="G119" s="16" t="s">
        <v>941</v>
      </c>
      <c r="H119" s="205">
        <v>2200</v>
      </c>
      <c r="I119" s="205">
        <v>1200</v>
      </c>
      <c r="J119" s="205">
        <v>500</v>
      </c>
      <c r="K119" s="24"/>
      <c r="L119" s="63">
        <v>3900</v>
      </c>
      <c r="M119" s="16" t="s">
        <v>915</v>
      </c>
      <c r="N119" s="70"/>
      <c r="O119" s="368" t="s">
        <v>533</v>
      </c>
      <c r="P119" s="368" t="s">
        <v>533</v>
      </c>
      <c r="Q119" s="24"/>
      <c r="R119" s="24" t="s">
        <v>327</v>
      </c>
      <c r="S119" s="24" t="s">
        <v>915</v>
      </c>
      <c r="T119" s="301" t="s">
        <v>383</v>
      </c>
      <c r="U119" s="311" t="s">
        <v>283</v>
      </c>
    </row>
    <row r="120" spans="1:21">
      <c r="A120" s="78">
        <v>120</v>
      </c>
      <c r="B120" s="78" t="s">
        <v>1038</v>
      </c>
      <c r="C120" s="78" t="s">
        <v>837</v>
      </c>
      <c r="D120" s="79">
        <v>38934</v>
      </c>
      <c r="E120" s="111">
        <v>28567</v>
      </c>
      <c r="F120" s="78" t="s">
        <v>1004</v>
      </c>
      <c r="G120" s="78" t="s">
        <v>941</v>
      </c>
      <c r="H120" s="226">
        <v>1800</v>
      </c>
      <c r="I120" s="226">
        <v>1200</v>
      </c>
      <c r="J120" s="226">
        <v>300</v>
      </c>
      <c r="K120" s="227"/>
      <c r="L120" s="81">
        <v>3300</v>
      </c>
      <c r="M120" s="78" t="s">
        <v>890</v>
      </c>
      <c r="N120" s="88"/>
      <c r="O120" s="368" t="s">
        <v>533</v>
      </c>
      <c r="P120" s="368" t="s">
        <v>533</v>
      </c>
      <c r="Q120" s="227"/>
      <c r="R120" s="227" t="s">
        <v>279</v>
      </c>
      <c r="S120" s="227" t="s">
        <v>890</v>
      </c>
      <c r="T120" s="297" t="s">
        <v>379</v>
      </c>
      <c r="U120" s="311" t="s">
        <v>281</v>
      </c>
    </row>
    <row r="121" spans="1:21">
      <c r="A121" s="16">
        <v>121</v>
      </c>
      <c r="B121" s="16" t="s">
        <v>1041</v>
      </c>
      <c r="C121" s="16" t="s">
        <v>837</v>
      </c>
      <c r="D121" s="17">
        <v>39259</v>
      </c>
      <c r="E121" s="111">
        <v>27537</v>
      </c>
      <c r="F121" s="16" t="s">
        <v>1004</v>
      </c>
      <c r="G121" s="16" t="s">
        <v>941</v>
      </c>
      <c r="H121" s="205">
        <v>1800</v>
      </c>
      <c r="I121" s="205">
        <v>1200</v>
      </c>
      <c r="J121" s="205">
        <v>300</v>
      </c>
      <c r="K121" s="24"/>
      <c r="L121" s="63">
        <v>3300</v>
      </c>
      <c r="M121" s="16" t="s">
        <v>890</v>
      </c>
      <c r="N121" s="70"/>
      <c r="O121" s="368" t="s">
        <v>530</v>
      </c>
      <c r="P121" s="368" t="s">
        <v>531</v>
      </c>
      <c r="Q121" s="24"/>
      <c r="R121" s="24" t="s">
        <v>380</v>
      </c>
      <c r="S121" s="24" t="s">
        <v>890</v>
      </c>
      <c r="T121" s="301" t="s">
        <v>381</v>
      </c>
      <c r="U121" s="311" t="s">
        <v>380</v>
      </c>
    </row>
    <row r="122" spans="1:21">
      <c r="A122" s="16">
        <v>122</v>
      </c>
      <c r="B122" s="16" t="s">
        <v>1039</v>
      </c>
      <c r="C122" s="16" t="s">
        <v>837</v>
      </c>
      <c r="D122" s="17">
        <v>39357</v>
      </c>
      <c r="E122" s="111">
        <v>30970</v>
      </c>
      <c r="F122" s="16" t="s">
        <v>1004</v>
      </c>
      <c r="G122" s="16" t="s">
        <v>941</v>
      </c>
      <c r="H122" s="205">
        <v>1800</v>
      </c>
      <c r="I122" s="205">
        <v>1200</v>
      </c>
      <c r="J122" s="205">
        <v>300</v>
      </c>
      <c r="K122" s="24"/>
      <c r="L122" s="63">
        <v>3300</v>
      </c>
      <c r="M122" s="16" t="s">
        <v>915</v>
      </c>
      <c r="N122" s="135" t="s">
        <v>262</v>
      </c>
      <c r="O122" s="368" t="s">
        <v>530</v>
      </c>
      <c r="P122" s="368" t="s">
        <v>531</v>
      </c>
      <c r="Q122" s="24"/>
      <c r="R122" s="24" t="s">
        <v>382</v>
      </c>
      <c r="S122" s="24" t="s">
        <v>915</v>
      </c>
      <c r="T122" s="301" t="s">
        <v>383</v>
      </c>
      <c r="U122" s="311" t="s">
        <v>283</v>
      </c>
    </row>
    <row r="123" spans="1:21" ht="26.25" thickBot="1">
      <c r="A123" s="16">
        <v>123</v>
      </c>
      <c r="B123" s="16" t="s">
        <v>1040</v>
      </c>
      <c r="C123" s="16" t="s">
        <v>837</v>
      </c>
      <c r="D123" s="17">
        <v>39380</v>
      </c>
      <c r="E123" s="111">
        <v>28490</v>
      </c>
      <c r="F123" s="16" t="s">
        <v>1004</v>
      </c>
      <c r="G123" s="16" t="s">
        <v>941</v>
      </c>
      <c r="H123" s="205">
        <v>1800</v>
      </c>
      <c r="I123" s="205">
        <v>1200</v>
      </c>
      <c r="J123" s="205">
        <v>300</v>
      </c>
      <c r="K123" s="24"/>
      <c r="L123" s="63">
        <v>3300</v>
      </c>
      <c r="M123" s="16" t="s">
        <v>890</v>
      </c>
      <c r="N123" s="267" t="s">
        <v>619</v>
      </c>
      <c r="O123" s="368" t="s">
        <v>530</v>
      </c>
      <c r="P123" s="368" t="s">
        <v>531</v>
      </c>
      <c r="Q123" s="24"/>
      <c r="R123" s="24" t="s">
        <v>297</v>
      </c>
      <c r="S123" s="24" t="s">
        <v>890</v>
      </c>
      <c r="T123" s="301" t="s">
        <v>379</v>
      </c>
      <c r="U123" s="311" t="s">
        <v>281</v>
      </c>
    </row>
    <row r="124" spans="1:21" ht="14.25" thickTop="1" thickBot="1">
      <c r="A124" s="356">
        <v>125</v>
      </c>
      <c r="B124" s="655" t="s">
        <v>552</v>
      </c>
      <c r="C124" s="655"/>
      <c r="D124" s="655"/>
      <c r="E124" s="655"/>
      <c r="F124" s="655"/>
      <c r="G124" s="655"/>
      <c r="H124" s="329">
        <f>SUM(H118:H123)</f>
        <v>12900</v>
      </c>
      <c r="I124" s="329">
        <f>SUM(I118:I123)</f>
        <v>7800</v>
      </c>
      <c r="J124" s="329">
        <f>SUM(J118:J123)</f>
        <v>2400</v>
      </c>
      <c r="K124" s="329"/>
      <c r="L124" s="329">
        <f>SUM(L118:L123)</f>
        <v>23100</v>
      </c>
      <c r="M124" s="330"/>
      <c r="N124" s="331"/>
      <c r="O124" s="359"/>
      <c r="P124" s="359"/>
      <c r="Q124" s="329"/>
      <c r="R124" s="329"/>
      <c r="S124" s="329"/>
      <c r="T124" s="329"/>
      <c r="U124" s="329"/>
    </row>
    <row r="125" spans="1:21" ht="14.25" thickTop="1" thickBot="1">
      <c r="A125" s="319">
        <v>126</v>
      </c>
      <c r="B125" s="319" t="s">
        <v>1028</v>
      </c>
      <c r="C125" s="319" t="s">
        <v>896</v>
      </c>
      <c r="D125" s="320">
        <v>38488</v>
      </c>
      <c r="E125" s="321"/>
      <c r="F125" s="319" t="s">
        <v>1004</v>
      </c>
      <c r="G125" s="319" t="s">
        <v>909</v>
      </c>
      <c r="H125" s="322">
        <v>3500</v>
      </c>
      <c r="I125" s="322">
        <v>1800</v>
      </c>
      <c r="J125" s="322">
        <v>700</v>
      </c>
      <c r="K125" s="323"/>
      <c r="L125" s="324">
        <v>6000</v>
      </c>
      <c r="M125" s="325" t="s">
        <v>946</v>
      </c>
      <c r="N125" s="326"/>
      <c r="O125" s="365" t="s">
        <v>530</v>
      </c>
      <c r="P125" s="365" t="s">
        <v>533</v>
      </c>
      <c r="Q125" s="323"/>
      <c r="R125" s="323" t="s">
        <v>387</v>
      </c>
      <c r="S125" s="323" t="s">
        <v>946</v>
      </c>
      <c r="T125" s="327" t="s">
        <v>388</v>
      </c>
      <c r="U125" s="328" t="s">
        <v>389</v>
      </c>
    </row>
    <row r="126" spans="1:21" ht="13.5" thickTop="1">
      <c r="A126" s="78">
        <v>127</v>
      </c>
      <c r="B126" s="78" t="s">
        <v>1029</v>
      </c>
      <c r="C126" s="78" t="s">
        <v>1030</v>
      </c>
      <c r="D126" s="79">
        <v>38677</v>
      </c>
      <c r="E126" s="111">
        <v>28560</v>
      </c>
      <c r="F126" s="78" t="s">
        <v>1004</v>
      </c>
      <c r="G126" s="78" t="s">
        <v>909</v>
      </c>
      <c r="H126" s="226">
        <v>2200</v>
      </c>
      <c r="I126" s="226">
        <v>1200</v>
      </c>
      <c r="J126" s="226">
        <v>500</v>
      </c>
      <c r="K126" s="227"/>
      <c r="L126" s="81">
        <v>3900</v>
      </c>
      <c r="M126" s="78" t="s">
        <v>890</v>
      </c>
      <c r="N126" s="88"/>
      <c r="O126" s="368" t="s">
        <v>533</v>
      </c>
      <c r="P126" s="368" t="s">
        <v>533</v>
      </c>
      <c r="Q126" s="227"/>
      <c r="R126" s="227" t="s">
        <v>390</v>
      </c>
      <c r="S126" s="227" t="s">
        <v>890</v>
      </c>
      <c r="T126" s="297" t="s">
        <v>391</v>
      </c>
      <c r="U126" s="311" t="s">
        <v>392</v>
      </c>
    </row>
    <row r="127" spans="1:21">
      <c r="A127" s="16">
        <v>128</v>
      </c>
      <c r="B127" s="16" t="s">
        <v>1035</v>
      </c>
      <c r="C127" s="16" t="s">
        <v>837</v>
      </c>
      <c r="D127" s="17">
        <v>39100</v>
      </c>
      <c r="E127" s="111">
        <v>28232</v>
      </c>
      <c r="F127" s="16" t="s">
        <v>1004</v>
      </c>
      <c r="G127" s="16" t="s">
        <v>909</v>
      </c>
      <c r="H127" s="205">
        <v>1800</v>
      </c>
      <c r="I127" s="205">
        <v>1200</v>
      </c>
      <c r="J127" s="205">
        <v>300</v>
      </c>
      <c r="K127" s="24"/>
      <c r="L127" s="63">
        <v>3300</v>
      </c>
      <c r="M127" s="16" t="s">
        <v>1036</v>
      </c>
      <c r="N127" s="70"/>
      <c r="O127" s="368" t="s">
        <v>533</v>
      </c>
      <c r="P127" s="368" t="s">
        <v>531</v>
      </c>
      <c r="Q127" s="24"/>
      <c r="R127" s="24" t="s">
        <v>428</v>
      </c>
      <c r="S127" s="24" t="s">
        <v>428</v>
      </c>
      <c r="T127" s="301" t="s">
        <v>428</v>
      </c>
      <c r="U127" s="311" t="s">
        <v>428</v>
      </c>
    </row>
    <row r="128" spans="1:21">
      <c r="A128" s="16">
        <v>129</v>
      </c>
      <c r="B128" s="16" t="s">
        <v>1032</v>
      </c>
      <c r="C128" s="16" t="s">
        <v>837</v>
      </c>
      <c r="D128" s="17">
        <v>39222</v>
      </c>
      <c r="E128" s="111">
        <v>29250</v>
      </c>
      <c r="F128" s="16" t="s">
        <v>1004</v>
      </c>
      <c r="G128" s="16" t="s">
        <v>909</v>
      </c>
      <c r="H128" s="205">
        <v>1800</v>
      </c>
      <c r="I128" s="205">
        <v>1200</v>
      </c>
      <c r="J128" s="205">
        <v>300</v>
      </c>
      <c r="K128" s="24"/>
      <c r="L128" s="63">
        <v>3300</v>
      </c>
      <c r="M128" s="16" t="s">
        <v>864</v>
      </c>
      <c r="N128" s="70"/>
      <c r="O128" s="368" t="s">
        <v>533</v>
      </c>
      <c r="P128" s="368" t="s">
        <v>531</v>
      </c>
      <c r="Q128" s="24"/>
      <c r="R128" s="24" t="s">
        <v>318</v>
      </c>
      <c r="S128" s="24" t="s">
        <v>864</v>
      </c>
      <c r="T128" s="301" t="s">
        <v>485</v>
      </c>
      <c r="U128" s="311" t="s">
        <v>318</v>
      </c>
    </row>
    <row r="129" spans="1:21">
      <c r="A129" s="110">
        <v>130</v>
      </c>
      <c r="B129" s="110" t="s">
        <v>1031</v>
      </c>
      <c r="C129" s="16" t="s">
        <v>837</v>
      </c>
      <c r="D129" s="17">
        <v>39470</v>
      </c>
      <c r="E129" s="111">
        <v>29472</v>
      </c>
      <c r="F129" s="16" t="s">
        <v>1004</v>
      </c>
      <c r="G129" s="16" t="s">
        <v>909</v>
      </c>
      <c r="H129" s="205">
        <v>1800</v>
      </c>
      <c r="I129" s="205">
        <v>1200</v>
      </c>
      <c r="J129" s="205">
        <v>300</v>
      </c>
      <c r="K129" s="24"/>
      <c r="L129" s="63">
        <v>3300</v>
      </c>
      <c r="M129" s="16" t="s">
        <v>929</v>
      </c>
      <c r="N129" s="70"/>
      <c r="O129" s="368" t="s">
        <v>530</v>
      </c>
      <c r="P129" s="368" t="s">
        <v>531</v>
      </c>
      <c r="Q129" s="24"/>
      <c r="R129" s="24"/>
      <c r="S129" s="24"/>
      <c r="T129" s="301"/>
      <c r="U129" s="311"/>
    </row>
    <row r="130" spans="1:21" ht="13.5" thickBot="1">
      <c r="A130" s="91">
        <v>131</v>
      </c>
      <c r="B130" s="91" t="s">
        <v>1091</v>
      </c>
      <c r="C130" s="91" t="s">
        <v>837</v>
      </c>
      <c r="D130" s="92">
        <v>39386</v>
      </c>
      <c r="E130" s="317">
        <v>29469</v>
      </c>
      <c r="F130" s="91" t="s">
        <v>1004</v>
      </c>
      <c r="G130" s="91" t="s">
        <v>1109</v>
      </c>
      <c r="H130" s="228">
        <v>1800</v>
      </c>
      <c r="I130" s="228">
        <v>1200</v>
      </c>
      <c r="J130" s="228">
        <v>300</v>
      </c>
      <c r="K130" s="240"/>
      <c r="L130" s="94">
        <v>3300</v>
      </c>
      <c r="M130" s="91" t="s">
        <v>904</v>
      </c>
      <c r="N130" s="101"/>
      <c r="O130" s="368" t="s">
        <v>533</v>
      </c>
      <c r="P130" s="368" t="s">
        <v>531</v>
      </c>
      <c r="Q130" s="240"/>
      <c r="R130" s="240" t="s">
        <v>271</v>
      </c>
      <c r="S130" s="240" t="s">
        <v>904</v>
      </c>
      <c r="T130" s="304" t="s">
        <v>398</v>
      </c>
      <c r="U130" s="332" t="s">
        <v>399</v>
      </c>
    </row>
    <row r="131" spans="1:21" ht="14.25" thickTop="1" thickBot="1">
      <c r="A131" s="356">
        <v>132</v>
      </c>
      <c r="B131" s="655" t="s">
        <v>553</v>
      </c>
      <c r="C131" s="655"/>
      <c r="D131" s="655"/>
      <c r="E131" s="655"/>
      <c r="F131" s="655"/>
      <c r="G131" s="655"/>
      <c r="H131" s="329">
        <f>SUM(H125:H130)</f>
        <v>12900</v>
      </c>
      <c r="I131" s="329">
        <f>SUM(I125:I130)</f>
        <v>7800</v>
      </c>
      <c r="J131" s="329">
        <f>SUM(J125:J130)</f>
        <v>2400</v>
      </c>
      <c r="K131" s="329"/>
      <c r="L131" s="329">
        <f>SUM(L125:L130)</f>
        <v>23100</v>
      </c>
      <c r="M131" s="330"/>
      <c r="N131" s="331"/>
      <c r="O131" s="359"/>
      <c r="P131" s="359"/>
      <c r="Q131" s="329"/>
      <c r="R131" s="329"/>
      <c r="S131" s="329"/>
      <c r="T131" s="329"/>
      <c r="U131" s="329"/>
    </row>
    <row r="132" spans="1:21" ht="14.25" thickTop="1" thickBot="1">
      <c r="A132" s="319">
        <v>133</v>
      </c>
      <c r="B132" s="319" t="s">
        <v>1042</v>
      </c>
      <c r="C132" s="319" t="s">
        <v>896</v>
      </c>
      <c r="D132" s="320">
        <v>39189</v>
      </c>
      <c r="E132" s="321"/>
      <c r="F132" s="319" t="s">
        <v>1004</v>
      </c>
      <c r="G132" s="319" t="s">
        <v>985</v>
      </c>
      <c r="H132" s="322">
        <v>280</v>
      </c>
      <c r="I132" s="322">
        <v>150</v>
      </c>
      <c r="J132" s="322">
        <v>70</v>
      </c>
      <c r="K132" s="323"/>
      <c r="L132" s="324">
        <v>500</v>
      </c>
      <c r="M132" s="325" t="s">
        <v>871</v>
      </c>
      <c r="N132" s="326"/>
      <c r="O132" s="365" t="s">
        <v>533</v>
      </c>
      <c r="P132" s="365" t="s">
        <v>531</v>
      </c>
      <c r="Q132" s="323"/>
      <c r="R132" s="323" t="s">
        <v>474</v>
      </c>
      <c r="S132" s="323" t="s">
        <v>871</v>
      </c>
      <c r="T132" s="327" t="s">
        <v>475</v>
      </c>
      <c r="U132" s="328" t="s">
        <v>478</v>
      </c>
    </row>
    <row r="133" spans="1:21" ht="13.5" thickTop="1">
      <c r="A133" s="78">
        <v>134</v>
      </c>
      <c r="B133" s="78" t="s">
        <v>1043</v>
      </c>
      <c r="C133" s="78" t="s">
        <v>900</v>
      </c>
      <c r="D133" s="79">
        <v>39130</v>
      </c>
      <c r="E133" s="111"/>
      <c r="F133" s="78" t="s">
        <v>1004</v>
      </c>
      <c r="G133" s="78" t="s">
        <v>985</v>
      </c>
      <c r="H133" s="226">
        <v>220</v>
      </c>
      <c r="I133" s="226">
        <v>150</v>
      </c>
      <c r="J133" s="226">
        <v>50</v>
      </c>
      <c r="K133" s="227"/>
      <c r="L133" s="81">
        <v>420</v>
      </c>
      <c r="M133" s="78" t="s">
        <v>890</v>
      </c>
      <c r="N133" s="88"/>
      <c r="O133" s="368" t="s">
        <v>530</v>
      </c>
      <c r="P133" s="368" t="s">
        <v>533</v>
      </c>
      <c r="Q133" s="227"/>
      <c r="R133" s="227" t="s">
        <v>313</v>
      </c>
      <c r="S133" s="227" t="s">
        <v>890</v>
      </c>
      <c r="T133" s="297" t="s">
        <v>393</v>
      </c>
      <c r="U133" s="311"/>
    </row>
    <row r="134" spans="1:21">
      <c r="A134" s="16">
        <v>135</v>
      </c>
      <c r="B134" s="16" t="s">
        <v>1044</v>
      </c>
      <c r="C134" s="16" t="s">
        <v>837</v>
      </c>
      <c r="D134" s="17">
        <v>39129</v>
      </c>
      <c r="E134" s="111"/>
      <c r="F134" s="16" t="s">
        <v>1004</v>
      </c>
      <c r="G134" s="16" t="s">
        <v>985</v>
      </c>
      <c r="H134" s="205">
        <v>180</v>
      </c>
      <c r="I134" s="205">
        <v>50</v>
      </c>
      <c r="J134" s="205">
        <v>70</v>
      </c>
      <c r="K134" s="24"/>
      <c r="L134" s="63">
        <v>300</v>
      </c>
      <c r="M134" s="16" t="s">
        <v>983</v>
      </c>
      <c r="N134" s="70"/>
      <c r="O134" s="368" t="s">
        <v>533</v>
      </c>
      <c r="P134" s="368" t="s">
        <v>531</v>
      </c>
      <c r="Q134" s="24"/>
      <c r="R134" s="24" t="s">
        <v>394</v>
      </c>
      <c r="S134" s="24" t="s">
        <v>983</v>
      </c>
      <c r="T134" s="301" t="s">
        <v>395</v>
      </c>
      <c r="U134" s="311"/>
    </row>
    <row r="135" spans="1:21">
      <c r="A135" s="16">
        <v>136</v>
      </c>
      <c r="B135" s="16" t="s">
        <v>1046</v>
      </c>
      <c r="C135" s="16" t="s">
        <v>837</v>
      </c>
      <c r="D135" s="17">
        <v>39130</v>
      </c>
      <c r="E135" s="111"/>
      <c r="F135" s="16" t="s">
        <v>1004</v>
      </c>
      <c r="G135" s="16" t="s">
        <v>985</v>
      </c>
      <c r="H135" s="205">
        <v>180</v>
      </c>
      <c r="I135" s="205">
        <v>50</v>
      </c>
      <c r="J135" s="205">
        <v>70</v>
      </c>
      <c r="K135" s="24"/>
      <c r="L135" s="63">
        <v>300</v>
      </c>
      <c r="M135" s="16" t="s">
        <v>983</v>
      </c>
      <c r="N135" s="70"/>
      <c r="O135" s="368" t="s">
        <v>530</v>
      </c>
      <c r="P135" s="368" t="s">
        <v>531</v>
      </c>
      <c r="Q135" s="24"/>
      <c r="R135" s="24" t="s">
        <v>396</v>
      </c>
      <c r="S135" s="24" t="s">
        <v>983</v>
      </c>
      <c r="T135" s="301" t="s">
        <v>395</v>
      </c>
      <c r="U135" s="311"/>
    </row>
    <row r="136" spans="1:21" ht="13.5" thickBot="1">
      <c r="A136" s="91">
        <v>137</v>
      </c>
      <c r="B136" s="91" t="s">
        <v>1045</v>
      </c>
      <c r="C136" s="91" t="s">
        <v>837</v>
      </c>
      <c r="D136" s="92">
        <v>39329</v>
      </c>
      <c r="E136" s="111"/>
      <c r="F136" s="91" t="s">
        <v>1004</v>
      </c>
      <c r="G136" s="91" t="s">
        <v>985</v>
      </c>
      <c r="H136" s="228">
        <v>180</v>
      </c>
      <c r="I136" s="228">
        <v>50</v>
      </c>
      <c r="J136" s="228">
        <v>70</v>
      </c>
      <c r="K136" s="229"/>
      <c r="L136" s="94">
        <v>300</v>
      </c>
      <c r="M136" s="72" t="s">
        <v>983</v>
      </c>
      <c r="N136" s="76"/>
      <c r="O136" s="368" t="s">
        <v>533</v>
      </c>
      <c r="P136" s="368" t="s">
        <v>531</v>
      </c>
      <c r="Q136" s="229"/>
      <c r="R136" s="229" t="s">
        <v>397</v>
      </c>
      <c r="S136" s="229" t="s">
        <v>983</v>
      </c>
      <c r="T136" s="299" t="s">
        <v>395</v>
      </c>
      <c r="U136" s="311"/>
    </row>
    <row r="137" spans="1:21" ht="14.25" thickTop="1" thickBot="1">
      <c r="A137" s="333">
        <v>138</v>
      </c>
      <c r="B137" s="333" t="s">
        <v>981</v>
      </c>
      <c r="C137" s="333" t="s">
        <v>967</v>
      </c>
      <c r="D137" s="334"/>
      <c r="E137" s="317"/>
      <c r="F137" s="333"/>
      <c r="G137" s="333" t="s">
        <v>982</v>
      </c>
      <c r="H137" s="335"/>
      <c r="I137" s="335"/>
      <c r="J137" s="335"/>
      <c r="K137" s="336"/>
      <c r="L137" s="337">
        <v>0</v>
      </c>
      <c r="M137" s="338" t="s">
        <v>983</v>
      </c>
      <c r="N137" s="339"/>
      <c r="O137" s="365" t="s">
        <v>533</v>
      </c>
      <c r="P137" s="365"/>
      <c r="Q137" s="336"/>
      <c r="R137" s="336"/>
      <c r="S137" s="336"/>
      <c r="T137" s="340"/>
      <c r="U137" s="341"/>
    </row>
    <row r="138" spans="1:21" ht="14.25" thickTop="1" thickBot="1">
      <c r="A138" s="356">
        <v>139</v>
      </c>
      <c r="B138" s="655" t="s">
        <v>554</v>
      </c>
      <c r="C138" s="655"/>
      <c r="D138" s="655"/>
      <c r="E138" s="655"/>
      <c r="F138" s="655"/>
      <c r="G138" s="655"/>
      <c r="H138" s="329">
        <f>SUM(H132:H137)</f>
        <v>1040</v>
      </c>
      <c r="I138" s="329">
        <f>SUM(I132:I137)</f>
        <v>450</v>
      </c>
      <c r="J138" s="329">
        <f>SUM(J132:J137)</f>
        <v>330</v>
      </c>
      <c r="K138" s="329"/>
      <c r="L138" s="329">
        <f>SUM(L132:L137)</f>
        <v>1820</v>
      </c>
      <c r="M138" s="330"/>
      <c r="N138" s="331"/>
      <c r="O138" s="359"/>
      <c r="P138" s="359"/>
      <c r="Q138" s="329"/>
      <c r="R138" s="329"/>
      <c r="S138" s="329"/>
      <c r="T138" s="329"/>
      <c r="U138" s="329"/>
    </row>
    <row r="139" spans="1:21" ht="14.25" thickTop="1" thickBot="1">
      <c r="A139" s="319">
        <v>140</v>
      </c>
      <c r="B139" s="319" t="s">
        <v>992</v>
      </c>
      <c r="C139" s="319" t="s">
        <v>896</v>
      </c>
      <c r="D139" s="320">
        <v>39369</v>
      </c>
      <c r="E139" s="321"/>
      <c r="F139" s="319" t="s">
        <v>993</v>
      </c>
      <c r="G139" s="319" t="s">
        <v>941</v>
      </c>
      <c r="H139" s="322">
        <v>2200</v>
      </c>
      <c r="I139" s="322">
        <v>1500</v>
      </c>
      <c r="J139" s="322">
        <v>700</v>
      </c>
      <c r="K139" s="323"/>
      <c r="L139" s="324">
        <v>4400</v>
      </c>
      <c r="M139" s="325" t="s">
        <v>890</v>
      </c>
      <c r="N139" s="326"/>
      <c r="O139" s="365" t="s">
        <v>530</v>
      </c>
      <c r="P139" s="365" t="s">
        <v>533</v>
      </c>
      <c r="Q139" s="323"/>
      <c r="R139" s="323" t="s">
        <v>340</v>
      </c>
      <c r="S139" s="323" t="s">
        <v>890</v>
      </c>
      <c r="T139" s="327" t="s">
        <v>341</v>
      </c>
      <c r="U139" s="328" t="s">
        <v>342</v>
      </c>
    </row>
    <row r="140" spans="1:21" ht="13.5" thickTop="1">
      <c r="A140" s="78">
        <v>141</v>
      </c>
      <c r="B140" s="78" t="s">
        <v>995</v>
      </c>
      <c r="C140" s="78" t="s">
        <v>837</v>
      </c>
      <c r="D140" s="79">
        <v>39188</v>
      </c>
      <c r="E140" s="111">
        <v>30763</v>
      </c>
      <c r="F140" s="78" t="s">
        <v>993</v>
      </c>
      <c r="G140" s="78" t="s">
        <v>941</v>
      </c>
      <c r="H140" s="226">
        <v>1800</v>
      </c>
      <c r="I140" s="226">
        <v>1200</v>
      </c>
      <c r="J140" s="226">
        <v>300</v>
      </c>
      <c r="K140" s="227"/>
      <c r="L140" s="81">
        <v>3300</v>
      </c>
      <c r="M140" s="16" t="s">
        <v>890</v>
      </c>
      <c r="N140" s="70"/>
      <c r="O140" s="368" t="s">
        <v>530</v>
      </c>
      <c r="P140" s="368" t="s">
        <v>531</v>
      </c>
      <c r="Q140" s="227"/>
      <c r="R140" s="227" t="s">
        <v>343</v>
      </c>
      <c r="S140" s="227" t="s">
        <v>890</v>
      </c>
      <c r="T140" s="297" t="s">
        <v>344</v>
      </c>
      <c r="U140" s="311" t="s">
        <v>343</v>
      </c>
    </row>
    <row r="141" spans="1:21">
      <c r="A141" s="16">
        <v>142</v>
      </c>
      <c r="B141" s="16" t="s">
        <v>994</v>
      </c>
      <c r="C141" s="16" t="s">
        <v>837</v>
      </c>
      <c r="D141" s="17">
        <v>39225</v>
      </c>
      <c r="E141" s="111">
        <v>25416</v>
      </c>
      <c r="F141" s="16" t="s">
        <v>993</v>
      </c>
      <c r="G141" s="16" t="s">
        <v>941</v>
      </c>
      <c r="H141" s="205">
        <v>1800</v>
      </c>
      <c r="I141" s="205">
        <v>1200</v>
      </c>
      <c r="J141" s="205">
        <v>300</v>
      </c>
      <c r="K141" s="24"/>
      <c r="L141" s="63">
        <v>3300</v>
      </c>
      <c r="M141" s="16" t="s">
        <v>890</v>
      </c>
      <c r="N141" s="267"/>
      <c r="O141" s="368" t="s">
        <v>530</v>
      </c>
      <c r="P141" s="368" t="s">
        <v>533</v>
      </c>
      <c r="Q141" s="24"/>
      <c r="R141" s="24" t="s">
        <v>345</v>
      </c>
      <c r="S141" s="24" t="s">
        <v>890</v>
      </c>
      <c r="T141" s="301" t="s">
        <v>346</v>
      </c>
      <c r="U141" s="311" t="s">
        <v>281</v>
      </c>
    </row>
    <row r="142" spans="1:21">
      <c r="A142" s="16">
        <v>143</v>
      </c>
      <c r="B142" s="16" t="s">
        <v>1092</v>
      </c>
      <c r="C142" s="16" t="s">
        <v>837</v>
      </c>
      <c r="D142" s="17">
        <v>39379</v>
      </c>
      <c r="E142" s="111">
        <v>29233</v>
      </c>
      <c r="F142" s="16" t="s">
        <v>993</v>
      </c>
      <c r="G142" s="16" t="s">
        <v>941</v>
      </c>
      <c r="H142" s="205">
        <v>1800</v>
      </c>
      <c r="I142" s="205">
        <v>1200</v>
      </c>
      <c r="J142" s="205">
        <v>300</v>
      </c>
      <c r="K142" s="242"/>
      <c r="L142" s="63">
        <v>3300</v>
      </c>
      <c r="M142" s="16" t="s">
        <v>946</v>
      </c>
      <c r="N142" s="70"/>
      <c r="O142" s="368" t="s">
        <v>530</v>
      </c>
      <c r="P142" s="368" t="s">
        <v>531</v>
      </c>
      <c r="Q142" s="242"/>
      <c r="R142" s="242" t="s">
        <v>347</v>
      </c>
      <c r="S142" s="242" t="s">
        <v>946</v>
      </c>
      <c r="T142" s="305" t="s">
        <v>348</v>
      </c>
      <c r="U142" s="314" t="s">
        <v>403</v>
      </c>
    </row>
    <row r="143" spans="1:21" ht="13.5" thickBot="1">
      <c r="A143" s="91">
        <v>144</v>
      </c>
      <c r="B143" s="91" t="s">
        <v>486</v>
      </c>
      <c r="C143" s="91" t="s">
        <v>837</v>
      </c>
      <c r="D143" s="92">
        <v>39455</v>
      </c>
      <c r="E143" s="317">
        <v>29921</v>
      </c>
      <c r="F143" s="91" t="s">
        <v>993</v>
      </c>
      <c r="G143" s="91" t="s">
        <v>941</v>
      </c>
      <c r="H143" s="94">
        <v>1800</v>
      </c>
      <c r="I143" s="94">
        <v>900</v>
      </c>
      <c r="J143" s="94">
        <v>300</v>
      </c>
      <c r="K143" s="240"/>
      <c r="L143" s="94">
        <f>SUM(H143:J143)</f>
        <v>3000</v>
      </c>
      <c r="M143" s="91" t="s">
        <v>890</v>
      </c>
      <c r="N143" s="101"/>
      <c r="O143" s="368" t="s">
        <v>530</v>
      </c>
      <c r="P143" s="368" t="s">
        <v>531</v>
      </c>
      <c r="Q143" s="240"/>
      <c r="R143" s="240" t="s">
        <v>576</v>
      </c>
      <c r="S143" s="240" t="s">
        <v>890</v>
      </c>
      <c r="T143" s="304" t="s">
        <v>577</v>
      </c>
      <c r="U143" s="332" t="s">
        <v>281</v>
      </c>
    </row>
    <row r="144" spans="1:21" ht="14.25" thickTop="1" thickBot="1">
      <c r="A144" s="356">
        <v>145</v>
      </c>
      <c r="B144" s="655" t="s">
        <v>555</v>
      </c>
      <c r="C144" s="655"/>
      <c r="D144" s="655"/>
      <c r="E144" s="655"/>
      <c r="F144" s="655"/>
      <c r="G144" s="655"/>
      <c r="H144" s="329">
        <f>SUM(H139:H143)</f>
        <v>9400</v>
      </c>
      <c r="I144" s="329">
        <f>SUM(I139:I143)</f>
        <v>6000</v>
      </c>
      <c r="J144" s="329">
        <f>SUM(J139:J143)</f>
        <v>1900</v>
      </c>
      <c r="K144" s="329"/>
      <c r="L144" s="329">
        <f>SUM(H144:K144)</f>
        <v>17300</v>
      </c>
      <c r="M144" s="330"/>
      <c r="N144" s="331"/>
      <c r="O144" s="359"/>
      <c r="P144" s="359"/>
      <c r="Q144" s="329"/>
      <c r="R144" s="329"/>
      <c r="S144" s="329"/>
      <c r="T144" s="329"/>
      <c r="U144" s="329"/>
    </row>
    <row r="145" spans="1:21" ht="14.25" thickTop="1" thickBot="1">
      <c r="A145" s="319">
        <v>146</v>
      </c>
      <c r="B145" s="319" t="s">
        <v>996</v>
      </c>
      <c r="C145" s="319" t="s">
        <v>997</v>
      </c>
      <c r="D145" s="320">
        <v>39349</v>
      </c>
      <c r="E145" s="321" t="s">
        <v>537</v>
      </c>
      <c r="F145" s="319" t="s">
        <v>993</v>
      </c>
      <c r="G145" s="319" t="s">
        <v>970</v>
      </c>
      <c r="H145" s="322">
        <v>180</v>
      </c>
      <c r="I145" s="322">
        <v>120</v>
      </c>
      <c r="J145" s="322">
        <v>60</v>
      </c>
      <c r="K145" s="323"/>
      <c r="L145" s="324">
        <v>360</v>
      </c>
      <c r="M145" s="325" t="s">
        <v>890</v>
      </c>
      <c r="N145" s="326"/>
      <c r="O145" s="365" t="s">
        <v>530</v>
      </c>
      <c r="P145" s="365" t="s">
        <v>531</v>
      </c>
      <c r="Q145" s="323"/>
      <c r="R145" s="323" t="s">
        <v>337</v>
      </c>
      <c r="S145" s="323" t="s">
        <v>890</v>
      </c>
      <c r="T145" s="327" t="s">
        <v>338</v>
      </c>
      <c r="U145" s="328" t="s">
        <v>281</v>
      </c>
    </row>
    <row r="146" spans="1:21" ht="13.5" thickTop="1">
      <c r="A146" s="78">
        <v>147</v>
      </c>
      <c r="B146" s="78" t="s">
        <v>998</v>
      </c>
      <c r="C146" s="78" t="s">
        <v>837</v>
      </c>
      <c r="D146" s="79">
        <v>38554</v>
      </c>
      <c r="E146" s="111" t="s">
        <v>538</v>
      </c>
      <c r="F146" s="78" t="s">
        <v>993</v>
      </c>
      <c r="G146" s="78" t="s">
        <v>970</v>
      </c>
      <c r="H146" s="234">
        <v>150</v>
      </c>
      <c r="I146" s="234">
        <v>75</v>
      </c>
      <c r="J146" s="234">
        <v>25</v>
      </c>
      <c r="K146" s="227"/>
      <c r="L146" s="94">
        <f>SUM(H146:J146)</f>
        <v>250</v>
      </c>
      <c r="M146" s="16" t="s">
        <v>890</v>
      </c>
      <c r="N146" s="70"/>
      <c r="O146" s="368" t="s">
        <v>530</v>
      </c>
      <c r="P146" s="368" t="s">
        <v>533</v>
      </c>
      <c r="Q146" s="227"/>
      <c r="R146" s="227" t="s">
        <v>339</v>
      </c>
      <c r="S146" s="227" t="s">
        <v>890</v>
      </c>
      <c r="T146" s="297" t="s">
        <v>338</v>
      </c>
      <c r="U146" s="311" t="s">
        <v>281</v>
      </c>
    </row>
    <row r="147" spans="1:21">
      <c r="A147" s="16">
        <v>148</v>
      </c>
      <c r="B147" s="16" t="s">
        <v>999</v>
      </c>
      <c r="C147" s="16" t="s">
        <v>837</v>
      </c>
      <c r="D147" s="17">
        <v>38782</v>
      </c>
      <c r="E147" s="111"/>
      <c r="F147" s="16" t="s">
        <v>993</v>
      </c>
      <c r="G147" s="16" t="s">
        <v>970</v>
      </c>
      <c r="H147" s="235">
        <v>150</v>
      </c>
      <c r="I147" s="235">
        <v>75</v>
      </c>
      <c r="J147" s="235">
        <v>25</v>
      </c>
      <c r="K147" s="24"/>
      <c r="L147" s="94">
        <f>SUM(H147:J147)</f>
        <v>250</v>
      </c>
      <c r="M147" s="16" t="s">
        <v>890</v>
      </c>
      <c r="N147" s="70"/>
      <c r="O147" s="368" t="s">
        <v>530</v>
      </c>
      <c r="P147" s="368" t="s">
        <v>531</v>
      </c>
      <c r="Q147" s="24"/>
      <c r="R147" s="24" t="s">
        <v>281</v>
      </c>
      <c r="S147" s="24" t="s">
        <v>890</v>
      </c>
      <c r="T147" s="301" t="s">
        <v>338</v>
      </c>
      <c r="U147" s="311" t="s">
        <v>281</v>
      </c>
    </row>
    <row r="148" spans="1:21" ht="13.5" thickBot="1">
      <c r="A148" s="91">
        <v>149</v>
      </c>
      <c r="B148" s="91" t="s">
        <v>1106</v>
      </c>
      <c r="C148" s="91" t="s">
        <v>837</v>
      </c>
      <c r="D148" s="92">
        <v>39429</v>
      </c>
      <c r="E148" s="317">
        <v>30050</v>
      </c>
      <c r="F148" s="91" t="s">
        <v>993</v>
      </c>
      <c r="G148" s="91" t="s">
        <v>970</v>
      </c>
      <c r="H148" s="236">
        <v>150</v>
      </c>
      <c r="I148" s="236">
        <v>75</v>
      </c>
      <c r="J148" s="236">
        <v>25</v>
      </c>
      <c r="K148" s="229"/>
      <c r="L148" s="94">
        <f>SUM(H148:J148)</f>
        <v>250</v>
      </c>
      <c r="M148" s="91" t="s">
        <v>890</v>
      </c>
      <c r="N148" s="101"/>
      <c r="O148" s="368" t="s">
        <v>530</v>
      </c>
      <c r="P148" s="368" t="s">
        <v>533</v>
      </c>
      <c r="Q148" s="229"/>
      <c r="R148" s="229" t="s">
        <v>279</v>
      </c>
      <c r="S148" s="229" t="s">
        <v>890</v>
      </c>
      <c r="T148" s="299" t="s">
        <v>338</v>
      </c>
      <c r="U148" s="318" t="s">
        <v>281</v>
      </c>
    </row>
    <row r="149" spans="1:21" ht="14.25" thickTop="1" thickBot="1">
      <c r="A149" s="356">
        <v>150</v>
      </c>
      <c r="B149" s="655" t="s">
        <v>556</v>
      </c>
      <c r="C149" s="655"/>
      <c r="D149" s="655"/>
      <c r="E149" s="655"/>
      <c r="F149" s="655"/>
      <c r="G149" s="655"/>
      <c r="H149" s="329">
        <f>SUM(H145:H148)</f>
        <v>630</v>
      </c>
      <c r="I149" s="329">
        <f>SUM(I145:I148)</f>
        <v>345</v>
      </c>
      <c r="J149" s="329">
        <f>SUM(J145:J148)</f>
        <v>135</v>
      </c>
      <c r="K149" s="329"/>
      <c r="L149" s="329">
        <f>SUM(H149:K149)</f>
        <v>1110</v>
      </c>
      <c r="M149" s="330"/>
      <c r="N149" s="331"/>
      <c r="O149" s="359"/>
      <c r="P149" s="359"/>
      <c r="Q149" s="329"/>
      <c r="R149" s="329"/>
      <c r="S149" s="329"/>
      <c r="T149" s="329"/>
      <c r="U149" s="329"/>
    </row>
    <row r="150" spans="1:21" ht="14.25" thickTop="1" thickBot="1">
      <c r="A150" s="319">
        <v>151</v>
      </c>
      <c r="B150" s="319" t="s">
        <v>1000</v>
      </c>
      <c r="C150" s="319" t="s">
        <v>997</v>
      </c>
      <c r="D150" s="320">
        <v>39178</v>
      </c>
      <c r="E150" s="321"/>
      <c r="F150" s="319" t="s">
        <v>993</v>
      </c>
      <c r="G150" s="319" t="s">
        <v>985</v>
      </c>
      <c r="H150" s="322">
        <v>220</v>
      </c>
      <c r="I150" s="322">
        <v>150</v>
      </c>
      <c r="J150" s="322">
        <v>70</v>
      </c>
      <c r="K150" s="323"/>
      <c r="L150" s="324">
        <v>440</v>
      </c>
      <c r="M150" s="325" t="s">
        <v>890</v>
      </c>
      <c r="N150" s="326"/>
      <c r="O150" s="365" t="s">
        <v>530</v>
      </c>
      <c r="P150" s="365" t="s">
        <v>531</v>
      </c>
      <c r="Q150" s="323"/>
      <c r="R150" s="323" t="s">
        <v>337</v>
      </c>
      <c r="S150" s="323" t="s">
        <v>890</v>
      </c>
      <c r="T150" s="327" t="s">
        <v>349</v>
      </c>
      <c r="U150" s="328" t="s">
        <v>281</v>
      </c>
    </row>
    <row r="151" spans="1:21" ht="13.5" thickTop="1">
      <c r="A151" s="78">
        <v>152</v>
      </c>
      <c r="B151" s="78" t="s">
        <v>1001</v>
      </c>
      <c r="C151" s="78" t="s">
        <v>837</v>
      </c>
      <c r="D151" s="79">
        <v>39315</v>
      </c>
      <c r="E151" s="111">
        <v>31884</v>
      </c>
      <c r="F151" s="78" t="s">
        <v>993</v>
      </c>
      <c r="G151" s="78" t="s">
        <v>985</v>
      </c>
      <c r="H151" s="226">
        <v>180</v>
      </c>
      <c r="I151" s="226">
        <v>50</v>
      </c>
      <c r="J151" s="226">
        <v>70</v>
      </c>
      <c r="K151" s="227"/>
      <c r="L151" s="81">
        <v>300</v>
      </c>
      <c r="M151" s="16" t="s">
        <v>983</v>
      </c>
      <c r="N151" s="70"/>
      <c r="O151" s="368" t="s">
        <v>530</v>
      </c>
      <c r="P151" s="368" t="s">
        <v>531</v>
      </c>
      <c r="Q151" s="227"/>
      <c r="R151" s="227" t="s">
        <v>350</v>
      </c>
      <c r="S151" s="227" t="s">
        <v>983</v>
      </c>
      <c r="T151" s="297" t="s">
        <v>856</v>
      </c>
      <c r="U151" s="311" t="s">
        <v>856</v>
      </c>
    </row>
    <row r="152" spans="1:21" ht="13.5" thickBot="1">
      <c r="A152" s="2">
        <v>153</v>
      </c>
      <c r="B152" s="2" t="s">
        <v>585</v>
      </c>
      <c r="C152" s="2" t="s">
        <v>837</v>
      </c>
      <c r="D152" s="362">
        <v>39524</v>
      </c>
      <c r="E152" s="111">
        <v>28770</v>
      </c>
      <c r="F152" s="2" t="s">
        <v>993</v>
      </c>
      <c r="G152" s="2" t="s">
        <v>985</v>
      </c>
      <c r="H152">
        <v>180</v>
      </c>
      <c r="I152">
        <v>50</v>
      </c>
      <c r="J152">
        <v>70</v>
      </c>
      <c r="L152">
        <f t="shared" ref="L152:L174" si="0">SUM(H152:K152)</f>
        <v>300</v>
      </c>
      <c r="M152" s="2" t="s">
        <v>586</v>
      </c>
      <c r="O152" s="368" t="s">
        <v>530</v>
      </c>
      <c r="P152" s="368" t="s">
        <v>531</v>
      </c>
    </row>
    <row r="153" spans="1:21" ht="14.25" thickTop="1" thickBot="1">
      <c r="A153" s="356">
        <v>154</v>
      </c>
      <c r="B153" s="655" t="s">
        <v>557</v>
      </c>
      <c r="C153" s="655"/>
      <c r="D153" s="655"/>
      <c r="E153" s="655"/>
      <c r="F153" s="655"/>
      <c r="G153" s="655"/>
      <c r="H153" s="329">
        <f>SUM(H150:H151)</f>
        <v>400</v>
      </c>
      <c r="I153" s="329">
        <f>SUM(I150:I151)</f>
        <v>200</v>
      </c>
      <c r="J153" s="329">
        <f>SUM(J150:J151)</f>
        <v>140</v>
      </c>
      <c r="K153" s="329"/>
      <c r="L153" s="329">
        <f t="shared" si="0"/>
        <v>740</v>
      </c>
      <c r="M153" s="330"/>
      <c r="N153" s="331"/>
      <c r="O153" s="359"/>
      <c r="P153" s="359"/>
      <c r="Q153" s="329"/>
      <c r="R153" s="329"/>
      <c r="S153" s="329"/>
      <c r="T153" s="329"/>
      <c r="U153" s="329"/>
    </row>
    <row r="154" spans="1:21" ht="14.25" thickTop="1" thickBot="1">
      <c r="A154" s="319">
        <v>155</v>
      </c>
      <c r="B154" s="319" t="s">
        <v>1047</v>
      </c>
      <c r="C154" s="319" t="s">
        <v>1048</v>
      </c>
      <c r="D154" s="320">
        <v>39145</v>
      </c>
      <c r="E154" s="321">
        <v>28925</v>
      </c>
      <c r="F154" s="319" t="s">
        <v>1049</v>
      </c>
      <c r="G154" s="319" t="s">
        <v>1050</v>
      </c>
      <c r="H154" s="322">
        <v>5100</v>
      </c>
      <c r="I154" s="322" t="s">
        <v>933</v>
      </c>
      <c r="J154" s="322" t="s">
        <v>933</v>
      </c>
      <c r="K154" s="323"/>
      <c r="L154" s="324">
        <f t="shared" si="0"/>
        <v>5100</v>
      </c>
      <c r="M154" s="325" t="s">
        <v>1051</v>
      </c>
      <c r="N154" s="326"/>
      <c r="O154" s="365" t="s">
        <v>530</v>
      </c>
      <c r="P154" s="365" t="s">
        <v>531</v>
      </c>
      <c r="Q154" s="323"/>
      <c r="R154" s="323" t="s">
        <v>444</v>
      </c>
      <c r="S154" s="323" t="s">
        <v>445</v>
      </c>
      <c r="T154" s="327" t="s">
        <v>446</v>
      </c>
      <c r="U154" s="328" t="s">
        <v>444</v>
      </c>
    </row>
    <row r="155" spans="1:21" ht="13.5" thickTop="1">
      <c r="A155" s="78">
        <v>156</v>
      </c>
      <c r="B155" s="78" t="s">
        <v>1052</v>
      </c>
      <c r="C155" s="78" t="s">
        <v>1053</v>
      </c>
      <c r="D155" s="79">
        <v>39114</v>
      </c>
      <c r="E155" s="111">
        <v>28232</v>
      </c>
      <c r="F155" s="78" t="s">
        <v>1049</v>
      </c>
      <c r="G155" s="78" t="s">
        <v>1050</v>
      </c>
      <c r="H155" s="81">
        <v>3300</v>
      </c>
      <c r="I155" s="81">
        <v>1650</v>
      </c>
      <c r="J155" s="81">
        <v>550</v>
      </c>
      <c r="K155" s="227">
        <v>1000</v>
      </c>
      <c r="L155" s="81">
        <f t="shared" si="0"/>
        <v>6500</v>
      </c>
      <c r="M155" s="78" t="s">
        <v>929</v>
      </c>
      <c r="N155" s="291" t="s">
        <v>522</v>
      </c>
      <c r="O155" s="369" t="s">
        <v>533</v>
      </c>
      <c r="P155" s="369" t="s">
        <v>533</v>
      </c>
      <c r="Q155" s="227"/>
      <c r="R155" s="227" t="s">
        <v>447</v>
      </c>
      <c r="S155" s="227" t="s">
        <v>448</v>
      </c>
      <c r="T155" s="297" t="s">
        <v>281</v>
      </c>
      <c r="U155" s="311" t="s">
        <v>269</v>
      </c>
    </row>
    <row r="156" spans="1:21">
      <c r="A156" s="16">
        <v>157</v>
      </c>
      <c r="B156" s="16" t="s">
        <v>1054</v>
      </c>
      <c r="C156" s="16" t="s">
        <v>1055</v>
      </c>
      <c r="D156" s="17">
        <v>39120</v>
      </c>
      <c r="E156" s="111"/>
      <c r="F156" s="16" t="s">
        <v>1049</v>
      </c>
      <c r="G156" s="16" t="s">
        <v>1050</v>
      </c>
      <c r="H156" s="63">
        <v>2400</v>
      </c>
      <c r="I156" s="63">
        <v>1200</v>
      </c>
      <c r="J156" s="63">
        <v>400</v>
      </c>
      <c r="K156" s="24"/>
      <c r="L156" s="63">
        <f t="shared" si="0"/>
        <v>4000</v>
      </c>
      <c r="M156" s="16" t="s">
        <v>75</v>
      </c>
      <c r="N156" s="70"/>
      <c r="O156" s="369" t="s">
        <v>533</v>
      </c>
      <c r="P156" s="369" t="s">
        <v>533</v>
      </c>
      <c r="Q156" s="24"/>
      <c r="R156" s="24" t="s">
        <v>449</v>
      </c>
      <c r="S156" s="24" t="s">
        <v>75</v>
      </c>
      <c r="T156" s="301" t="s">
        <v>450</v>
      </c>
      <c r="U156" s="311" t="s">
        <v>449</v>
      </c>
    </row>
    <row r="157" spans="1:21">
      <c r="A157" s="16">
        <v>158</v>
      </c>
      <c r="B157" s="16" t="s">
        <v>1070</v>
      </c>
      <c r="C157" s="16" t="s">
        <v>1055</v>
      </c>
      <c r="D157" s="17">
        <v>39147</v>
      </c>
      <c r="E157" s="111">
        <v>29488</v>
      </c>
      <c r="F157" s="16" t="s">
        <v>1049</v>
      </c>
      <c r="G157" s="16" t="s">
        <v>1050</v>
      </c>
      <c r="H157" s="63">
        <v>2400</v>
      </c>
      <c r="I157" s="63" t="s">
        <v>933</v>
      </c>
      <c r="J157" s="63" t="s">
        <v>933</v>
      </c>
      <c r="K157" s="24"/>
      <c r="L157" s="63">
        <f t="shared" si="0"/>
        <v>2400</v>
      </c>
      <c r="M157" s="16" t="s">
        <v>934</v>
      </c>
      <c r="N157" s="70"/>
      <c r="O157" s="369" t="s">
        <v>533</v>
      </c>
      <c r="P157" s="369" t="s">
        <v>533</v>
      </c>
      <c r="Q157" s="24"/>
      <c r="R157" s="24" t="s">
        <v>463</v>
      </c>
      <c r="S157" s="24" t="s">
        <v>400</v>
      </c>
      <c r="T157" s="301" t="s">
        <v>459</v>
      </c>
      <c r="U157" s="311" t="s">
        <v>413</v>
      </c>
    </row>
    <row r="158" spans="1:21">
      <c r="A158" s="16">
        <v>159</v>
      </c>
      <c r="B158" s="16" t="s">
        <v>1078</v>
      </c>
      <c r="C158" s="16" t="s">
        <v>1079</v>
      </c>
      <c r="D158" s="17">
        <v>39380</v>
      </c>
      <c r="E158" s="111">
        <v>27583</v>
      </c>
      <c r="F158" s="16" t="s">
        <v>1049</v>
      </c>
      <c r="G158" s="16" t="s">
        <v>1050</v>
      </c>
      <c r="H158" s="63">
        <v>1700</v>
      </c>
      <c r="I158" s="63">
        <v>800</v>
      </c>
      <c r="J158" s="63">
        <v>300</v>
      </c>
      <c r="K158" s="24"/>
      <c r="L158" s="63">
        <f t="shared" si="0"/>
        <v>2800</v>
      </c>
      <c r="M158" s="16" t="s">
        <v>929</v>
      </c>
      <c r="N158" s="70"/>
      <c r="O158" s="369" t="s">
        <v>533</v>
      </c>
      <c r="P158" s="369" t="s">
        <v>533</v>
      </c>
      <c r="Q158" s="24"/>
      <c r="R158" s="24" t="s">
        <v>451</v>
      </c>
      <c r="S158" s="24" t="s">
        <v>448</v>
      </c>
      <c r="T158" s="301" t="s">
        <v>281</v>
      </c>
      <c r="U158" s="311" t="s">
        <v>269</v>
      </c>
    </row>
    <row r="159" spans="1:21">
      <c r="A159" s="16">
        <v>160</v>
      </c>
      <c r="B159" s="16" t="s">
        <v>1068</v>
      </c>
      <c r="C159" s="16" t="s">
        <v>1069</v>
      </c>
      <c r="D159" s="17">
        <v>39142</v>
      </c>
      <c r="E159" s="111">
        <v>28888</v>
      </c>
      <c r="F159" s="16" t="s">
        <v>1049</v>
      </c>
      <c r="G159" s="16" t="s">
        <v>1050</v>
      </c>
      <c r="H159" s="63">
        <v>1500</v>
      </c>
      <c r="I159" s="63">
        <v>750</v>
      </c>
      <c r="J159" s="63">
        <v>250</v>
      </c>
      <c r="K159" s="24"/>
      <c r="L159" s="63">
        <f t="shared" si="0"/>
        <v>2500</v>
      </c>
      <c r="M159" s="16" t="s">
        <v>915</v>
      </c>
      <c r="N159" s="70"/>
      <c r="O159" s="369" t="s">
        <v>533</v>
      </c>
      <c r="P159" s="369" t="s">
        <v>531</v>
      </c>
      <c r="Q159" s="24"/>
      <c r="R159" s="24" t="s">
        <v>452</v>
      </c>
      <c r="S159" s="24" t="s">
        <v>915</v>
      </c>
      <c r="T159" s="301" t="s">
        <v>453</v>
      </c>
      <c r="U159" s="311" t="s">
        <v>283</v>
      </c>
    </row>
    <row r="160" spans="1:21">
      <c r="A160" s="16">
        <v>161</v>
      </c>
      <c r="B160" s="16" t="s">
        <v>1073</v>
      </c>
      <c r="C160" s="16" t="s">
        <v>1071</v>
      </c>
      <c r="D160" s="17">
        <v>39148</v>
      </c>
      <c r="E160" s="111">
        <v>29123</v>
      </c>
      <c r="F160" s="16" t="s">
        <v>1049</v>
      </c>
      <c r="G160" s="16" t="s">
        <v>1050</v>
      </c>
      <c r="H160" s="63">
        <v>1500</v>
      </c>
      <c r="I160" s="63">
        <v>750</v>
      </c>
      <c r="J160" s="63">
        <v>250</v>
      </c>
      <c r="K160" s="24"/>
      <c r="L160" s="63">
        <f t="shared" si="0"/>
        <v>2500</v>
      </c>
      <c r="M160" s="16" t="s">
        <v>929</v>
      </c>
      <c r="N160" s="70"/>
      <c r="O160" s="369" t="s">
        <v>530</v>
      </c>
      <c r="P160" s="369" t="s">
        <v>531</v>
      </c>
      <c r="Q160" s="24"/>
      <c r="R160" s="24" t="s">
        <v>454</v>
      </c>
      <c r="S160" s="24" t="s">
        <v>448</v>
      </c>
      <c r="T160" s="301" t="s">
        <v>454</v>
      </c>
      <c r="U160" s="311" t="s">
        <v>455</v>
      </c>
    </row>
    <row r="161" spans="1:21">
      <c r="A161" s="16">
        <v>162</v>
      </c>
      <c r="B161" s="16" t="s">
        <v>1074</v>
      </c>
      <c r="C161" s="16" t="s">
        <v>1071</v>
      </c>
      <c r="D161" s="17">
        <v>39161</v>
      </c>
      <c r="E161" s="111">
        <v>29154</v>
      </c>
      <c r="F161" s="16" t="s">
        <v>1049</v>
      </c>
      <c r="G161" s="16" t="s">
        <v>1050</v>
      </c>
      <c r="H161" s="63">
        <v>1500</v>
      </c>
      <c r="I161" s="63">
        <v>750</v>
      </c>
      <c r="J161" s="63">
        <v>250</v>
      </c>
      <c r="K161" s="24"/>
      <c r="L161" s="63">
        <f t="shared" si="0"/>
        <v>2500</v>
      </c>
      <c r="M161" s="16" t="s">
        <v>929</v>
      </c>
      <c r="N161" s="70"/>
      <c r="O161" s="369" t="s">
        <v>533</v>
      </c>
      <c r="P161" s="369" t="s">
        <v>533</v>
      </c>
      <c r="Q161" s="24"/>
      <c r="R161" s="24" t="s">
        <v>456</v>
      </c>
      <c r="S161" s="24" t="s">
        <v>448</v>
      </c>
      <c r="T161" s="301" t="s">
        <v>457</v>
      </c>
      <c r="U161" s="311" t="s">
        <v>456</v>
      </c>
    </row>
    <row r="162" spans="1:21">
      <c r="A162" s="16">
        <v>173</v>
      </c>
      <c r="B162" s="16" t="s">
        <v>1072</v>
      </c>
      <c r="C162" s="16" t="s">
        <v>1071</v>
      </c>
      <c r="D162" s="17">
        <v>39147</v>
      </c>
      <c r="E162" s="111">
        <v>28319</v>
      </c>
      <c r="F162" s="16" t="s">
        <v>1049</v>
      </c>
      <c r="G162" s="16" t="s">
        <v>1050</v>
      </c>
      <c r="H162" s="63">
        <v>1500</v>
      </c>
      <c r="I162" s="63" t="s">
        <v>933</v>
      </c>
      <c r="J162" s="63" t="s">
        <v>933</v>
      </c>
      <c r="K162" s="24"/>
      <c r="L162" s="63">
        <f>SUM(H162:K162)</f>
        <v>1500</v>
      </c>
      <c r="M162" s="16" t="s">
        <v>934</v>
      </c>
      <c r="N162" s="70" t="s">
        <v>610</v>
      </c>
      <c r="O162" s="369" t="s">
        <v>533</v>
      </c>
      <c r="P162" s="369" t="s">
        <v>531</v>
      </c>
      <c r="Q162" s="24"/>
      <c r="R162" s="24" t="s">
        <v>413</v>
      </c>
      <c r="S162" s="24" t="s">
        <v>400</v>
      </c>
      <c r="T162" s="301" t="s">
        <v>459</v>
      </c>
      <c r="U162" s="311" t="s">
        <v>413</v>
      </c>
    </row>
    <row r="163" spans="1:21">
      <c r="A163" s="16">
        <v>174</v>
      </c>
      <c r="B163" s="16" t="s">
        <v>1075</v>
      </c>
      <c r="C163" s="16" t="s">
        <v>1071</v>
      </c>
      <c r="D163" s="17">
        <v>39147</v>
      </c>
      <c r="E163" s="111">
        <v>29654</v>
      </c>
      <c r="F163" s="16" t="s">
        <v>1049</v>
      </c>
      <c r="G163" s="16" t="s">
        <v>1050</v>
      </c>
      <c r="H163" s="63">
        <v>1500</v>
      </c>
      <c r="I163" s="63">
        <v>750</v>
      </c>
      <c r="J163" s="63">
        <v>250</v>
      </c>
      <c r="K163" s="24"/>
      <c r="L163" s="63">
        <f>SUM(H163:K163)</f>
        <v>2500</v>
      </c>
      <c r="M163" s="16" t="s">
        <v>934</v>
      </c>
      <c r="N163" s="70"/>
      <c r="O163" s="369" t="s">
        <v>533</v>
      </c>
      <c r="P163" s="369" t="s">
        <v>531</v>
      </c>
      <c r="Q163" s="24"/>
      <c r="R163" s="24" t="s">
        <v>413</v>
      </c>
      <c r="S163" s="24" t="s">
        <v>400</v>
      </c>
      <c r="T163" s="301" t="s">
        <v>459</v>
      </c>
      <c r="U163" s="311" t="s">
        <v>413</v>
      </c>
    </row>
    <row r="164" spans="1:21">
      <c r="A164" s="16">
        <v>163</v>
      </c>
      <c r="B164" s="16" t="s">
        <v>1058</v>
      </c>
      <c r="C164" s="16" t="s">
        <v>1059</v>
      </c>
      <c r="D164" s="17">
        <v>39147</v>
      </c>
      <c r="E164" s="111">
        <v>29966</v>
      </c>
      <c r="F164" s="16" t="s">
        <v>1049</v>
      </c>
      <c r="G164" s="16" t="s">
        <v>1050</v>
      </c>
      <c r="H164" s="63">
        <v>2400</v>
      </c>
      <c r="I164" s="63" t="s">
        <v>933</v>
      </c>
      <c r="J164" s="63" t="s">
        <v>933</v>
      </c>
      <c r="K164" s="24"/>
      <c r="L164" s="63">
        <f t="shared" si="0"/>
        <v>2400</v>
      </c>
      <c r="M164" s="16" t="s">
        <v>934</v>
      </c>
      <c r="N164" s="70"/>
      <c r="O164" s="369" t="s">
        <v>533</v>
      </c>
      <c r="P164" s="369" t="s">
        <v>531</v>
      </c>
      <c r="Q164" s="24"/>
      <c r="R164" s="24" t="s">
        <v>458</v>
      </c>
      <c r="S164" s="24" t="s">
        <v>400</v>
      </c>
      <c r="T164" s="301" t="s">
        <v>459</v>
      </c>
      <c r="U164" s="311" t="s">
        <v>413</v>
      </c>
    </row>
    <row r="165" spans="1:21">
      <c r="A165" s="270">
        <v>164</v>
      </c>
      <c r="B165" s="16" t="s">
        <v>1063</v>
      </c>
      <c r="C165" s="16" t="s">
        <v>1059</v>
      </c>
      <c r="D165" s="17">
        <v>39147</v>
      </c>
      <c r="F165" s="16" t="s">
        <v>1049</v>
      </c>
      <c r="G165" s="16" t="s">
        <v>1050</v>
      </c>
      <c r="H165" s="63">
        <v>2400</v>
      </c>
      <c r="I165" s="63" t="s">
        <v>933</v>
      </c>
      <c r="J165" s="63" t="s">
        <v>933</v>
      </c>
      <c r="K165" s="24"/>
      <c r="L165" s="63">
        <f>SUM(H165:K165)</f>
        <v>2400</v>
      </c>
      <c r="M165" s="16" t="s">
        <v>934</v>
      </c>
      <c r="N165" s="70" t="s">
        <v>608</v>
      </c>
      <c r="R165" s="142" t="s">
        <v>413</v>
      </c>
      <c r="S165" s="142" t="s">
        <v>400</v>
      </c>
      <c r="T165" s="142" t="s">
        <v>459</v>
      </c>
      <c r="U165" s="122" t="s">
        <v>413</v>
      </c>
    </row>
    <row r="166" spans="1:21">
      <c r="A166" s="16">
        <v>165</v>
      </c>
      <c r="B166" s="16" t="s">
        <v>1080</v>
      </c>
      <c r="C166" s="16" t="s">
        <v>1076</v>
      </c>
      <c r="D166" s="17">
        <v>39161</v>
      </c>
      <c r="E166" s="111">
        <v>27046</v>
      </c>
      <c r="F166" s="16" t="s">
        <v>1049</v>
      </c>
      <c r="G166" s="16" t="s">
        <v>1050</v>
      </c>
      <c r="H166" s="63">
        <v>960</v>
      </c>
      <c r="I166" s="63">
        <v>480</v>
      </c>
      <c r="J166" s="63">
        <v>160</v>
      </c>
      <c r="K166" s="24"/>
      <c r="L166" s="63">
        <f t="shared" si="0"/>
        <v>1600</v>
      </c>
      <c r="M166" s="16" t="s">
        <v>929</v>
      </c>
      <c r="N166" s="70"/>
      <c r="O166" s="369" t="s">
        <v>533</v>
      </c>
      <c r="P166" s="369" t="s">
        <v>533</v>
      </c>
      <c r="Q166" s="24"/>
      <c r="R166" s="24" t="s">
        <v>460</v>
      </c>
      <c r="S166" s="24" t="s">
        <v>448</v>
      </c>
      <c r="T166" s="301" t="s">
        <v>281</v>
      </c>
      <c r="U166" s="311" t="s">
        <v>269</v>
      </c>
    </row>
    <row r="167" spans="1:21" ht="13.5" thickBot="1">
      <c r="A167" s="72">
        <v>175</v>
      </c>
      <c r="B167" s="72" t="s">
        <v>1077</v>
      </c>
      <c r="C167" s="72" t="s">
        <v>1076</v>
      </c>
      <c r="D167" s="73">
        <v>39147</v>
      </c>
      <c r="E167" s="111">
        <v>31153</v>
      </c>
      <c r="F167" s="72" t="s">
        <v>1049</v>
      </c>
      <c r="G167" s="72" t="s">
        <v>1050</v>
      </c>
      <c r="H167" s="75">
        <v>960</v>
      </c>
      <c r="I167" s="75" t="s">
        <v>933</v>
      </c>
      <c r="J167" s="75" t="s">
        <v>933</v>
      </c>
      <c r="K167" s="248"/>
      <c r="L167" s="75">
        <f>SUM(H167:K167)</f>
        <v>960</v>
      </c>
      <c r="M167" s="72" t="s">
        <v>934</v>
      </c>
      <c r="N167" s="76"/>
      <c r="O167" s="369" t="s">
        <v>533</v>
      </c>
      <c r="P167" s="369"/>
      <c r="Q167" s="248"/>
      <c r="R167" s="248" t="s">
        <v>461</v>
      </c>
      <c r="S167" s="248" t="s">
        <v>400</v>
      </c>
      <c r="T167" s="306" t="s">
        <v>462</v>
      </c>
      <c r="U167" s="311" t="s">
        <v>409</v>
      </c>
    </row>
    <row r="168" spans="1:21" ht="13.5" thickTop="1">
      <c r="A168" s="16">
        <v>166</v>
      </c>
      <c r="B168" s="16" t="s">
        <v>1056</v>
      </c>
      <c r="C168" s="16" t="s">
        <v>1057</v>
      </c>
      <c r="D168" s="17">
        <v>39147</v>
      </c>
      <c r="E168" s="111">
        <v>29492</v>
      </c>
      <c r="F168" s="16" t="s">
        <v>1049</v>
      </c>
      <c r="G168" s="16" t="s">
        <v>1050</v>
      </c>
      <c r="H168" s="63">
        <v>1500</v>
      </c>
      <c r="I168" s="63">
        <v>1000</v>
      </c>
      <c r="J168" s="63">
        <v>300</v>
      </c>
      <c r="K168" s="24"/>
      <c r="L168" s="63">
        <f t="shared" si="0"/>
        <v>2800</v>
      </c>
      <c r="M168" s="16" t="s">
        <v>934</v>
      </c>
      <c r="N168" s="70"/>
      <c r="O168" s="369" t="s">
        <v>533</v>
      </c>
      <c r="P168" s="369" t="s">
        <v>531</v>
      </c>
      <c r="Q168" s="24"/>
      <c r="R168" s="24" t="s">
        <v>458</v>
      </c>
      <c r="S168" s="24" t="s">
        <v>400</v>
      </c>
      <c r="T168" s="301" t="s">
        <v>459</v>
      </c>
      <c r="U168" s="311" t="s">
        <v>413</v>
      </c>
    </row>
    <row r="169" spans="1:21">
      <c r="A169" s="16">
        <v>167</v>
      </c>
      <c r="B169" s="16" t="s">
        <v>1060</v>
      </c>
      <c r="C169" s="16" t="s">
        <v>1061</v>
      </c>
      <c r="D169" s="17">
        <v>39147</v>
      </c>
      <c r="E169" s="111">
        <v>30567</v>
      </c>
      <c r="F169" s="16" t="s">
        <v>1049</v>
      </c>
      <c r="G169" s="16" t="s">
        <v>1050</v>
      </c>
      <c r="H169" s="63">
        <v>1500</v>
      </c>
      <c r="I169" s="239" t="s">
        <v>933</v>
      </c>
      <c r="J169" s="63" t="s">
        <v>933</v>
      </c>
      <c r="K169" s="24"/>
      <c r="L169" s="63">
        <f t="shared" si="0"/>
        <v>1500</v>
      </c>
      <c r="M169" s="16" t="s">
        <v>934</v>
      </c>
      <c r="N169" s="70"/>
      <c r="O169" s="369" t="s">
        <v>533</v>
      </c>
      <c r="P169" s="369" t="s">
        <v>531</v>
      </c>
      <c r="Q169" s="24"/>
      <c r="R169" s="24" t="s">
        <v>461</v>
      </c>
      <c r="S169" s="24" t="s">
        <v>400</v>
      </c>
      <c r="T169" s="301" t="s">
        <v>462</v>
      </c>
      <c r="U169" s="311" t="s">
        <v>409</v>
      </c>
    </row>
    <row r="170" spans="1:21">
      <c r="A170" s="16">
        <v>168</v>
      </c>
      <c r="B170" s="16" t="s">
        <v>1062</v>
      </c>
      <c r="C170" s="16" t="s">
        <v>1061</v>
      </c>
      <c r="D170" s="17">
        <v>39147</v>
      </c>
      <c r="E170" s="111">
        <v>28388</v>
      </c>
      <c r="F170" s="16" t="s">
        <v>1049</v>
      </c>
      <c r="G170" s="16" t="s">
        <v>1050</v>
      </c>
      <c r="H170" s="63">
        <v>1500</v>
      </c>
      <c r="I170" s="63" t="s">
        <v>933</v>
      </c>
      <c r="J170" s="63" t="s">
        <v>933</v>
      </c>
      <c r="K170" s="24"/>
      <c r="L170" s="63">
        <f t="shared" si="0"/>
        <v>1500</v>
      </c>
      <c r="M170" s="16" t="s">
        <v>934</v>
      </c>
      <c r="N170" s="70"/>
      <c r="O170" s="369" t="s">
        <v>533</v>
      </c>
      <c r="P170" s="369" t="s">
        <v>533</v>
      </c>
      <c r="Q170" s="24"/>
      <c r="R170" s="24" t="s">
        <v>413</v>
      </c>
      <c r="S170" s="24" t="s">
        <v>400</v>
      </c>
      <c r="T170" s="301" t="s">
        <v>459</v>
      </c>
      <c r="U170" s="311" t="s">
        <v>413</v>
      </c>
    </row>
    <row r="171" spans="1:21">
      <c r="A171" s="16">
        <v>169</v>
      </c>
      <c r="B171" s="16" t="s">
        <v>1064</v>
      </c>
      <c r="C171" s="16" t="s">
        <v>1061</v>
      </c>
      <c r="D171" s="17">
        <v>39147</v>
      </c>
      <c r="E171" s="111">
        <v>28728</v>
      </c>
      <c r="F171" s="16" t="s">
        <v>1049</v>
      </c>
      <c r="G171" s="16" t="s">
        <v>1050</v>
      </c>
      <c r="H171" s="63">
        <v>1500</v>
      </c>
      <c r="I171" s="63" t="s">
        <v>933</v>
      </c>
      <c r="J171" s="63" t="s">
        <v>933</v>
      </c>
      <c r="K171" s="24"/>
      <c r="L171" s="63">
        <f t="shared" si="0"/>
        <v>1500</v>
      </c>
      <c r="M171" s="16" t="s">
        <v>934</v>
      </c>
      <c r="N171" s="70"/>
      <c r="O171" s="369" t="s">
        <v>533</v>
      </c>
      <c r="P171" s="369" t="s">
        <v>531</v>
      </c>
      <c r="Q171" s="24"/>
      <c r="R171" s="24" t="s">
        <v>413</v>
      </c>
      <c r="S171" s="24" t="s">
        <v>400</v>
      </c>
      <c r="T171" s="301" t="s">
        <v>459</v>
      </c>
      <c r="U171" s="311" t="s">
        <v>413</v>
      </c>
    </row>
    <row r="172" spans="1:21">
      <c r="A172" s="16">
        <v>170</v>
      </c>
      <c r="B172" s="16" t="s">
        <v>1065</v>
      </c>
      <c r="C172" s="16" t="s">
        <v>1061</v>
      </c>
      <c r="D172" s="17">
        <v>39147</v>
      </c>
      <c r="E172" s="111">
        <v>27217</v>
      </c>
      <c r="F172" s="16" t="s">
        <v>1049</v>
      </c>
      <c r="G172" s="16" t="s">
        <v>1050</v>
      </c>
      <c r="H172" s="63">
        <v>1500</v>
      </c>
      <c r="I172" s="63" t="s">
        <v>933</v>
      </c>
      <c r="J172" s="63" t="s">
        <v>933</v>
      </c>
      <c r="K172" s="24"/>
      <c r="L172" s="63">
        <f t="shared" si="0"/>
        <v>1500</v>
      </c>
      <c r="M172" s="16" t="s">
        <v>934</v>
      </c>
      <c r="N172" s="70"/>
      <c r="O172" s="369" t="s">
        <v>533</v>
      </c>
      <c r="P172" s="369" t="s">
        <v>533</v>
      </c>
      <c r="Q172" s="24"/>
      <c r="R172" s="24" t="s">
        <v>413</v>
      </c>
      <c r="S172" s="24" t="s">
        <v>400</v>
      </c>
      <c r="T172" s="301" t="s">
        <v>459</v>
      </c>
      <c r="U172" s="311" t="s">
        <v>413</v>
      </c>
    </row>
    <row r="173" spans="1:21">
      <c r="A173" s="16">
        <v>171</v>
      </c>
      <c r="B173" s="16" t="s">
        <v>1066</v>
      </c>
      <c r="C173" s="16" t="s">
        <v>1061</v>
      </c>
      <c r="D173" s="17">
        <v>39147</v>
      </c>
      <c r="E173" s="111">
        <v>30310</v>
      </c>
      <c r="F173" s="16" t="s">
        <v>1049</v>
      </c>
      <c r="G173" s="16" t="s">
        <v>1050</v>
      </c>
      <c r="H173" s="63">
        <v>1500</v>
      </c>
      <c r="I173" s="63" t="s">
        <v>933</v>
      </c>
      <c r="J173" s="63" t="s">
        <v>933</v>
      </c>
      <c r="K173" s="24"/>
      <c r="L173" s="63">
        <f t="shared" si="0"/>
        <v>1500</v>
      </c>
      <c r="M173" s="16" t="s">
        <v>934</v>
      </c>
      <c r="N173" s="70" t="s">
        <v>609</v>
      </c>
      <c r="O173" s="369" t="s">
        <v>530</v>
      </c>
      <c r="P173" s="369" t="s">
        <v>531</v>
      </c>
      <c r="Q173" s="24"/>
      <c r="R173" s="24" t="s">
        <v>461</v>
      </c>
      <c r="S173" s="24" t="s">
        <v>400</v>
      </c>
      <c r="T173" s="301" t="s">
        <v>462</v>
      </c>
      <c r="U173" s="311" t="s">
        <v>409</v>
      </c>
    </row>
    <row r="174" spans="1:21" ht="13.5" thickBot="1">
      <c r="A174" s="16">
        <v>172</v>
      </c>
      <c r="B174" s="16" t="s">
        <v>1067</v>
      </c>
      <c r="C174" s="16" t="s">
        <v>1061</v>
      </c>
      <c r="D174" s="17">
        <v>39147</v>
      </c>
      <c r="E174" s="111">
        <v>30003</v>
      </c>
      <c r="F174" s="16" t="s">
        <v>1049</v>
      </c>
      <c r="G174" s="16" t="s">
        <v>1050</v>
      </c>
      <c r="H174" s="239">
        <v>1500</v>
      </c>
      <c r="I174" s="239" t="s">
        <v>933</v>
      </c>
      <c r="J174" s="63" t="s">
        <v>933</v>
      </c>
      <c r="K174" s="24"/>
      <c r="L174" s="63">
        <f t="shared" si="0"/>
        <v>1500</v>
      </c>
      <c r="M174" s="16" t="s">
        <v>934</v>
      </c>
      <c r="N174" s="70" t="s">
        <v>52</v>
      </c>
      <c r="O174" s="369" t="s">
        <v>533</v>
      </c>
      <c r="P174" s="369" t="s">
        <v>533</v>
      </c>
      <c r="Q174" s="24"/>
      <c r="R174" s="24" t="s">
        <v>461</v>
      </c>
      <c r="S174" s="24" t="s">
        <v>400</v>
      </c>
      <c r="T174" s="301" t="s">
        <v>462</v>
      </c>
      <c r="U174" s="311" t="s">
        <v>409</v>
      </c>
    </row>
    <row r="175" spans="1:21" ht="14.25" thickTop="1" thickBot="1">
      <c r="B175" s="657" t="s">
        <v>558</v>
      </c>
      <c r="C175" s="657"/>
      <c r="D175" s="657"/>
      <c r="E175" s="657"/>
      <c r="F175" s="657"/>
      <c r="G175" s="658"/>
      <c r="H175" s="232">
        <f>SUM(H154:H174)</f>
        <v>39620</v>
      </c>
      <c r="I175" s="232">
        <f>SUM(I154:I174)</f>
        <v>8130</v>
      </c>
      <c r="J175" s="232">
        <f>SUM(J154:J174)</f>
        <v>2710</v>
      </c>
      <c r="K175" s="232"/>
      <c r="L175" s="232">
        <f>SUM(L154:L174)</f>
        <v>51460</v>
      </c>
      <c r="M175" s="223"/>
      <c r="N175" s="224"/>
      <c r="O175" s="359"/>
      <c r="P175" s="359"/>
      <c r="Q175" s="232"/>
      <c r="R175" s="232"/>
      <c r="S175" s="232"/>
      <c r="T175" s="303"/>
      <c r="U175" s="315"/>
    </row>
    <row r="176" spans="1:21" ht="13.5" thickTop="1">
      <c r="O176" s="370"/>
      <c r="P176" s="370"/>
    </row>
  </sheetData>
  <mergeCells count="20">
    <mergeCell ref="B153:G153"/>
    <mergeCell ref="B175:G175"/>
    <mergeCell ref="B117:G117"/>
    <mergeCell ref="B124:G124"/>
    <mergeCell ref="B131:G131"/>
    <mergeCell ref="B138:G138"/>
    <mergeCell ref="B144:G144"/>
    <mergeCell ref="B149:G149"/>
    <mergeCell ref="B95:G95"/>
    <mergeCell ref="B106:G106"/>
    <mergeCell ref="B21:G21"/>
    <mergeCell ref="B26:G26"/>
    <mergeCell ref="B34:G34"/>
    <mergeCell ref="B40:G40"/>
    <mergeCell ref="B49:G49"/>
    <mergeCell ref="B59:G59"/>
    <mergeCell ref="B70:G70"/>
    <mergeCell ref="B75:G75"/>
    <mergeCell ref="B82:G82"/>
    <mergeCell ref="B88:G88"/>
  </mergeCells>
  <phoneticPr fontId="2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U180"/>
  <sheetViews>
    <sheetView zoomScale="85" workbookViewId="0">
      <selection activeCell="G21" sqref="G21"/>
    </sheetView>
  </sheetViews>
  <sheetFormatPr defaultRowHeight="12.75"/>
  <cols>
    <col min="1" max="1" width="4.140625" style="403" bestFit="1" customWidth="1"/>
    <col min="2" max="2" width="30.140625" bestFit="1" customWidth="1"/>
    <col min="3" max="3" width="19.85546875" bestFit="1" customWidth="1"/>
    <col min="4" max="5" width="9.5703125" bestFit="1" customWidth="1"/>
    <col min="6" max="6" width="13" bestFit="1" customWidth="1"/>
    <col min="7" max="7" width="14.85546875" bestFit="1" customWidth="1"/>
    <col min="8" max="8" width="7.42578125" customWidth="1"/>
    <col min="9" max="9" width="7.42578125" bestFit="1" customWidth="1"/>
    <col min="10" max="10" width="6.7109375" bestFit="1" customWidth="1"/>
    <col min="11" max="11" width="7.85546875" bestFit="1" customWidth="1"/>
    <col min="12" max="12" width="7.7109375" bestFit="1" customWidth="1"/>
    <col min="13" max="13" width="12.85546875" bestFit="1" customWidth="1"/>
    <col min="14" max="14" width="28.7109375" customWidth="1"/>
    <col min="15" max="15" width="8.85546875" style="371" customWidth="1"/>
    <col min="16" max="16" width="8.5703125" style="371" bestFit="1" customWidth="1"/>
    <col min="17" max="17" width="10.85546875" bestFit="1" customWidth="1"/>
    <col min="18" max="18" width="27.5703125" customWidth="1"/>
    <col min="19" max="19" width="10.85546875" bestFit="1" customWidth="1"/>
    <col min="20" max="20" width="27.5703125" bestFit="1" customWidth="1"/>
    <col min="21" max="21" width="18.140625" bestFit="1" customWidth="1"/>
  </cols>
  <sheetData>
    <row r="1" spans="1:21" ht="33" thickTop="1" thickBot="1">
      <c r="A1" s="392" t="s">
        <v>1103</v>
      </c>
      <c r="B1" s="104" t="s">
        <v>1110</v>
      </c>
      <c r="C1" s="104" t="s">
        <v>76</v>
      </c>
      <c r="D1" s="105" t="s">
        <v>840</v>
      </c>
      <c r="E1" s="105" t="s">
        <v>534</v>
      </c>
      <c r="F1" s="104" t="s">
        <v>1112</v>
      </c>
      <c r="G1" s="104" t="s">
        <v>844</v>
      </c>
      <c r="H1" s="104" t="s">
        <v>845</v>
      </c>
      <c r="I1" s="104" t="s">
        <v>846</v>
      </c>
      <c r="J1" s="104" t="s">
        <v>847</v>
      </c>
      <c r="K1" s="104" t="s">
        <v>848</v>
      </c>
      <c r="L1" s="104" t="s">
        <v>849</v>
      </c>
      <c r="M1" s="201" t="s">
        <v>850</v>
      </c>
      <c r="N1" s="108" t="s">
        <v>851</v>
      </c>
      <c r="O1" s="104" t="s">
        <v>532</v>
      </c>
      <c r="P1" s="104" t="s">
        <v>528</v>
      </c>
      <c r="Q1" s="104" t="s">
        <v>529</v>
      </c>
      <c r="R1" s="104" t="s">
        <v>264</v>
      </c>
      <c r="S1" s="104" t="s">
        <v>265</v>
      </c>
      <c r="T1" s="104" t="s">
        <v>266</v>
      </c>
      <c r="U1" s="104" t="s">
        <v>267</v>
      </c>
    </row>
    <row r="2" spans="1:21" ht="13.5" thickTop="1">
      <c r="A2" s="393">
        <v>1</v>
      </c>
      <c r="B2" s="110" t="s">
        <v>852</v>
      </c>
      <c r="C2" s="110" t="s">
        <v>213</v>
      </c>
      <c r="D2" s="111">
        <v>36892</v>
      </c>
      <c r="E2" s="111"/>
      <c r="F2" s="110" t="s">
        <v>854</v>
      </c>
      <c r="G2" s="110" t="s">
        <v>855</v>
      </c>
      <c r="H2" s="114">
        <v>17500</v>
      </c>
      <c r="I2" s="114" t="s">
        <v>856</v>
      </c>
      <c r="J2" s="114" t="s">
        <v>856</v>
      </c>
      <c r="K2" s="202"/>
      <c r="L2" s="203">
        <v>17500</v>
      </c>
      <c r="M2" s="204" t="s">
        <v>72</v>
      </c>
      <c r="N2" s="184"/>
      <c r="O2" s="202" t="s">
        <v>533</v>
      </c>
      <c r="P2" s="202" t="s">
        <v>533</v>
      </c>
      <c r="Q2" s="202"/>
      <c r="R2" s="202"/>
      <c r="S2" s="202"/>
      <c r="T2" s="292"/>
      <c r="U2" s="307"/>
    </row>
    <row r="3" spans="1:21">
      <c r="A3" s="394">
        <v>2</v>
      </c>
      <c r="B3" s="117" t="s">
        <v>891</v>
      </c>
      <c r="C3" s="117" t="s">
        <v>892</v>
      </c>
      <c r="D3" s="118">
        <v>39068</v>
      </c>
      <c r="E3" s="111">
        <v>26794</v>
      </c>
      <c r="F3" s="117" t="s">
        <v>897</v>
      </c>
      <c r="G3" s="117" t="s">
        <v>855</v>
      </c>
      <c r="H3" s="205">
        <v>8000</v>
      </c>
      <c r="I3" s="205">
        <v>6000</v>
      </c>
      <c r="J3" s="205">
        <v>3000</v>
      </c>
      <c r="K3" s="206"/>
      <c r="L3" s="207">
        <v>17000</v>
      </c>
      <c r="M3" s="208" t="s">
        <v>894</v>
      </c>
      <c r="N3" s="121" t="s">
        <v>626</v>
      </c>
      <c r="O3" s="202" t="s">
        <v>533</v>
      </c>
      <c r="P3" s="202" t="s">
        <v>533</v>
      </c>
      <c r="Q3" s="206"/>
      <c r="R3" s="206" t="s">
        <v>894</v>
      </c>
      <c r="S3" s="206" t="s">
        <v>894</v>
      </c>
      <c r="T3" s="293" t="s">
        <v>429</v>
      </c>
      <c r="U3" s="308" t="s">
        <v>408</v>
      </c>
    </row>
    <row r="4" spans="1:21">
      <c r="A4" s="393">
        <v>3</v>
      </c>
      <c r="B4" s="117" t="s">
        <v>501</v>
      </c>
      <c r="C4" s="117" t="s">
        <v>500</v>
      </c>
      <c r="D4" s="118">
        <v>39474</v>
      </c>
      <c r="E4" s="111"/>
      <c r="F4" s="117" t="s">
        <v>897</v>
      </c>
      <c r="G4" s="117"/>
      <c r="H4" s="205">
        <v>4500</v>
      </c>
      <c r="I4" s="205">
        <v>2500</v>
      </c>
      <c r="J4" s="205">
        <v>1000</v>
      </c>
      <c r="K4" s="206"/>
      <c r="L4" s="207">
        <f>SUM(H4:J4)</f>
        <v>8000</v>
      </c>
      <c r="M4" s="208" t="s">
        <v>929</v>
      </c>
      <c r="N4" s="260"/>
      <c r="O4" s="202" t="s">
        <v>533</v>
      </c>
      <c r="P4" s="202" t="s">
        <v>533</v>
      </c>
      <c r="Q4" s="206"/>
      <c r="R4" s="206" t="s">
        <v>578</v>
      </c>
      <c r="S4" s="206" t="s">
        <v>890</v>
      </c>
      <c r="T4" s="293" t="s">
        <v>579</v>
      </c>
      <c r="U4" s="308" t="s">
        <v>281</v>
      </c>
    </row>
    <row r="5" spans="1:21">
      <c r="A5" s="394">
        <v>4</v>
      </c>
      <c r="B5" s="110" t="s">
        <v>1083</v>
      </c>
      <c r="C5" s="110" t="s">
        <v>1081</v>
      </c>
      <c r="D5" s="111">
        <v>39412</v>
      </c>
      <c r="E5" s="111">
        <v>26450</v>
      </c>
      <c r="F5" s="110" t="s">
        <v>870</v>
      </c>
      <c r="G5" s="110" t="s">
        <v>855</v>
      </c>
      <c r="H5" s="114">
        <v>6000</v>
      </c>
      <c r="I5" s="114">
        <v>3000</v>
      </c>
      <c r="J5" s="114">
        <v>1000</v>
      </c>
      <c r="K5" s="202"/>
      <c r="L5" s="207">
        <v>10000</v>
      </c>
      <c r="M5" s="209" t="s">
        <v>1082</v>
      </c>
      <c r="N5" s="122"/>
      <c r="O5" s="202" t="s">
        <v>533</v>
      </c>
      <c r="P5" s="202" t="s">
        <v>533</v>
      </c>
      <c r="Q5" s="202"/>
      <c r="R5" s="202" t="s">
        <v>430</v>
      </c>
      <c r="S5" s="202" t="s">
        <v>871</v>
      </c>
      <c r="T5" s="292" t="s">
        <v>431</v>
      </c>
      <c r="U5" s="307" t="s">
        <v>430</v>
      </c>
    </row>
    <row r="6" spans="1:21">
      <c r="A6" s="394">
        <v>5</v>
      </c>
      <c r="B6" s="110" t="s">
        <v>622</v>
      </c>
      <c r="C6" s="110" t="s">
        <v>583</v>
      </c>
      <c r="D6" s="111">
        <v>39579</v>
      </c>
      <c r="E6" s="3"/>
      <c r="F6" s="110" t="s">
        <v>870</v>
      </c>
      <c r="G6" s="110" t="s">
        <v>855</v>
      </c>
      <c r="H6" s="114">
        <v>2500</v>
      </c>
      <c r="I6" s="114">
        <v>1500</v>
      </c>
      <c r="J6" s="114">
        <v>500</v>
      </c>
      <c r="K6" s="202"/>
      <c r="L6" s="207">
        <v>4500</v>
      </c>
      <c r="M6" s="209" t="s">
        <v>929</v>
      </c>
      <c r="N6" s="122"/>
      <c r="O6" s="202" t="s">
        <v>533</v>
      </c>
      <c r="P6" s="202" t="s">
        <v>531</v>
      </c>
      <c r="Q6" s="202"/>
      <c r="R6" s="202"/>
      <c r="S6" s="202" t="s">
        <v>890</v>
      </c>
      <c r="T6" s="292"/>
      <c r="U6" s="307"/>
    </row>
    <row r="7" spans="1:21">
      <c r="A7" s="394">
        <v>6</v>
      </c>
      <c r="B7" s="110" t="s">
        <v>617</v>
      </c>
      <c r="C7" s="110" t="s">
        <v>588</v>
      </c>
      <c r="D7" s="111">
        <v>39559</v>
      </c>
      <c r="E7" s="407">
        <v>27637</v>
      </c>
      <c r="F7" s="110" t="s">
        <v>1004</v>
      </c>
      <c r="G7" s="110" t="s">
        <v>855</v>
      </c>
      <c r="H7" s="114">
        <v>3500</v>
      </c>
      <c r="I7" s="114">
        <v>2500</v>
      </c>
      <c r="J7" s="114">
        <v>1000</v>
      </c>
      <c r="K7" s="202"/>
      <c r="L7" s="207">
        <v>7000</v>
      </c>
      <c r="M7" s="209" t="s">
        <v>1082</v>
      </c>
      <c r="N7" s="122"/>
      <c r="O7" s="202" t="s">
        <v>533</v>
      </c>
      <c r="P7" s="202" t="s">
        <v>533</v>
      </c>
      <c r="Q7" s="202"/>
      <c r="R7" s="202"/>
      <c r="S7" s="202"/>
      <c r="T7" s="292"/>
      <c r="U7" s="307"/>
    </row>
    <row r="8" spans="1:21">
      <c r="A8" s="394">
        <v>7</v>
      </c>
      <c r="B8" s="110" t="s">
        <v>508</v>
      </c>
      <c r="C8" s="110" t="s">
        <v>506</v>
      </c>
      <c r="D8" s="111">
        <v>39488</v>
      </c>
      <c r="E8" s="111"/>
      <c r="F8" s="110" t="s">
        <v>863</v>
      </c>
      <c r="G8" s="110" t="s">
        <v>855</v>
      </c>
      <c r="H8" s="205">
        <v>3500</v>
      </c>
      <c r="I8" s="205">
        <v>1000</v>
      </c>
      <c r="J8" s="205">
        <v>1000</v>
      </c>
      <c r="K8" s="210">
        <v>500</v>
      </c>
      <c r="L8" s="207">
        <f>SUM(H8:K8)</f>
        <v>6000</v>
      </c>
      <c r="M8" s="209" t="s">
        <v>509</v>
      </c>
      <c r="N8" s="190"/>
      <c r="O8" s="202" t="s">
        <v>530</v>
      </c>
      <c r="P8" s="202" t="s">
        <v>531</v>
      </c>
      <c r="Q8" s="210"/>
      <c r="R8" s="210"/>
      <c r="S8" s="210"/>
      <c r="T8" s="294"/>
      <c r="U8" s="309"/>
    </row>
    <row r="9" spans="1:21">
      <c r="A9" s="394">
        <v>8</v>
      </c>
      <c r="B9" s="110" t="s">
        <v>492</v>
      </c>
      <c r="C9" s="110" t="s">
        <v>869</v>
      </c>
      <c r="D9" s="111">
        <v>39104</v>
      </c>
      <c r="E9" s="111"/>
      <c r="F9" s="110" t="s">
        <v>870</v>
      </c>
      <c r="G9" s="110" t="s">
        <v>855</v>
      </c>
      <c r="H9" s="114">
        <v>6000</v>
      </c>
      <c r="I9" s="114">
        <v>4000</v>
      </c>
      <c r="J9" s="114">
        <v>1000</v>
      </c>
      <c r="K9" s="202"/>
      <c r="L9" s="207">
        <v>11000</v>
      </c>
      <c r="M9" s="209" t="s">
        <v>1082</v>
      </c>
      <c r="N9" s="122"/>
      <c r="O9" s="202" t="s">
        <v>533</v>
      </c>
      <c r="P9" s="202" t="s">
        <v>533</v>
      </c>
      <c r="Q9" s="202"/>
      <c r="R9" s="202" t="s">
        <v>519</v>
      </c>
      <c r="S9" s="202" t="s">
        <v>871</v>
      </c>
      <c r="T9" s="292" t="s">
        <v>519</v>
      </c>
      <c r="U9" s="307" t="s">
        <v>519</v>
      </c>
    </row>
    <row r="10" spans="1:21">
      <c r="A10" s="394">
        <v>9</v>
      </c>
      <c r="B10" s="110" t="s">
        <v>872</v>
      </c>
      <c r="C10" s="110" t="s">
        <v>873</v>
      </c>
      <c r="D10" s="111">
        <v>38691</v>
      </c>
      <c r="E10" s="111">
        <v>31275</v>
      </c>
      <c r="F10" s="110" t="s">
        <v>874</v>
      </c>
      <c r="G10" s="110" t="s">
        <v>855</v>
      </c>
      <c r="H10" s="114">
        <v>4000</v>
      </c>
      <c r="I10" s="114">
        <v>2000</v>
      </c>
      <c r="J10" s="114">
        <v>1000</v>
      </c>
      <c r="K10" s="202"/>
      <c r="L10" s="207">
        <v>7000</v>
      </c>
      <c r="M10" s="209" t="s">
        <v>864</v>
      </c>
      <c r="N10" s="122"/>
      <c r="O10" s="202" t="s">
        <v>530</v>
      </c>
      <c r="P10" s="202" t="s">
        <v>531</v>
      </c>
      <c r="Q10" s="202"/>
      <c r="R10" s="202" t="s">
        <v>318</v>
      </c>
      <c r="S10" s="202" t="s">
        <v>864</v>
      </c>
      <c r="T10" s="292" t="s">
        <v>567</v>
      </c>
      <c r="U10" s="307" t="s">
        <v>318</v>
      </c>
    </row>
    <row r="11" spans="1:21">
      <c r="A11" s="394">
        <v>10</v>
      </c>
      <c r="B11" s="110" t="s">
        <v>885</v>
      </c>
      <c r="C11" s="110" t="s">
        <v>886</v>
      </c>
      <c r="D11" s="111">
        <v>39371</v>
      </c>
      <c r="E11" s="111"/>
      <c r="F11" s="110" t="s">
        <v>887</v>
      </c>
      <c r="G11" s="110" t="s">
        <v>855</v>
      </c>
      <c r="H11" s="114">
        <v>4000</v>
      </c>
      <c r="I11" s="114">
        <v>1500</v>
      </c>
      <c r="J11" s="114">
        <v>1000</v>
      </c>
      <c r="K11" s="202"/>
      <c r="L11" s="207">
        <v>6500</v>
      </c>
      <c r="M11" s="209" t="s">
        <v>871</v>
      </c>
      <c r="N11" s="122"/>
      <c r="O11" s="202" t="s">
        <v>530</v>
      </c>
      <c r="P11" s="202" t="s">
        <v>531</v>
      </c>
      <c r="Q11" s="202"/>
      <c r="R11" s="202" t="s">
        <v>278</v>
      </c>
      <c r="S11" s="202" t="s">
        <v>871</v>
      </c>
      <c r="T11" s="292" t="s">
        <v>277</v>
      </c>
      <c r="U11" s="307" t="s">
        <v>278</v>
      </c>
    </row>
    <row r="12" spans="1:21">
      <c r="A12" s="394">
        <v>11</v>
      </c>
      <c r="B12" s="110" t="s">
        <v>510</v>
      </c>
      <c r="C12" s="110" t="s">
        <v>505</v>
      </c>
      <c r="D12" s="111">
        <v>39488</v>
      </c>
      <c r="E12" s="111"/>
      <c r="F12" s="110" t="s">
        <v>887</v>
      </c>
      <c r="G12" s="110" t="s">
        <v>855</v>
      </c>
      <c r="H12" s="114">
        <v>3500</v>
      </c>
      <c r="I12" s="114">
        <v>1000</v>
      </c>
      <c r="J12" s="114">
        <v>1000</v>
      </c>
      <c r="K12" s="210">
        <v>500</v>
      </c>
      <c r="L12" s="207">
        <f>SUM(H12:K12)</f>
        <v>6000</v>
      </c>
      <c r="M12" s="209" t="s">
        <v>509</v>
      </c>
      <c r="N12" s="122"/>
      <c r="O12" s="202" t="s">
        <v>530</v>
      </c>
      <c r="P12" s="202" t="s">
        <v>531</v>
      </c>
      <c r="Q12" s="210"/>
      <c r="R12" s="210"/>
      <c r="S12" s="210"/>
      <c r="T12" s="294"/>
      <c r="U12" s="309"/>
    </row>
    <row r="13" spans="1:21">
      <c r="A13" s="394">
        <v>12</v>
      </c>
      <c r="B13" s="110" t="s">
        <v>878</v>
      </c>
      <c r="C13" s="110" t="s">
        <v>879</v>
      </c>
      <c r="D13" s="111">
        <v>38078</v>
      </c>
      <c r="E13" s="111"/>
      <c r="F13" s="110" t="s">
        <v>863</v>
      </c>
      <c r="G13" s="110" t="s">
        <v>855</v>
      </c>
      <c r="H13" s="205">
        <v>2000</v>
      </c>
      <c r="I13" s="205">
        <v>1800</v>
      </c>
      <c r="J13" s="205">
        <v>700</v>
      </c>
      <c r="K13" s="211">
        <v>1000</v>
      </c>
      <c r="L13" s="207">
        <v>5500</v>
      </c>
      <c r="M13" s="209" t="s">
        <v>880</v>
      </c>
      <c r="N13" s="115"/>
      <c r="O13" s="202" t="s">
        <v>533</v>
      </c>
      <c r="P13" s="202" t="s">
        <v>533</v>
      </c>
      <c r="Q13" s="211"/>
      <c r="R13" s="211" t="s">
        <v>428</v>
      </c>
      <c r="S13" s="211" t="s">
        <v>428</v>
      </c>
      <c r="T13" s="295" t="s">
        <v>428</v>
      </c>
      <c r="U13" s="310" t="s">
        <v>428</v>
      </c>
    </row>
    <row r="14" spans="1:21">
      <c r="A14" s="394">
        <v>13</v>
      </c>
      <c r="B14" s="110" t="s">
        <v>883</v>
      </c>
      <c r="C14" s="110" t="s">
        <v>884</v>
      </c>
      <c r="D14" s="111">
        <v>39215</v>
      </c>
      <c r="E14" s="111">
        <v>30456</v>
      </c>
      <c r="F14" s="110" t="s">
        <v>870</v>
      </c>
      <c r="G14" s="110" t="s">
        <v>855</v>
      </c>
      <c r="H14" s="205">
        <v>2200</v>
      </c>
      <c r="I14" s="205">
        <v>1300</v>
      </c>
      <c r="J14" s="205">
        <v>500</v>
      </c>
      <c r="K14" s="202"/>
      <c r="L14" s="207">
        <v>4000</v>
      </c>
      <c r="M14" s="209" t="s">
        <v>871</v>
      </c>
      <c r="N14" s="122"/>
      <c r="O14" s="202" t="s">
        <v>530</v>
      </c>
      <c r="P14" s="202" t="s">
        <v>531</v>
      </c>
      <c r="Q14" s="202"/>
      <c r="R14" s="202" t="s">
        <v>433</v>
      </c>
      <c r="S14" s="202" t="s">
        <v>871</v>
      </c>
      <c r="T14" s="292" t="s">
        <v>434</v>
      </c>
      <c r="U14" s="307" t="s">
        <v>435</v>
      </c>
    </row>
    <row r="15" spans="1:21">
      <c r="A15" s="394">
        <v>14</v>
      </c>
      <c r="B15" s="110" t="s">
        <v>77</v>
      </c>
      <c r="C15" s="110" t="s">
        <v>884</v>
      </c>
      <c r="D15" s="111">
        <v>39449</v>
      </c>
      <c r="E15" s="111"/>
      <c r="F15" s="110" t="s">
        <v>870</v>
      </c>
      <c r="G15" s="110" t="s">
        <v>855</v>
      </c>
      <c r="H15" s="114">
        <v>2500</v>
      </c>
      <c r="I15" s="114">
        <v>1000</v>
      </c>
      <c r="J15" s="114">
        <v>500</v>
      </c>
      <c r="K15" s="202"/>
      <c r="L15" s="207">
        <v>4000</v>
      </c>
      <c r="M15" s="209" t="s">
        <v>1082</v>
      </c>
      <c r="N15" s="122"/>
      <c r="O15" s="202" t="s">
        <v>530</v>
      </c>
      <c r="P15" s="202" t="s">
        <v>533</v>
      </c>
      <c r="Q15" s="202"/>
      <c r="R15" s="202" t="s">
        <v>433</v>
      </c>
      <c r="S15" s="202" t="s">
        <v>871</v>
      </c>
      <c r="T15" s="292" t="s">
        <v>436</v>
      </c>
      <c r="U15" s="307" t="s">
        <v>437</v>
      </c>
    </row>
    <row r="16" spans="1:21">
      <c r="A16" s="394">
        <v>15</v>
      </c>
      <c r="B16" s="110" t="s">
        <v>888</v>
      </c>
      <c r="C16" s="110" t="s">
        <v>889</v>
      </c>
      <c r="D16" s="111">
        <v>39237</v>
      </c>
      <c r="E16" s="111">
        <v>28128</v>
      </c>
      <c r="F16" s="110" t="s">
        <v>874</v>
      </c>
      <c r="G16" s="110" t="s">
        <v>855</v>
      </c>
      <c r="H16" s="114">
        <v>2200</v>
      </c>
      <c r="I16" s="114">
        <v>1000</v>
      </c>
      <c r="J16" s="114">
        <v>300</v>
      </c>
      <c r="K16" s="202"/>
      <c r="L16" s="207">
        <v>3500</v>
      </c>
      <c r="M16" s="209" t="s">
        <v>890</v>
      </c>
      <c r="N16" s="187"/>
      <c r="O16" s="202" t="s">
        <v>530</v>
      </c>
      <c r="P16" s="202" t="s">
        <v>531</v>
      </c>
      <c r="Q16" s="202"/>
      <c r="R16" s="202" t="s">
        <v>281</v>
      </c>
      <c r="S16" s="202" t="s">
        <v>281</v>
      </c>
      <c r="T16" s="292" t="s">
        <v>890</v>
      </c>
      <c r="U16" s="307" t="s">
        <v>438</v>
      </c>
    </row>
    <row r="17" spans="1:21">
      <c r="A17" s="394">
        <v>16</v>
      </c>
      <c r="B17" s="110" t="s">
        <v>875</v>
      </c>
      <c r="C17" s="110" t="s">
        <v>876</v>
      </c>
      <c r="D17" s="111">
        <v>37422</v>
      </c>
      <c r="E17" s="111">
        <v>16643</v>
      </c>
      <c r="F17" s="110" t="s">
        <v>874</v>
      </c>
      <c r="G17" s="110" t="s">
        <v>855</v>
      </c>
      <c r="H17" s="205">
        <v>2000</v>
      </c>
      <c r="I17" s="205">
        <v>1000</v>
      </c>
      <c r="J17" s="205">
        <v>0</v>
      </c>
      <c r="K17" s="202">
        <v>100</v>
      </c>
      <c r="L17" s="207">
        <f>3000+100</f>
        <v>3100</v>
      </c>
      <c r="M17" s="209" t="s">
        <v>871</v>
      </c>
      <c r="N17" s="266"/>
      <c r="O17" s="202" t="s">
        <v>533</v>
      </c>
      <c r="P17" s="202" t="s">
        <v>533</v>
      </c>
      <c r="Q17" s="202"/>
      <c r="R17" s="202"/>
      <c r="S17" s="202" t="s">
        <v>428</v>
      </c>
      <c r="T17" s="292" t="s">
        <v>428</v>
      </c>
      <c r="U17" s="307" t="s">
        <v>428</v>
      </c>
    </row>
    <row r="18" spans="1:21">
      <c r="A18" s="394">
        <v>17</v>
      </c>
      <c r="B18" s="110" t="s">
        <v>881</v>
      </c>
      <c r="C18" s="110" t="s">
        <v>882</v>
      </c>
      <c r="D18" s="111">
        <v>37284</v>
      </c>
      <c r="E18" s="111">
        <v>27792</v>
      </c>
      <c r="F18" s="110" t="s">
        <v>874</v>
      </c>
      <c r="G18" s="110" t="s">
        <v>855</v>
      </c>
      <c r="H18" s="114">
        <v>1035</v>
      </c>
      <c r="I18" s="114">
        <v>520</v>
      </c>
      <c r="J18" s="114">
        <v>170</v>
      </c>
      <c r="K18" s="202"/>
      <c r="L18" s="207">
        <v>1725</v>
      </c>
      <c r="M18" s="385" t="s">
        <v>871</v>
      </c>
      <c r="N18" s="115" t="s">
        <v>612</v>
      </c>
      <c r="O18" s="202" t="s">
        <v>533</v>
      </c>
      <c r="P18" s="202" t="s">
        <v>533</v>
      </c>
      <c r="Q18" s="202"/>
      <c r="R18" s="202" t="s">
        <v>433</v>
      </c>
      <c r="S18" s="202" t="s">
        <v>871</v>
      </c>
      <c r="T18" s="292" t="s">
        <v>431</v>
      </c>
      <c r="U18" s="307" t="s">
        <v>430</v>
      </c>
    </row>
    <row r="19" spans="1:21" ht="13.5" thickBot="1">
      <c r="A19" s="395">
        <v>18</v>
      </c>
      <c r="B19" s="212" t="s">
        <v>493</v>
      </c>
      <c r="C19" s="123" t="s">
        <v>494</v>
      </c>
      <c r="D19" s="124">
        <v>39021</v>
      </c>
      <c r="E19" s="124"/>
      <c r="F19" s="123" t="s">
        <v>855</v>
      </c>
      <c r="G19" s="123" t="s">
        <v>855</v>
      </c>
      <c r="H19" s="189">
        <v>3000</v>
      </c>
      <c r="I19" s="189">
        <v>2000</v>
      </c>
      <c r="J19" s="189">
        <v>500</v>
      </c>
      <c r="K19" s="213"/>
      <c r="L19" s="214">
        <f>H19+I19+J19</f>
        <v>5500</v>
      </c>
      <c r="M19" s="388" t="s">
        <v>903</v>
      </c>
      <c r="N19" s="389"/>
      <c r="O19" s="390" t="s">
        <v>533</v>
      </c>
      <c r="P19" s="390" t="s">
        <v>533</v>
      </c>
      <c r="Q19" s="390"/>
      <c r="R19" s="390" t="s">
        <v>568</v>
      </c>
      <c r="S19" s="390" t="s">
        <v>1147</v>
      </c>
      <c r="T19" s="390" t="s">
        <v>569</v>
      </c>
      <c r="U19" s="391" t="s">
        <v>570</v>
      </c>
    </row>
    <row r="20" spans="1:21" ht="14.25" thickTop="1" thickBot="1">
      <c r="A20" s="396">
        <v>19</v>
      </c>
      <c r="B20" s="179" t="s">
        <v>495</v>
      </c>
      <c r="C20" s="179" t="s">
        <v>1084</v>
      </c>
      <c r="D20" s="180">
        <v>38472</v>
      </c>
      <c r="E20" s="321"/>
      <c r="F20" s="179" t="s">
        <v>1085</v>
      </c>
      <c r="G20" s="179" t="s">
        <v>1085</v>
      </c>
      <c r="H20" s="215">
        <v>1150</v>
      </c>
      <c r="I20" s="215">
        <v>0</v>
      </c>
      <c r="J20" s="215">
        <v>0</v>
      </c>
      <c r="K20" s="217">
        <v>400</v>
      </c>
      <c r="L20" s="214">
        <f>H20+I20+J20</f>
        <v>1150</v>
      </c>
      <c r="M20" s="383" t="s">
        <v>1082</v>
      </c>
      <c r="N20" s="384" t="s">
        <v>496</v>
      </c>
      <c r="O20" s="386" t="s">
        <v>533</v>
      </c>
      <c r="P20" s="386" t="s">
        <v>531</v>
      </c>
      <c r="Q20" s="387"/>
      <c r="R20" s="357" t="s">
        <v>560</v>
      </c>
      <c r="S20" s="357" t="s">
        <v>74</v>
      </c>
      <c r="T20" s="357" t="s">
        <v>561</v>
      </c>
      <c r="U20" s="357" t="s">
        <v>560</v>
      </c>
    </row>
    <row r="21" spans="1:21" ht="14.25" thickTop="1" thickBot="1">
      <c r="A21" s="394">
        <v>20</v>
      </c>
      <c r="B21" s="110" t="s">
        <v>497</v>
      </c>
      <c r="C21" s="110" t="s">
        <v>1084</v>
      </c>
      <c r="D21" s="111">
        <v>38995</v>
      </c>
      <c r="E21" s="111"/>
      <c r="F21" s="110" t="s">
        <v>1085</v>
      </c>
      <c r="G21" s="110" t="s">
        <v>1085</v>
      </c>
      <c r="H21" s="217">
        <v>1100</v>
      </c>
      <c r="I21" s="217">
        <v>0</v>
      </c>
      <c r="J21" s="217">
        <v>0</v>
      </c>
      <c r="K21" s="217">
        <v>400</v>
      </c>
      <c r="L21" s="214">
        <f>H21+I21+J21+K21</f>
        <v>1500</v>
      </c>
      <c r="M21" s="209" t="s">
        <v>1082</v>
      </c>
      <c r="N21" s="115" t="s">
        <v>496</v>
      </c>
      <c r="O21" s="202" t="s">
        <v>533</v>
      </c>
      <c r="P21" s="202" t="s">
        <v>531</v>
      </c>
      <c r="Q21" s="217"/>
      <c r="R21" s="357" t="s">
        <v>562</v>
      </c>
      <c r="S21" s="357" t="s">
        <v>871</v>
      </c>
      <c r="T21" s="357" t="s">
        <v>563</v>
      </c>
      <c r="U21" s="357" t="s">
        <v>564</v>
      </c>
    </row>
    <row r="22" spans="1:21" ht="14.25" thickTop="1" thickBot="1">
      <c r="A22" s="393">
        <v>21</v>
      </c>
      <c r="B22" s="349" t="s">
        <v>498</v>
      </c>
      <c r="C22" s="349" t="s">
        <v>1084</v>
      </c>
      <c r="D22" s="317">
        <v>39077</v>
      </c>
      <c r="E22" s="317"/>
      <c r="F22" s="349" t="s">
        <v>1085</v>
      </c>
      <c r="G22" s="349" t="s">
        <v>1085</v>
      </c>
      <c r="H22" s="350">
        <v>1100</v>
      </c>
      <c r="I22" s="350">
        <v>0</v>
      </c>
      <c r="J22" s="350">
        <v>0</v>
      </c>
      <c r="K22" s="350">
        <v>400</v>
      </c>
      <c r="L22" s="214">
        <f>H22+I22+J22+K22</f>
        <v>1500</v>
      </c>
      <c r="M22" s="352" t="s">
        <v>1082</v>
      </c>
      <c r="N22" s="353" t="s">
        <v>496</v>
      </c>
      <c r="O22" s="202" t="s">
        <v>533</v>
      </c>
      <c r="P22" s="202" t="s">
        <v>531</v>
      </c>
      <c r="Q22" s="350"/>
      <c r="R22" s="358" t="s">
        <v>565</v>
      </c>
      <c r="S22" s="358" t="s">
        <v>871</v>
      </c>
      <c r="T22" s="358" t="s">
        <v>431</v>
      </c>
      <c r="U22" s="358" t="s">
        <v>566</v>
      </c>
    </row>
    <row r="23" spans="1:21" ht="14.25" thickTop="1" thickBot="1">
      <c r="A23" s="397">
        <v>22</v>
      </c>
      <c r="B23" s="656" t="s">
        <v>539</v>
      </c>
      <c r="C23" s="656"/>
      <c r="D23" s="656"/>
      <c r="E23" s="656"/>
      <c r="F23" s="656"/>
      <c r="G23" s="656"/>
      <c r="H23" s="348">
        <f>SUM(H2:H22)</f>
        <v>81285</v>
      </c>
      <c r="I23" s="348">
        <f>SUM(I2:I22)</f>
        <v>33620</v>
      </c>
      <c r="J23" s="348">
        <f>SUM(J2:J22)</f>
        <v>14170</v>
      </c>
      <c r="K23" s="348">
        <f>SUM(K2:K22)</f>
        <v>3300</v>
      </c>
      <c r="L23" s="348">
        <f>SUM(L2:L22)</f>
        <v>131975</v>
      </c>
      <c r="M23" s="330"/>
      <c r="N23" s="331"/>
      <c r="O23" s="348"/>
      <c r="P23" s="348"/>
      <c r="Q23" s="348"/>
      <c r="R23" s="348"/>
      <c r="S23" s="348"/>
      <c r="T23" s="348"/>
      <c r="U23" s="348"/>
    </row>
    <row r="24" spans="1:21" ht="14.25" thickTop="1" thickBot="1">
      <c r="A24" s="398">
        <v>23</v>
      </c>
      <c r="B24" s="380" t="s">
        <v>940</v>
      </c>
      <c r="C24" s="319" t="s">
        <v>896</v>
      </c>
      <c r="D24" s="320">
        <v>38774</v>
      </c>
      <c r="E24" s="321">
        <v>27193</v>
      </c>
      <c r="F24" s="319" t="s">
        <v>897</v>
      </c>
      <c r="G24" s="319" t="s">
        <v>931</v>
      </c>
      <c r="H24" s="322">
        <v>2800</v>
      </c>
      <c r="I24" s="322">
        <v>1800</v>
      </c>
      <c r="J24" s="322">
        <v>700</v>
      </c>
      <c r="K24" s="323"/>
      <c r="L24" s="324">
        <f>SUM(H24:J24)</f>
        <v>5300</v>
      </c>
      <c r="M24" s="325" t="s">
        <v>942</v>
      </c>
      <c r="N24" s="345"/>
      <c r="O24" s="365" t="s">
        <v>530</v>
      </c>
      <c r="P24" s="365" t="s">
        <v>533</v>
      </c>
      <c r="Q24" s="323"/>
      <c r="R24" s="323" t="s">
        <v>415</v>
      </c>
      <c r="S24" s="323" t="s">
        <v>942</v>
      </c>
      <c r="T24" s="327" t="s">
        <v>416</v>
      </c>
      <c r="U24" s="328" t="s">
        <v>415</v>
      </c>
    </row>
    <row r="25" spans="1:21" ht="27" thickTop="1" thickBot="1">
      <c r="A25" s="394">
        <v>24</v>
      </c>
      <c r="B25" s="78" t="s">
        <v>919</v>
      </c>
      <c r="C25" s="78" t="s">
        <v>900</v>
      </c>
      <c r="D25" s="79">
        <v>39194</v>
      </c>
      <c r="E25" s="321">
        <v>30184</v>
      </c>
      <c r="F25" s="78" t="s">
        <v>897</v>
      </c>
      <c r="G25" s="78" t="s">
        <v>931</v>
      </c>
      <c r="H25" s="226">
        <v>2800</v>
      </c>
      <c r="I25" s="226">
        <v>1500</v>
      </c>
      <c r="J25" s="226">
        <v>500</v>
      </c>
      <c r="K25" s="227"/>
      <c r="L25" s="81">
        <v>4800</v>
      </c>
      <c r="M25" s="78" t="s">
        <v>871</v>
      </c>
      <c r="N25" s="346" t="s">
        <v>523</v>
      </c>
      <c r="O25" s="81" t="s">
        <v>530</v>
      </c>
      <c r="P25" s="81" t="s">
        <v>531</v>
      </c>
      <c r="Q25" s="227"/>
      <c r="R25" s="227" t="s">
        <v>278</v>
      </c>
      <c r="S25" s="227" t="s">
        <v>871</v>
      </c>
      <c r="T25" s="297" t="s">
        <v>277</v>
      </c>
      <c r="U25" s="354" t="s">
        <v>472</v>
      </c>
    </row>
    <row r="26" spans="1:21" ht="13.5" thickTop="1">
      <c r="A26" s="393">
        <v>25</v>
      </c>
      <c r="B26" s="16" t="s">
        <v>502</v>
      </c>
      <c r="C26" s="16" t="s">
        <v>837</v>
      </c>
      <c r="D26" s="17">
        <v>39470</v>
      </c>
      <c r="E26" s="111"/>
      <c r="F26" s="16" t="s">
        <v>897</v>
      </c>
      <c r="G26" s="16" t="s">
        <v>931</v>
      </c>
      <c r="H26" s="205">
        <v>1800</v>
      </c>
      <c r="I26" s="205">
        <v>1200</v>
      </c>
      <c r="J26" s="205">
        <v>300</v>
      </c>
      <c r="K26" s="24"/>
      <c r="L26" s="63">
        <f>SUM(H26:J26)</f>
        <v>3300</v>
      </c>
      <c r="M26" s="16" t="s">
        <v>904</v>
      </c>
      <c r="N26" s="71"/>
      <c r="O26" s="366" t="s">
        <v>533</v>
      </c>
      <c r="P26" s="366" t="s">
        <v>531</v>
      </c>
      <c r="Q26" s="24"/>
      <c r="R26" s="24" t="s">
        <v>271</v>
      </c>
      <c r="S26" s="24" t="s">
        <v>904</v>
      </c>
      <c r="T26" s="301" t="s">
        <v>559</v>
      </c>
      <c r="U26" s="311" t="s">
        <v>330</v>
      </c>
    </row>
    <row r="27" spans="1:21" ht="13.5" thickBot="1">
      <c r="A27" s="394">
        <v>26</v>
      </c>
      <c r="B27" s="78" t="s">
        <v>936</v>
      </c>
      <c r="C27" s="78" t="s">
        <v>837</v>
      </c>
      <c r="D27" s="79">
        <v>38642</v>
      </c>
      <c r="E27" s="111">
        <v>29333</v>
      </c>
      <c r="F27" s="78" t="s">
        <v>897</v>
      </c>
      <c r="G27" s="78" t="s">
        <v>931</v>
      </c>
      <c r="H27" s="226">
        <v>1800</v>
      </c>
      <c r="I27" s="226">
        <v>1200</v>
      </c>
      <c r="J27" s="226">
        <v>300</v>
      </c>
      <c r="K27" s="227"/>
      <c r="L27" s="81">
        <v>3300</v>
      </c>
      <c r="M27" s="78" t="s">
        <v>890</v>
      </c>
      <c r="N27" s="82"/>
      <c r="O27" s="363" t="s">
        <v>533</v>
      </c>
      <c r="P27" s="363" t="s">
        <v>533</v>
      </c>
      <c r="Q27" s="227"/>
      <c r="R27" s="227" t="s">
        <v>272</v>
      </c>
      <c r="S27" s="227" t="s">
        <v>890</v>
      </c>
      <c r="T27" s="297" t="s">
        <v>269</v>
      </c>
      <c r="U27" s="311" t="s">
        <v>281</v>
      </c>
    </row>
    <row r="28" spans="1:21" ht="14.25" thickTop="1" thickBot="1">
      <c r="A28" s="393">
        <v>27</v>
      </c>
      <c r="B28" s="91" t="s">
        <v>927</v>
      </c>
      <c r="C28" s="91" t="s">
        <v>837</v>
      </c>
      <c r="D28" s="92">
        <v>39380</v>
      </c>
      <c r="E28" s="317">
        <v>28696</v>
      </c>
      <c r="F28" s="91" t="s">
        <v>897</v>
      </c>
      <c r="G28" s="91" t="s">
        <v>931</v>
      </c>
      <c r="H28" s="228">
        <v>1800</v>
      </c>
      <c r="I28" s="228">
        <v>1200</v>
      </c>
      <c r="J28" s="228">
        <v>300</v>
      </c>
      <c r="K28" s="229"/>
      <c r="L28" s="94">
        <v>3300</v>
      </c>
      <c r="M28" s="91" t="s">
        <v>913</v>
      </c>
      <c r="N28" s="95"/>
      <c r="O28" s="364" t="s">
        <v>530</v>
      </c>
      <c r="P28" s="364" t="s">
        <v>531</v>
      </c>
      <c r="Q28" s="229"/>
      <c r="R28" s="229" t="s">
        <v>274</v>
      </c>
      <c r="S28" s="229" t="s">
        <v>401</v>
      </c>
      <c r="T28" s="299" t="s">
        <v>270</v>
      </c>
      <c r="U28" s="318" t="s">
        <v>407</v>
      </c>
    </row>
    <row r="29" spans="1:21" ht="14.25" thickTop="1" thickBot="1">
      <c r="A29" s="393">
        <v>28</v>
      </c>
      <c r="B29" s="91" t="s">
        <v>527</v>
      </c>
      <c r="C29" s="91" t="s">
        <v>837</v>
      </c>
      <c r="D29" s="92">
        <v>39545</v>
      </c>
      <c r="E29" s="317">
        <v>28696</v>
      </c>
      <c r="F29" s="91" t="s">
        <v>897</v>
      </c>
      <c r="G29" s="91" t="s">
        <v>931</v>
      </c>
      <c r="H29" s="228">
        <v>1800</v>
      </c>
      <c r="I29" s="228">
        <v>1200</v>
      </c>
      <c r="J29" s="228">
        <v>300</v>
      </c>
      <c r="K29" s="229"/>
      <c r="L29" s="94">
        <v>3300</v>
      </c>
      <c r="M29" s="91" t="s">
        <v>929</v>
      </c>
      <c r="N29" s="95"/>
      <c r="O29" s="364" t="s">
        <v>530</v>
      </c>
      <c r="P29" s="364" t="s">
        <v>531</v>
      </c>
      <c r="Q29" s="49"/>
      <c r="R29" s="49"/>
      <c r="S29" s="49"/>
      <c r="T29" s="49"/>
      <c r="U29" s="406"/>
    </row>
    <row r="30" spans="1:21" ht="14.25" thickTop="1" thickBot="1">
      <c r="A30" s="397">
        <v>29</v>
      </c>
      <c r="B30" s="656" t="s">
        <v>540</v>
      </c>
      <c r="C30" s="656"/>
      <c r="D30" s="656"/>
      <c r="E30" s="656"/>
      <c r="F30" s="656"/>
      <c r="G30" s="656"/>
      <c r="H30" s="348">
        <f>SUM(H26:H28)</f>
        <v>5400</v>
      </c>
      <c r="I30" s="348">
        <f>SUM(I26:I28)</f>
        <v>3600</v>
      </c>
      <c r="J30" s="348">
        <f>SUM(J26:J28)</f>
        <v>900</v>
      </c>
      <c r="K30" s="348"/>
      <c r="L30" s="348">
        <f>SUM(L26:L28)</f>
        <v>9900</v>
      </c>
      <c r="M30" s="330"/>
      <c r="N30" s="331"/>
      <c r="O30" s="348"/>
      <c r="P30" s="348"/>
      <c r="Q30" s="348"/>
      <c r="R30" s="348"/>
      <c r="S30" s="348"/>
      <c r="T30" s="348"/>
      <c r="U30" s="348"/>
    </row>
    <row r="31" spans="1:21" ht="14.25" thickTop="1" thickBot="1">
      <c r="A31" s="399">
        <v>30</v>
      </c>
      <c r="B31" s="380" t="s">
        <v>895</v>
      </c>
      <c r="C31" s="319" t="s">
        <v>896</v>
      </c>
      <c r="D31" s="320">
        <v>39275</v>
      </c>
      <c r="E31" s="321">
        <v>24838</v>
      </c>
      <c r="F31" s="319" t="s">
        <v>897</v>
      </c>
      <c r="G31" s="319" t="s">
        <v>1013</v>
      </c>
      <c r="H31" s="322">
        <v>3500</v>
      </c>
      <c r="I31" s="322">
        <v>1800</v>
      </c>
      <c r="J31" s="322">
        <v>700</v>
      </c>
      <c r="K31" s="323"/>
      <c r="L31" s="324">
        <v>6000</v>
      </c>
      <c r="M31" s="325" t="s">
        <v>864</v>
      </c>
      <c r="N31" s="345"/>
      <c r="O31" s="365" t="s">
        <v>533</v>
      </c>
      <c r="P31" s="365" t="s">
        <v>533</v>
      </c>
      <c r="Q31" s="323"/>
      <c r="R31" s="323" t="s">
        <v>318</v>
      </c>
      <c r="S31" s="323" t="s">
        <v>864</v>
      </c>
      <c r="T31" s="327" t="s">
        <v>485</v>
      </c>
      <c r="U31" s="328" t="s">
        <v>318</v>
      </c>
    </row>
    <row r="32" spans="1:21" ht="13.5" thickTop="1">
      <c r="A32" s="394">
        <v>31</v>
      </c>
      <c r="B32" s="16" t="s">
        <v>937</v>
      </c>
      <c r="C32" s="16" t="s">
        <v>837</v>
      </c>
      <c r="D32" s="17">
        <v>39133</v>
      </c>
      <c r="E32" s="111">
        <v>27642</v>
      </c>
      <c r="F32" s="16" t="s">
        <v>897</v>
      </c>
      <c r="G32" s="16" t="s">
        <v>1013</v>
      </c>
      <c r="H32" s="205">
        <v>1800</v>
      </c>
      <c r="I32" s="205">
        <v>1200</v>
      </c>
      <c r="J32" s="205">
        <v>300</v>
      </c>
      <c r="K32" s="24"/>
      <c r="L32" s="63">
        <v>3300</v>
      </c>
      <c r="M32" s="16" t="s">
        <v>929</v>
      </c>
      <c r="N32" s="266"/>
      <c r="O32" s="366" t="s">
        <v>530</v>
      </c>
      <c r="P32" s="366" t="s">
        <v>533</v>
      </c>
      <c r="Q32" s="24"/>
      <c r="R32" s="24" t="s">
        <v>273</v>
      </c>
      <c r="S32" s="24" t="s">
        <v>890</v>
      </c>
      <c r="T32" s="301" t="s">
        <v>269</v>
      </c>
      <c r="U32" s="311" t="s">
        <v>281</v>
      </c>
    </row>
    <row r="33" spans="1:21">
      <c r="A33" s="393">
        <v>32</v>
      </c>
      <c r="B33" s="16" t="s">
        <v>921</v>
      </c>
      <c r="C33" s="16" t="s">
        <v>837</v>
      </c>
      <c r="D33" s="17">
        <v>38261</v>
      </c>
      <c r="E33" s="111">
        <v>30719</v>
      </c>
      <c r="F33" s="16" t="s">
        <v>897</v>
      </c>
      <c r="G33" s="16" t="s">
        <v>1013</v>
      </c>
      <c r="H33" s="205">
        <v>1800</v>
      </c>
      <c r="I33" s="205">
        <v>1200</v>
      </c>
      <c r="J33" s="205">
        <v>300</v>
      </c>
      <c r="K33" s="24"/>
      <c r="L33" s="63">
        <v>3300</v>
      </c>
      <c r="M33" s="16" t="s">
        <v>890</v>
      </c>
      <c r="N33" s="71"/>
      <c r="O33" s="366" t="s">
        <v>533</v>
      </c>
      <c r="P33" s="366" t="s">
        <v>531</v>
      </c>
      <c r="Q33" s="24"/>
      <c r="R33" s="24" t="s">
        <v>279</v>
      </c>
      <c r="S33" s="24" t="s">
        <v>890</v>
      </c>
      <c r="T33" s="301" t="s">
        <v>280</v>
      </c>
      <c r="U33" s="311" t="s">
        <v>281</v>
      </c>
    </row>
    <row r="34" spans="1:21">
      <c r="A34" s="394">
        <v>33</v>
      </c>
      <c r="B34" s="16" t="s">
        <v>922</v>
      </c>
      <c r="C34" s="16" t="s">
        <v>837</v>
      </c>
      <c r="D34" s="17">
        <v>38892</v>
      </c>
      <c r="E34" s="111">
        <v>28165</v>
      </c>
      <c r="F34" s="64" t="s">
        <v>897</v>
      </c>
      <c r="G34" s="16" t="s">
        <v>1013</v>
      </c>
      <c r="H34" s="205">
        <v>1800</v>
      </c>
      <c r="I34" s="205">
        <v>1200</v>
      </c>
      <c r="J34" s="205">
        <v>300</v>
      </c>
      <c r="K34" s="63"/>
      <c r="L34" s="65">
        <v>3300</v>
      </c>
      <c r="M34" s="18" t="s">
        <v>915</v>
      </c>
      <c r="N34" s="71"/>
      <c r="O34" s="366" t="s">
        <v>533</v>
      </c>
      <c r="P34" s="366" t="s">
        <v>533</v>
      </c>
      <c r="Q34" s="63"/>
      <c r="R34" s="63" t="s">
        <v>1094</v>
      </c>
      <c r="S34" s="63" t="s">
        <v>915</v>
      </c>
      <c r="T34" s="302" t="s">
        <v>282</v>
      </c>
      <c r="U34" s="313" t="s">
        <v>283</v>
      </c>
    </row>
    <row r="35" spans="1:21">
      <c r="A35" s="393">
        <v>34</v>
      </c>
      <c r="B35" s="16" t="s">
        <v>923</v>
      </c>
      <c r="C35" s="16" t="s">
        <v>837</v>
      </c>
      <c r="D35" s="17">
        <v>39100</v>
      </c>
      <c r="E35" s="111"/>
      <c r="F35" s="16" t="s">
        <v>897</v>
      </c>
      <c r="G35" s="16" t="s">
        <v>1013</v>
      </c>
      <c r="H35" s="205">
        <v>1800</v>
      </c>
      <c r="I35" s="205">
        <v>1200</v>
      </c>
      <c r="J35" s="205">
        <v>300</v>
      </c>
      <c r="K35" s="24"/>
      <c r="L35" s="63">
        <v>3300</v>
      </c>
      <c r="M35" s="16" t="s">
        <v>924</v>
      </c>
      <c r="N35" s="71"/>
      <c r="O35" s="366" t="s">
        <v>533</v>
      </c>
      <c r="P35" s="366" t="s">
        <v>531</v>
      </c>
      <c r="Q35" s="24"/>
      <c r="R35" s="24" t="s">
        <v>286</v>
      </c>
      <c r="S35" s="24" t="s">
        <v>287</v>
      </c>
      <c r="T35" s="301" t="s">
        <v>288</v>
      </c>
      <c r="U35" s="311" t="s">
        <v>289</v>
      </c>
    </row>
    <row r="36" spans="1:21">
      <c r="A36" s="394">
        <v>35</v>
      </c>
      <c r="B36" s="91" t="s">
        <v>928</v>
      </c>
      <c r="C36" s="91" t="s">
        <v>837</v>
      </c>
      <c r="D36" s="92">
        <v>39165</v>
      </c>
      <c r="E36" s="111">
        <v>29750</v>
      </c>
      <c r="F36" s="91" t="s">
        <v>897</v>
      </c>
      <c r="G36" s="16" t="s">
        <v>1013</v>
      </c>
      <c r="H36" s="205">
        <v>1800</v>
      </c>
      <c r="I36" s="205">
        <v>1200</v>
      </c>
      <c r="J36" s="205">
        <v>300</v>
      </c>
      <c r="K36" s="229"/>
      <c r="L36" s="94">
        <v>3300</v>
      </c>
      <c r="M36" s="91" t="s">
        <v>929</v>
      </c>
      <c r="N36" s="95"/>
      <c r="O36" s="366" t="s">
        <v>530</v>
      </c>
      <c r="P36" s="366" t="s">
        <v>531</v>
      </c>
      <c r="Q36" s="229"/>
      <c r="R36" s="229" t="s">
        <v>290</v>
      </c>
      <c r="S36" s="229" t="s">
        <v>890</v>
      </c>
      <c r="T36" s="299" t="s">
        <v>280</v>
      </c>
      <c r="U36" s="311" t="s">
        <v>291</v>
      </c>
    </row>
    <row r="37" spans="1:21" ht="13.5" thickBot="1">
      <c r="A37" s="393">
        <v>36</v>
      </c>
      <c r="B37" s="131" t="s">
        <v>257</v>
      </c>
      <c r="C37" s="131" t="s">
        <v>837</v>
      </c>
      <c r="D37" s="132">
        <v>39447</v>
      </c>
      <c r="E37" s="317"/>
      <c r="F37" s="131" t="s">
        <v>897</v>
      </c>
      <c r="G37" s="131" t="s">
        <v>1013</v>
      </c>
      <c r="H37" s="134">
        <v>1800</v>
      </c>
      <c r="I37" s="134">
        <v>900</v>
      </c>
      <c r="J37" s="134">
        <v>300</v>
      </c>
      <c r="K37" s="230"/>
      <c r="L37" s="134">
        <f>SUM(H37:J37)</f>
        <v>3000</v>
      </c>
      <c r="M37" s="131" t="s">
        <v>926</v>
      </c>
      <c r="N37" s="347"/>
      <c r="O37" s="367" t="s">
        <v>533</v>
      </c>
      <c r="P37" s="367" t="s">
        <v>531</v>
      </c>
      <c r="Q37" s="230"/>
      <c r="R37" s="230" t="s">
        <v>1094</v>
      </c>
      <c r="S37" s="230" t="s">
        <v>926</v>
      </c>
      <c r="T37" s="298" t="s">
        <v>284</v>
      </c>
      <c r="U37" s="318" t="s">
        <v>292</v>
      </c>
    </row>
    <row r="38" spans="1:21" ht="14.25" thickTop="1" thickBot="1">
      <c r="A38" s="404">
        <v>37</v>
      </c>
      <c r="B38" s="2" t="s">
        <v>589</v>
      </c>
      <c r="C38" s="2" t="s">
        <v>837</v>
      </c>
      <c r="D38" s="3">
        <v>39576</v>
      </c>
      <c r="E38" s="3"/>
      <c r="F38" s="131" t="s">
        <v>897</v>
      </c>
      <c r="G38" s="131" t="s">
        <v>1013</v>
      </c>
      <c r="H38" s="9">
        <v>1800</v>
      </c>
      <c r="I38" s="9">
        <v>1200</v>
      </c>
      <c r="J38" s="9">
        <v>300</v>
      </c>
      <c r="K38" s="49"/>
      <c r="L38" s="9">
        <v>3000</v>
      </c>
      <c r="M38" s="2" t="s">
        <v>929</v>
      </c>
      <c r="N38" s="409"/>
      <c r="O38" s="367" t="s">
        <v>533</v>
      </c>
      <c r="P38" s="367" t="s">
        <v>531</v>
      </c>
      <c r="Q38" s="49"/>
      <c r="R38" s="49"/>
      <c r="S38" s="49"/>
      <c r="T38" s="49"/>
      <c r="U38" s="406"/>
    </row>
    <row r="39" spans="1:21" ht="14.25" thickTop="1" thickBot="1">
      <c r="A39" s="397">
        <v>38</v>
      </c>
      <c r="B39" s="656" t="s">
        <v>541</v>
      </c>
      <c r="C39" s="656"/>
      <c r="D39" s="656"/>
      <c r="E39" s="656"/>
      <c r="F39" s="656"/>
      <c r="G39" s="656"/>
      <c r="H39" s="348">
        <f>SUM(H32:H37)</f>
        <v>10800</v>
      </c>
      <c r="I39" s="348">
        <f>SUM(I32:I37)</f>
        <v>6900</v>
      </c>
      <c r="J39" s="348">
        <f>SUM(J32:J37)</f>
        <v>1800</v>
      </c>
      <c r="K39" s="348"/>
      <c r="L39" s="348">
        <f>SUM(L32:L37)</f>
        <v>19500</v>
      </c>
      <c r="M39" s="330"/>
      <c r="N39" s="331"/>
      <c r="O39" s="359"/>
      <c r="P39" s="359"/>
      <c r="Q39" s="348"/>
      <c r="R39" s="348"/>
      <c r="S39" s="348"/>
      <c r="T39" s="348"/>
      <c r="U39" s="348"/>
    </row>
    <row r="40" spans="1:21" ht="14.25" thickTop="1" thickBot="1">
      <c r="A40" s="398">
        <v>39</v>
      </c>
      <c r="B40" s="380" t="s">
        <v>917</v>
      </c>
      <c r="C40" s="319" t="s">
        <v>896</v>
      </c>
      <c r="D40" s="320">
        <v>37965</v>
      </c>
      <c r="E40" s="321">
        <v>29645</v>
      </c>
      <c r="F40" s="319" t="s">
        <v>897</v>
      </c>
      <c r="G40" s="319" t="s">
        <v>953</v>
      </c>
      <c r="H40" s="322">
        <v>4000</v>
      </c>
      <c r="I40" s="322">
        <v>1800</v>
      </c>
      <c r="J40" s="322">
        <v>700</v>
      </c>
      <c r="K40" s="323"/>
      <c r="L40" s="324">
        <v>6500</v>
      </c>
      <c r="M40" s="325" t="s">
        <v>880</v>
      </c>
      <c r="N40" s="345"/>
      <c r="O40" s="365" t="s">
        <v>533</v>
      </c>
      <c r="P40" s="365" t="s">
        <v>531</v>
      </c>
      <c r="Q40" s="323"/>
      <c r="R40" s="323" t="s">
        <v>1094</v>
      </c>
      <c r="S40" s="323" t="s">
        <v>880</v>
      </c>
      <c r="T40" s="327" t="s">
        <v>275</v>
      </c>
      <c r="U40" s="328" t="s">
        <v>276</v>
      </c>
    </row>
    <row r="41" spans="1:21" ht="13.5" thickTop="1">
      <c r="A41" s="400">
        <v>40</v>
      </c>
      <c r="B41" s="78" t="s">
        <v>935</v>
      </c>
      <c r="C41" s="78" t="s">
        <v>837</v>
      </c>
      <c r="D41" s="79">
        <v>38628</v>
      </c>
      <c r="E41" s="111">
        <v>27838</v>
      </c>
      <c r="F41" s="78" t="s">
        <v>897</v>
      </c>
      <c r="G41" s="78" t="s">
        <v>953</v>
      </c>
      <c r="H41" s="226">
        <v>1800</v>
      </c>
      <c r="I41" s="226">
        <v>1200</v>
      </c>
      <c r="J41" s="226">
        <v>300</v>
      </c>
      <c r="K41" s="227"/>
      <c r="L41" s="81">
        <v>3300</v>
      </c>
      <c r="M41" s="78" t="s">
        <v>890</v>
      </c>
      <c r="N41" s="82"/>
      <c r="O41" s="368" t="s">
        <v>530</v>
      </c>
      <c r="P41" s="368" t="s">
        <v>531</v>
      </c>
      <c r="Q41" s="227"/>
      <c r="R41" s="227" t="s">
        <v>281</v>
      </c>
      <c r="S41" s="227" t="s">
        <v>890</v>
      </c>
      <c r="T41" s="297" t="s">
        <v>295</v>
      </c>
      <c r="U41" s="311" t="s">
        <v>296</v>
      </c>
    </row>
    <row r="42" spans="1:21">
      <c r="A42" s="393">
        <v>41</v>
      </c>
      <c r="B42" s="16" t="s">
        <v>954</v>
      </c>
      <c r="C42" s="16" t="s">
        <v>837</v>
      </c>
      <c r="D42" s="17">
        <v>39121</v>
      </c>
      <c r="E42" s="111">
        <v>28895</v>
      </c>
      <c r="F42" s="16" t="s">
        <v>897</v>
      </c>
      <c r="G42" s="16" t="s">
        <v>953</v>
      </c>
      <c r="H42" s="205">
        <v>1800</v>
      </c>
      <c r="I42" s="205">
        <v>1200</v>
      </c>
      <c r="J42" s="205">
        <v>300</v>
      </c>
      <c r="K42" s="24"/>
      <c r="L42" s="63">
        <v>3300</v>
      </c>
      <c r="M42" s="16" t="s">
        <v>929</v>
      </c>
      <c r="N42" s="71"/>
      <c r="O42" s="368" t="s">
        <v>530</v>
      </c>
      <c r="P42" s="368" t="s">
        <v>531</v>
      </c>
      <c r="Q42" s="24"/>
      <c r="R42" s="24" t="s">
        <v>297</v>
      </c>
      <c r="S42" s="24" t="s">
        <v>890</v>
      </c>
      <c r="T42" s="301" t="s">
        <v>295</v>
      </c>
      <c r="U42" s="311" t="s">
        <v>298</v>
      </c>
    </row>
    <row r="43" spans="1:21">
      <c r="A43" s="394">
        <v>42</v>
      </c>
      <c r="B43" s="16" t="s">
        <v>956</v>
      </c>
      <c r="C43" s="16" t="s">
        <v>837</v>
      </c>
      <c r="D43" s="17">
        <v>39148</v>
      </c>
      <c r="E43" s="111">
        <v>30837</v>
      </c>
      <c r="F43" s="16" t="s">
        <v>897</v>
      </c>
      <c r="G43" s="16" t="s">
        <v>953</v>
      </c>
      <c r="H43" s="205">
        <v>1800</v>
      </c>
      <c r="I43" s="205">
        <v>1200</v>
      </c>
      <c r="J43" s="205">
        <v>300</v>
      </c>
      <c r="K43" s="24"/>
      <c r="L43" s="63">
        <v>3300</v>
      </c>
      <c r="M43" s="16" t="s">
        <v>929</v>
      </c>
      <c r="N43" s="71"/>
      <c r="O43" s="368" t="s">
        <v>530</v>
      </c>
      <c r="P43" s="368" t="s">
        <v>531</v>
      </c>
      <c r="Q43" s="24"/>
      <c r="R43" s="24" t="s">
        <v>299</v>
      </c>
      <c r="S43" s="24" t="s">
        <v>890</v>
      </c>
      <c r="T43" s="301" t="s">
        <v>295</v>
      </c>
      <c r="U43" s="311" t="s">
        <v>300</v>
      </c>
    </row>
    <row r="44" spans="1:21" ht="13.5" thickBot="1">
      <c r="A44" s="393">
        <v>43</v>
      </c>
      <c r="B44" s="91" t="s">
        <v>932</v>
      </c>
      <c r="C44" s="91" t="s">
        <v>837</v>
      </c>
      <c r="D44" s="92">
        <v>39147</v>
      </c>
      <c r="E44" s="317">
        <v>30207</v>
      </c>
      <c r="F44" s="91" t="s">
        <v>897</v>
      </c>
      <c r="G44" s="91" t="s">
        <v>953</v>
      </c>
      <c r="H44" s="94">
        <v>1800</v>
      </c>
      <c r="I44" s="94">
        <v>1200</v>
      </c>
      <c r="J44" s="94">
        <v>300</v>
      </c>
      <c r="K44" s="229"/>
      <c r="L44" s="94">
        <f>SUM(H44:J44)</f>
        <v>3300</v>
      </c>
      <c r="M44" s="91" t="s">
        <v>934</v>
      </c>
      <c r="N44" s="95"/>
      <c r="O44" s="368" t="s">
        <v>533</v>
      </c>
      <c r="P44" s="368" t="s">
        <v>531</v>
      </c>
      <c r="Q44" s="229"/>
      <c r="R44" s="229" t="s">
        <v>301</v>
      </c>
      <c r="S44" s="229" t="s">
        <v>400</v>
      </c>
      <c r="T44" s="299" t="s">
        <v>302</v>
      </c>
      <c r="U44" s="318" t="s">
        <v>303</v>
      </c>
    </row>
    <row r="45" spans="1:21" ht="14.25" thickTop="1" thickBot="1">
      <c r="A45" s="397">
        <v>44</v>
      </c>
      <c r="B45" s="656" t="s">
        <v>542</v>
      </c>
      <c r="C45" s="656"/>
      <c r="D45" s="656"/>
      <c r="E45" s="656"/>
      <c r="F45" s="656"/>
      <c r="G45" s="656"/>
      <c r="H45" s="329">
        <f>SUM(H31:H44)</f>
        <v>38100</v>
      </c>
      <c r="I45" s="329">
        <f>SUM(I31:I44)</f>
        <v>23400</v>
      </c>
      <c r="J45" s="329">
        <f>SUM(J31:J44)</f>
        <v>6500</v>
      </c>
      <c r="K45" s="329"/>
      <c r="L45" s="329">
        <f>SUM(L31:L44)</f>
        <v>67700</v>
      </c>
      <c r="M45" s="330"/>
      <c r="N45" s="331"/>
      <c r="O45" s="359"/>
      <c r="P45" s="359"/>
      <c r="Q45" s="329"/>
      <c r="R45" s="329"/>
      <c r="S45" s="329"/>
      <c r="T45" s="329"/>
      <c r="U45" s="329"/>
    </row>
    <row r="46" spans="1:21" ht="14.25" thickTop="1" thickBot="1">
      <c r="A46" s="399">
        <v>45</v>
      </c>
      <c r="B46" s="380" t="s">
        <v>957</v>
      </c>
      <c r="C46" s="319" t="s">
        <v>896</v>
      </c>
      <c r="D46" s="320">
        <v>38019</v>
      </c>
      <c r="E46" s="321">
        <v>28337</v>
      </c>
      <c r="F46" s="319" t="s">
        <v>897</v>
      </c>
      <c r="G46" s="319" t="s">
        <v>941</v>
      </c>
      <c r="H46" s="322">
        <v>4000</v>
      </c>
      <c r="I46" s="322">
        <v>1800</v>
      </c>
      <c r="J46" s="322">
        <v>700</v>
      </c>
      <c r="K46" s="323"/>
      <c r="L46" s="324">
        <v>6500</v>
      </c>
      <c r="M46" s="325" t="s">
        <v>73</v>
      </c>
      <c r="N46" s="345"/>
      <c r="O46" s="365" t="s">
        <v>533</v>
      </c>
      <c r="P46" s="365" t="s">
        <v>533</v>
      </c>
      <c r="Q46" s="323"/>
      <c r="R46" s="323" t="s">
        <v>304</v>
      </c>
      <c r="S46" s="323" t="s">
        <v>73</v>
      </c>
      <c r="T46" s="327" t="s">
        <v>304</v>
      </c>
      <c r="U46" s="328" t="s">
        <v>411</v>
      </c>
    </row>
    <row r="47" spans="1:21" ht="13.5" thickTop="1">
      <c r="A47" s="400">
        <v>46</v>
      </c>
      <c r="B47" s="78" t="s">
        <v>958</v>
      </c>
      <c r="C47" s="78" t="s">
        <v>900</v>
      </c>
      <c r="D47" s="79">
        <v>37926</v>
      </c>
      <c r="E47" s="111">
        <v>1983</v>
      </c>
      <c r="F47" s="78" t="s">
        <v>897</v>
      </c>
      <c r="G47" s="78" t="s">
        <v>941</v>
      </c>
      <c r="H47" s="226">
        <v>2800</v>
      </c>
      <c r="I47" s="226">
        <v>1500</v>
      </c>
      <c r="J47" s="226">
        <v>500</v>
      </c>
      <c r="K47" s="227"/>
      <c r="L47" s="81">
        <v>4800</v>
      </c>
      <c r="M47" s="78" t="s">
        <v>959</v>
      </c>
      <c r="N47" s="82"/>
      <c r="O47" s="368" t="s">
        <v>530</v>
      </c>
      <c r="P47" s="368" t="s">
        <v>531</v>
      </c>
      <c r="Q47" s="227"/>
      <c r="R47" s="227" t="s">
        <v>305</v>
      </c>
      <c r="S47" s="227" t="s">
        <v>1125</v>
      </c>
      <c r="T47" s="297" t="s">
        <v>305</v>
      </c>
      <c r="U47" s="311" t="s">
        <v>404</v>
      </c>
    </row>
    <row r="48" spans="1:21">
      <c r="A48" s="393">
        <v>47</v>
      </c>
      <c r="B48" s="16" t="s">
        <v>960</v>
      </c>
      <c r="C48" s="16" t="s">
        <v>837</v>
      </c>
      <c r="D48" s="17">
        <v>39112</v>
      </c>
      <c r="E48" s="111">
        <v>29351</v>
      </c>
      <c r="F48" s="16" t="s">
        <v>897</v>
      </c>
      <c r="G48" s="16" t="s">
        <v>941</v>
      </c>
      <c r="H48" s="205">
        <v>1800</v>
      </c>
      <c r="I48" s="205">
        <v>1200</v>
      </c>
      <c r="J48" s="205">
        <v>300</v>
      </c>
      <c r="K48" s="24"/>
      <c r="L48" s="63">
        <v>3300</v>
      </c>
      <c r="M48" s="16" t="s">
        <v>904</v>
      </c>
      <c r="N48" s="71"/>
      <c r="O48" s="368" t="s">
        <v>533</v>
      </c>
      <c r="P48" s="368" t="s">
        <v>531</v>
      </c>
      <c r="Q48" s="24"/>
      <c r="R48" s="24" t="s">
        <v>306</v>
      </c>
      <c r="S48" s="24" t="s">
        <v>904</v>
      </c>
      <c r="T48" s="301" t="s">
        <v>307</v>
      </c>
      <c r="U48" s="311" t="s">
        <v>306</v>
      </c>
    </row>
    <row r="49" spans="1:21">
      <c r="A49" s="400">
        <v>48</v>
      </c>
      <c r="B49" s="16" t="s">
        <v>961</v>
      </c>
      <c r="C49" s="16" t="s">
        <v>837</v>
      </c>
      <c r="D49" s="17">
        <v>39114</v>
      </c>
      <c r="E49" s="111">
        <v>29582</v>
      </c>
      <c r="F49" s="16" t="s">
        <v>897</v>
      </c>
      <c r="G49" s="16" t="s">
        <v>941</v>
      </c>
      <c r="H49" s="205">
        <v>1800</v>
      </c>
      <c r="I49" s="205">
        <v>1200</v>
      </c>
      <c r="J49" s="205">
        <v>300</v>
      </c>
      <c r="K49" s="24"/>
      <c r="L49" s="63">
        <v>3300</v>
      </c>
      <c r="M49" s="16" t="s">
        <v>894</v>
      </c>
      <c r="N49" s="71"/>
      <c r="O49" s="368" t="s">
        <v>530</v>
      </c>
      <c r="P49" s="368" t="s">
        <v>533</v>
      </c>
      <c r="Q49" s="24"/>
      <c r="R49" s="24" t="s">
        <v>308</v>
      </c>
      <c r="S49" s="24" t="s">
        <v>894</v>
      </c>
      <c r="T49" s="301" t="s">
        <v>308</v>
      </c>
      <c r="U49" s="311" t="s">
        <v>408</v>
      </c>
    </row>
    <row r="50" spans="1:21">
      <c r="A50" s="393">
        <v>49</v>
      </c>
      <c r="B50" s="16" t="s">
        <v>963</v>
      </c>
      <c r="C50" s="16" t="s">
        <v>837</v>
      </c>
      <c r="D50" s="17">
        <v>39132</v>
      </c>
      <c r="E50" s="111">
        <v>29452</v>
      </c>
      <c r="F50" s="16" t="s">
        <v>897</v>
      </c>
      <c r="G50" s="16" t="s">
        <v>941</v>
      </c>
      <c r="H50" s="205">
        <v>1800</v>
      </c>
      <c r="I50" s="205">
        <v>1200</v>
      </c>
      <c r="J50" s="205">
        <v>300</v>
      </c>
      <c r="K50" s="24"/>
      <c r="L50" s="63">
        <v>3300</v>
      </c>
      <c r="M50" s="16" t="s">
        <v>915</v>
      </c>
      <c r="N50" s="71"/>
      <c r="O50" s="368" t="s">
        <v>530</v>
      </c>
      <c r="P50" s="368" t="s">
        <v>531</v>
      </c>
      <c r="Q50" s="24"/>
      <c r="R50" s="24" t="s">
        <v>309</v>
      </c>
      <c r="S50" s="24" t="s">
        <v>915</v>
      </c>
      <c r="T50" s="301" t="s">
        <v>310</v>
      </c>
      <c r="U50" s="311" t="s">
        <v>283</v>
      </c>
    </row>
    <row r="51" spans="1:21">
      <c r="A51" s="400">
        <v>50</v>
      </c>
      <c r="B51" s="16" t="s">
        <v>965</v>
      </c>
      <c r="C51" s="16" t="s">
        <v>837</v>
      </c>
      <c r="D51" s="17">
        <v>39132</v>
      </c>
      <c r="E51" s="111">
        <v>32325</v>
      </c>
      <c r="F51" s="16" t="s">
        <v>897</v>
      </c>
      <c r="G51" s="16" t="s">
        <v>941</v>
      </c>
      <c r="H51" s="205">
        <v>1800</v>
      </c>
      <c r="I51" s="205">
        <v>1200</v>
      </c>
      <c r="J51" s="205">
        <v>300</v>
      </c>
      <c r="K51" s="24"/>
      <c r="L51" s="63">
        <v>3300</v>
      </c>
      <c r="M51" s="16" t="s">
        <v>904</v>
      </c>
      <c r="N51" s="71"/>
      <c r="O51" s="368" t="s">
        <v>533</v>
      </c>
      <c r="P51" s="368" t="s">
        <v>531</v>
      </c>
      <c r="Q51" s="24"/>
      <c r="R51" s="24" t="s">
        <v>311</v>
      </c>
      <c r="S51" s="24" t="s">
        <v>904</v>
      </c>
      <c r="T51" s="301" t="s">
        <v>312</v>
      </c>
      <c r="U51" s="311" t="s">
        <v>311</v>
      </c>
    </row>
    <row r="52" spans="1:21">
      <c r="A52" s="393">
        <v>51</v>
      </c>
      <c r="B52" s="16" t="s">
        <v>962</v>
      </c>
      <c r="C52" s="16" t="s">
        <v>837</v>
      </c>
      <c r="D52" s="17">
        <v>39174</v>
      </c>
      <c r="E52" s="111">
        <v>27804</v>
      </c>
      <c r="F52" s="16" t="s">
        <v>897</v>
      </c>
      <c r="G52" s="16" t="s">
        <v>941</v>
      </c>
      <c r="H52" s="205">
        <v>1800</v>
      </c>
      <c r="I52" s="205">
        <v>1200</v>
      </c>
      <c r="J52" s="205">
        <v>300</v>
      </c>
      <c r="K52" s="24"/>
      <c r="L52" s="63">
        <v>3300</v>
      </c>
      <c r="M52" s="16" t="s">
        <v>890</v>
      </c>
      <c r="N52" s="71"/>
      <c r="O52" s="368" t="s">
        <v>530</v>
      </c>
      <c r="P52" s="368" t="s">
        <v>533</v>
      </c>
      <c r="Q52" s="24"/>
      <c r="R52" s="24" t="s">
        <v>313</v>
      </c>
      <c r="S52" s="24" t="s">
        <v>890</v>
      </c>
      <c r="T52" s="301" t="s">
        <v>313</v>
      </c>
      <c r="U52" s="311" t="s">
        <v>281</v>
      </c>
    </row>
    <row r="53" spans="1:21">
      <c r="A53" s="400">
        <v>52</v>
      </c>
      <c r="B53" s="16" t="s">
        <v>964</v>
      </c>
      <c r="C53" s="16" t="s">
        <v>837</v>
      </c>
      <c r="D53" s="17">
        <v>39379</v>
      </c>
      <c r="E53" s="111">
        <v>31382</v>
      </c>
      <c r="F53" s="16" t="s">
        <v>897</v>
      </c>
      <c r="G53" s="16" t="s">
        <v>941</v>
      </c>
      <c r="H53" s="205">
        <v>1800</v>
      </c>
      <c r="I53" s="205">
        <v>1200</v>
      </c>
      <c r="J53" s="205">
        <v>300</v>
      </c>
      <c r="K53" s="24"/>
      <c r="L53" s="63">
        <v>3300</v>
      </c>
      <c r="M53" s="16" t="s">
        <v>894</v>
      </c>
      <c r="N53" s="71"/>
      <c r="O53" s="368" t="s">
        <v>533</v>
      </c>
      <c r="P53" s="368" t="s">
        <v>531</v>
      </c>
      <c r="Q53" s="24"/>
      <c r="R53" s="24" t="s">
        <v>308</v>
      </c>
      <c r="S53" s="24" t="s">
        <v>894</v>
      </c>
      <c r="T53" s="301" t="s">
        <v>308</v>
      </c>
      <c r="U53" s="311" t="s">
        <v>408</v>
      </c>
    </row>
    <row r="54" spans="1:21" ht="13.5" thickBot="1">
      <c r="A54" s="400">
        <v>53</v>
      </c>
      <c r="B54" s="16" t="s">
        <v>592</v>
      </c>
      <c r="C54" s="16" t="s">
        <v>837</v>
      </c>
      <c r="D54" s="17">
        <v>39545</v>
      </c>
      <c r="E54" s="111">
        <v>31494</v>
      </c>
      <c r="F54" s="16" t="s">
        <v>897</v>
      </c>
      <c r="G54" s="16" t="s">
        <v>941</v>
      </c>
      <c r="H54" s="205">
        <v>1800</v>
      </c>
      <c r="I54" s="205">
        <v>1200</v>
      </c>
      <c r="J54" s="205">
        <v>300</v>
      </c>
      <c r="K54" s="24"/>
      <c r="L54" s="63">
        <v>3300</v>
      </c>
      <c r="M54" s="16" t="s">
        <v>618</v>
      </c>
      <c r="N54" s="71"/>
      <c r="O54" s="368" t="s">
        <v>530</v>
      </c>
      <c r="P54" s="368" t="s">
        <v>531</v>
      </c>
      <c r="Q54" s="24"/>
      <c r="R54" s="24"/>
      <c r="S54" s="24"/>
      <c r="T54" s="301"/>
      <c r="U54" s="311"/>
    </row>
    <row r="55" spans="1:21" ht="14.25" thickTop="1" thickBot="1">
      <c r="A55" s="397">
        <v>54</v>
      </c>
      <c r="B55" s="656" t="s">
        <v>543</v>
      </c>
      <c r="C55" s="656"/>
      <c r="D55" s="656"/>
      <c r="E55" s="656"/>
      <c r="F55" s="656"/>
      <c r="G55" s="656"/>
      <c r="H55" s="329">
        <f>SUM(H46:H53)</f>
        <v>17600</v>
      </c>
      <c r="I55" s="329">
        <f>SUM(I46:I53)</f>
        <v>10500</v>
      </c>
      <c r="J55" s="329">
        <f>SUM(J46:J53)</f>
        <v>3000</v>
      </c>
      <c r="K55" s="329"/>
      <c r="L55" s="329">
        <f>SUM(L49:L53)</f>
        <v>16500</v>
      </c>
      <c r="M55" s="330"/>
      <c r="N55" s="331"/>
      <c r="O55" s="359"/>
      <c r="P55" s="359"/>
      <c r="Q55" s="329"/>
      <c r="R55" s="329"/>
      <c r="S55" s="329"/>
      <c r="T55" s="329"/>
      <c r="U55" s="329"/>
    </row>
    <row r="56" spans="1:21" ht="14.25" thickTop="1" thickBot="1">
      <c r="A56" s="401">
        <v>55</v>
      </c>
      <c r="B56" s="380" t="s">
        <v>938</v>
      </c>
      <c r="C56" s="319" t="s">
        <v>896</v>
      </c>
      <c r="D56" s="320">
        <v>39173</v>
      </c>
      <c r="E56" s="321">
        <v>25884</v>
      </c>
      <c r="F56" s="319" t="s">
        <v>897</v>
      </c>
      <c r="G56" s="319" t="s">
        <v>1093</v>
      </c>
      <c r="H56" s="322">
        <v>4000</v>
      </c>
      <c r="I56" s="322">
        <v>1800</v>
      </c>
      <c r="J56" s="322">
        <v>700</v>
      </c>
      <c r="K56" s="323"/>
      <c r="L56" s="324">
        <v>6500</v>
      </c>
      <c r="M56" s="325" t="s">
        <v>890</v>
      </c>
      <c r="N56" s="345"/>
      <c r="O56" s="365" t="s">
        <v>533</v>
      </c>
      <c r="P56" s="365" t="s">
        <v>533</v>
      </c>
      <c r="Q56" s="323"/>
      <c r="R56" s="323" t="s">
        <v>322</v>
      </c>
      <c r="S56" s="323" t="s">
        <v>890</v>
      </c>
      <c r="T56" s="327" t="s">
        <v>269</v>
      </c>
      <c r="U56" s="328" t="s">
        <v>297</v>
      </c>
    </row>
    <row r="57" spans="1:21" ht="13.5" thickTop="1">
      <c r="A57" s="393">
        <v>56</v>
      </c>
      <c r="B57" s="16" t="s">
        <v>910</v>
      </c>
      <c r="C57" s="16" t="s">
        <v>900</v>
      </c>
      <c r="D57" s="17">
        <v>39301</v>
      </c>
      <c r="E57" s="111">
        <v>30199</v>
      </c>
      <c r="F57" s="16" t="s">
        <v>897</v>
      </c>
      <c r="G57" s="16" t="s">
        <v>1093</v>
      </c>
      <c r="H57" s="205">
        <v>2800</v>
      </c>
      <c r="I57" s="205">
        <v>1500</v>
      </c>
      <c r="J57" s="205">
        <v>500</v>
      </c>
      <c r="K57" s="24"/>
      <c r="L57" s="63">
        <f>SUM(H57:J57)</f>
        <v>4800</v>
      </c>
      <c r="M57" s="16" t="s">
        <v>911</v>
      </c>
      <c r="N57" s="71"/>
      <c r="O57" s="368" t="s">
        <v>533</v>
      </c>
      <c r="P57" s="368" t="s">
        <v>531</v>
      </c>
      <c r="Q57" s="24"/>
      <c r="R57" s="24" t="s">
        <v>439</v>
      </c>
      <c r="S57" s="24" t="s">
        <v>976</v>
      </c>
      <c r="T57" s="301" t="s">
        <v>440</v>
      </c>
      <c r="U57" s="311" t="s">
        <v>439</v>
      </c>
    </row>
    <row r="58" spans="1:21">
      <c r="A58" s="393">
        <v>57</v>
      </c>
      <c r="B58" s="16" t="s">
        <v>945</v>
      </c>
      <c r="C58" s="16" t="s">
        <v>837</v>
      </c>
      <c r="D58" s="17">
        <v>38224</v>
      </c>
      <c r="E58" s="111">
        <v>30018</v>
      </c>
      <c r="F58" s="16" t="s">
        <v>897</v>
      </c>
      <c r="G58" s="16" t="s">
        <v>1093</v>
      </c>
      <c r="H58" s="205">
        <v>1800</v>
      </c>
      <c r="I58" s="205">
        <v>1200</v>
      </c>
      <c r="J58" s="205">
        <v>300</v>
      </c>
      <c r="K58" s="24"/>
      <c r="L58" s="63">
        <v>3300</v>
      </c>
      <c r="M58" s="16" t="s">
        <v>946</v>
      </c>
      <c r="N58" s="71"/>
      <c r="O58" s="368" t="s">
        <v>530</v>
      </c>
      <c r="P58" s="368" t="s">
        <v>531</v>
      </c>
      <c r="Q58" s="24"/>
      <c r="R58" s="24" t="s">
        <v>323</v>
      </c>
      <c r="S58" s="24" t="s">
        <v>946</v>
      </c>
      <c r="T58" s="301" t="s">
        <v>324</v>
      </c>
      <c r="U58" s="311" t="s">
        <v>403</v>
      </c>
    </row>
    <row r="59" spans="1:21">
      <c r="A59" s="393">
        <v>58</v>
      </c>
      <c r="B59" s="16" t="s">
        <v>944</v>
      </c>
      <c r="C59" s="16" t="s">
        <v>837</v>
      </c>
      <c r="D59" s="17">
        <v>38269</v>
      </c>
      <c r="E59" s="111">
        <v>29524</v>
      </c>
      <c r="F59" s="16" t="s">
        <v>897</v>
      </c>
      <c r="G59" s="16" t="s">
        <v>1093</v>
      </c>
      <c r="H59" s="205">
        <v>1800</v>
      </c>
      <c r="I59" s="205">
        <v>1200</v>
      </c>
      <c r="J59" s="205">
        <v>300</v>
      </c>
      <c r="K59" s="24"/>
      <c r="L59" s="63">
        <v>3300</v>
      </c>
      <c r="M59" s="16" t="s">
        <v>871</v>
      </c>
      <c r="N59" s="71"/>
      <c r="O59" s="368" t="s">
        <v>533</v>
      </c>
      <c r="P59" s="368" t="s">
        <v>533</v>
      </c>
      <c r="Q59" s="24"/>
      <c r="R59" s="24" t="s">
        <v>473</v>
      </c>
      <c r="S59" s="24" t="s">
        <v>325</v>
      </c>
      <c r="T59" s="301" t="s">
        <v>326</v>
      </c>
      <c r="U59" s="311" t="s">
        <v>326</v>
      </c>
    </row>
    <row r="60" spans="1:21">
      <c r="A60" s="393">
        <v>59</v>
      </c>
      <c r="B60" s="16" t="s">
        <v>943</v>
      </c>
      <c r="C60" s="16" t="s">
        <v>837</v>
      </c>
      <c r="D60" s="17">
        <v>38781</v>
      </c>
      <c r="E60" s="111">
        <v>27596</v>
      </c>
      <c r="F60" s="16" t="s">
        <v>897</v>
      </c>
      <c r="G60" s="16" t="s">
        <v>1093</v>
      </c>
      <c r="H60" s="205">
        <v>1800</v>
      </c>
      <c r="I60" s="205">
        <v>1200</v>
      </c>
      <c r="J60" s="205">
        <v>300</v>
      </c>
      <c r="K60" s="24"/>
      <c r="L60" s="63">
        <v>3300</v>
      </c>
      <c r="M60" s="16" t="s">
        <v>915</v>
      </c>
      <c r="N60" s="71"/>
      <c r="O60" s="368" t="s">
        <v>530</v>
      </c>
      <c r="P60" s="368" t="s">
        <v>531</v>
      </c>
      <c r="Q60" s="24"/>
      <c r="R60" s="24" t="s">
        <v>327</v>
      </c>
      <c r="S60" s="24" t="s">
        <v>915</v>
      </c>
      <c r="T60" s="301" t="s">
        <v>283</v>
      </c>
      <c r="U60" s="311" t="s">
        <v>327</v>
      </c>
    </row>
    <row r="61" spans="1:21">
      <c r="A61" s="393">
        <v>60</v>
      </c>
      <c r="B61" s="16" t="s">
        <v>948</v>
      </c>
      <c r="C61" s="16" t="s">
        <v>837</v>
      </c>
      <c r="D61" s="17">
        <v>39072</v>
      </c>
      <c r="E61" s="111">
        <v>29539</v>
      </c>
      <c r="F61" s="16" t="s">
        <v>897</v>
      </c>
      <c r="G61" s="16" t="s">
        <v>1093</v>
      </c>
      <c r="H61" s="205">
        <v>1800</v>
      </c>
      <c r="I61" s="205">
        <v>1200</v>
      </c>
      <c r="J61" s="205">
        <v>300</v>
      </c>
      <c r="K61" s="24"/>
      <c r="L61" s="63">
        <v>3300</v>
      </c>
      <c r="M61" s="16" t="s">
        <v>949</v>
      </c>
      <c r="N61" s="71"/>
      <c r="O61" s="368" t="s">
        <v>530</v>
      </c>
      <c r="P61" s="368" t="s">
        <v>531</v>
      </c>
      <c r="Q61" s="24"/>
      <c r="R61" s="24" t="s">
        <v>328</v>
      </c>
      <c r="S61" s="24" t="s">
        <v>402</v>
      </c>
      <c r="T61" s="301" t="s">
        <v>949</v>
      </c>
      <c r="U61" s="311" t="s">
        <v>949</v>
      </c>
    </row>
    <row r="62" spans="1:21">
      <c r="A62" s="393">
        <v>61</v>
      </c>
      <c r="B62" s="16" t="s">
        <v>947</v>
      </c>
      <c r="C62" s="16" t="s">
        <v>837</v>
      </c>
      <c r="D62" s="17">
        <v>39148</v>
      </c>
      <c r="E62" s="111">
        <v>29998</v>
      </c>
      <c r="F62" s="16" t="s">
        <v>897</v>
      </c>
      <c r="G62" s="16" t="s">
        <v>1093</v>
      </c>
      <c r="H62" s="205">
        <v>1800</v>
      </c>
      <c r="I62" s="205">
        <v>1200</v>
      </c>
      <c r="J62" s="205">
        <v>300</v>
      </c>
      <c r="K62" s="24"/>
      <c r="L62" s="63">
        <v>3300</v>
      </c>
      <c r="M62" s="16" t="s">
        <v>929</v>
      </c>
      <c r="N62" s="71"/>
      <c r="O62" s="368" t="s">
        <v>530</v>
      </c>
      <c r="P62" s="368" t="s">
        <v>531</v>
      </c>
      <c r="Q62" s="24"/>
      <c r="R62" s="24" t="s">
        <v>329</v>
      </c>
      <c r="S62" s="24" t="s">
        <v>890</v>
      </c>
      <c r="T62" s="301" t="s">
        <v>269</v>
      </c>
      <c r="U62" s="311" t="s">
        <v>299</v>
      </c>
    </row>
    <row r="63" spans="1:21">
      <c r="A63" s="393">
        <v>62</v>
      </c>
      <c r="B63" s="16" t="s">
        <v>951</v>
      </c>
      <c r="C63" s="16" t="s">
        <v>837</v>
      </c>
      <c r="D63" s="17">
        <v>39148</v>
      </c>
      <c r="E63" s="111">
        <v>29743</v>
      </c>
      <c r="F63" s="16" t="s">
        <v>897</v>
      </c>
      <c r="G63" s="16" t="s">
        <v>1093</v>
      </c>
      <c r="H63" s="205">
        <v>1800</v>
      </c>
      <c r="I63" s="205">
        <v>1200</v>
      </c>
      <c r="J63" s="205">
        <v>300</v>
      </c>
      <c r="K63" s="24"/>
      <c r="L63" s="63">
        <v>3300</v>
      </c>
      <c r="M63" s="16" t="s">
        <v>929</v>
      </c>
      <c r="N63" s="71"/>
      <c r="O63" s="368" t="s">
        <v>533</v>
      </c>
      <c r="P63" s="368" t="s">
        <v>531</v>
      </c>
      <c r="Q63" s="24"/>
      <c r="R63" s="24" t="s">
        <v>299</v>
      </c>
      <c r="S63" s="24" t="s">
        <v>890</v>
      </c>
      <c r="T63" s="301" t="s">
        <v>269</v>
      </c>
      <c r="U63" s="311" t="s">
        <v>281</v>
      </c>
    </row>
    <row r="64" spans="1:21" ht="13.5" thickBot="1">
      <c r="A64" s="393">
        <v>63</v>
      </c>
      <c r="B64" s="91" t="s">
        <v>950</v>
      </c>
      <c r="C64" s="91" t="s">
        <v>837</v>
      </c>
      <c r="D64" s="92">
        <v>39380</v>
      </c>
      <c r="E64" s="317">
        <v>30488</v>
      </c>
      <c r="F64" s="91" t="s">
        <v>897</v>
      </c>
      <c r="G64" s="91" t="s">
        <v>1093</v>
      </c>
      <c r="H64" s="228">
        <v>1800</v>
      </c>
      <c r="I64" s="228">
        <v>1200</v>
      </c>
      <c r="J64" s="228">
        <v>300</v>
      </c>
      <c r="K64" s="229"/>
      <c r="L64" s="94">
        <v>3300</v>
      </c>
      <c r="M64" s="91" t="s">
        <v>904</v>
      </c>
      <c r="N64" s="347"/>
      <c r="O64" s="368" t="s">
        <v>533</v>
      </c>
      <c r="P64" s="368" t="s">
        <v>531</v>
      </c>
      <c r="Q64" s="229"/>
      <c r="R64" s="229" t="s">
        <v>330</v>
      </c>
      <c r="S64" s="229" t="s">
        <v>904</v>
      </c>
      <c r="T64" s="299" t="s">
        <v>330</v>
      </c>
      <c r="U64" s="318" t="s">
        <v>330</v>
      </c>
    </row>
    <row r="65" spans="1:21" ht="14.25" thickTop="1" thickBot="1">
      <c r="A65" s="397">
        <v>64</v>
      </c>
      <c r="B65" s="655" t="s">
        <v>544</v>
      </c>
      <c r="C65" s="655"/>
      <c r="D65" s="655"/>
      <c r="E65" s="655"/>
      <c r="F65" s="655"/>
      <c r="G65" s="655"/>
      <c r="H65" s="329">
        <f>SUM(H56:H64)</f>
        <v>19400</v>
      </c>
      <c r="I65" s="329">
        <f>SUM(I56:I64)</f>
        <v>11700</v>
      </c>
      <c r="J65" s="329">
        <f>SUM(J56:J64)</f>
        <v>3300</v>
      </c>
      <c r="K65" s="329"/>
      <c r="L65" s="329">
        <f>SUM(L56:L64)</f>
        <v>34400</v>
      </c>
      <c r="M65" s="330"/>
      <c r="N65" s="331"/>
      <c r="O65" s="359"/>
      <c r="P65" s="359"/>
      <c r="Q65" s="329"/>
      <c r="R65" s="329"/>
      <c r="S65" s="329"/>
      <c r="T65" s="329"/>
      <c r="U65" s="329"/>
    </row>
    <row r="66" spans="1:21" ht="14.25" thickTop="1" thickBot="1">
      <c r="A66" s="401">
        <v>65</v>
      </c>
      <c r="B66" s="381" t="s">
        <v>908</v>
      </c>
      <c r="C66" s="191" t="s">
        <v>896</v>
      </c>
      <c r="D66" s="192">
        <v>39173</v>
      </c>
      <c r="E66" s="111">
        <v>27721</v>
      </c>
      <c r="F66" s="191" t="s">
        <v>897</v>
      </c>
      <c r="G66" s="191" t="s">
        <v>898</v>
      </c>
      <c r="H66" s="193">
        <v>3000</v>
      </c>
      <c r="I66" s="193">
        <v>1800</v>
      </c>
      <c r="J66" s="193">
        <v>700</v>
      </c>
      <c r="K66" s="194"/>
      <c r="L66" s="195">
        <v>5500</v>
      </c>
      <c r="M66" s="196" t="s">
        <v>890</v>
      </c>
      <c r="N66" s="290"/>
      <c r="O66" s="365" t="s">
        <v>530</v>
      </c>
      <c r="P66" s="365" t="s">
        <v>533</v>
      </c>
      <c r="Q66" s="194"/>
      <c r="R66" s="194" t="s">
        <v>464</v>
      </c>
      <c r="S66" s="194" t="s">
        <v>890</v>
      </c>
      <c r="T66" s="300" t="s">
        <v>281</v>
      </c>
      <c r="U66" s="312" t="s">
        <v>281</v>
      </c>
    </row>
    <row r="67" spans="1:21" ht="13.5" thickTop="1">
      <c r="A67" s="396">
        <v>66</v>
      </c>
      <c r="B67" s="78" t="s">
        <v>899</v>
      </c>
      <c r="C67" s="78" t="s">
        <v>900</v>
      </c>
      <c r="D67" s="79">
        <v>39227</v>
      </c>
      <c r="E67" s="111">
        <v>28933</v>
      </c>
      <c r="F67" s="78" t="s">
        <v>897</v>
      </c>
      <c r="G67" s="78" t="s">
        <v>898</v>
      </c>
      <c r="H67" s="226">
        <v>2500</v>
      </c>
      <c r="I67" s="226">
        <v>1500</v>
      </c>
      <c r="J67" s="226">
        <v>500</v>
      </c>
      <c r="K67" s="227"/>
      <c r="L67" s="81">
        <v>4500</v>
      </c>
      <c r="M67" s="78" t="s">
        <v>890</v>
      </c>
      <c r="N67" s="82"/>
      <c r="O67" s="368" t="s">
        <v>530</v>
      </c>
      <c r="P67" s="368" t="s">
        <v>533</v>
      </c>
      <c r="Q67" s="227"/>
      <c r="R67" s="227" t="s">
        <v>269</v>
      </c>
      <c r="S67" s="227" t="s">
        <v>331</v>
      </c>
      <c r="T67" s="297" t="s">
        <v>269</v>
      </c>
      <c r="U67" s="311"/>
    </row>
    <row r="68" spans="1:21">
      <c r="A68" s="394">
        <v>67</v>
      </c>
      <c r="B68" s="16" t="s">
        <v>902</v>
      </c>
      <c r="C68" s="16" t="s">
        <v>837</v>
      </c>
      <c r="D68" s="17">
        <v>38608</v>
      </c>
      <c r="E68" s="111" t="s">
        <v>535</v>
      </c>
      <c r="F68" s="16" t="s">
        <v>897</v>
      </c>
      <c r="G68" s="16" t="s">
        <v>898</v>
      </c>
      <c r="H68" s="205">
        <v>1800</v>
      </c>
      <c r="I68" s="205">
        <v>1200</v>
      </c>
      <c r="J68" s="205">
        <v>300</v>
      </c>
      <c r="K68" s="24"/>
      <c r="L68" s="63">
        <v>3300</v>
      </c>
      <c r="M68" s="16" t="s">
        <v>903</v>
      </c>
      <c r="N68" s="71"/>
      <c r="O68" s="368" t="s">
        <v>530</v>
      </c>
      <c r="P68" s="368" t="s">
        <v>531</v>
      </c>
      <c r="Q68" s="24"/>
      <c r="R68" s="24" t="s">
        <v>332</v>
      </c>
      <c r="S68" s="24" t="s">
        <v>1147</v>
      </c>
      <c r="T68" s="301" t="s">
        <v>332</v>
      </c>
      <c r="U68" s="311"/>
    </row>
    <row r="69" spans="1:21">
      <c r="A69" s="396">
        <v>68</v>
      </c>
      <c r="B69" s="16" t="s">
        <v>901</v>
      </c>
      <c r="C69" s="16" t="s">
        <v>837</v>
      </c>
      <c r="D69" s="17">
        <v>38797</v>
      </c>
      <c r="E69" s="111">
        <v>29245</v>
      </c>
      <c r="F69" s="16" t="s">
        <v>897</v>
      </c>
      <c r="G69" s="16" t="s">
        <v>898</v>
      </c>
      <c r="H69" s="205">
        <v>1800</v>
      </c>
      <c r="I69" s="205">
        <v>1200</v>
      </c>
      <c r="J69" s="205">
        <v>300</v>
      </c>
      <c r="K69" s="24"/>
      <c r="L69" s="63">
        <v>3300</v>
      </c>
      <c r="M69" s="16" t="s">
        <v>890</v>
      </c>
      <c r="N69" s="71"/>
      <c r="O69" s="368" t="s">
        <v>533</v>
      </c>
      <c r="P69" s="368" t="s">
        <v>531</v>
      </c>
      <c r="Q69" s="24"/>
      <c r="R69" s="24" t="s">
        <v>269</v>
      </c>
      <c r="S69" s="24" t="s">
        <v>331</v>
      </c>
      <c r="T69" s="301" t="s">
        <v>269</v>
      </c>
      <c r="U69" s="311"/>
    </row>
    <row r="70" spans="1:21">
      <c r="A70" s="394">
        <v>69</v>
      </c>
      <c r="B70" s="16" t="s">
        <v>906</v>
      </c>
      <c r="C70" s="16" t="s">
        <v>837</v>
      </c>
      <c r="D70" s="17">
        <v>38860</v>
      </c>
      <c r="E70" s="111">
        <v>32808</v>
      </c>
      <c r="F70" s="16" t="s">
        <v>897</v>
      </c>
      <c r="G70" s="16" t="s">
        <v>898</v>
      </c>
      <c r="H70" s="205">
        <v>1800</v>
      </c>
      <c r="I70" s="205">
        <v>1200</v>
      </c>
      <c r="J70" s="205">
        <v>300</v>
      </c>
      <c r="K70" s="24"/>
      <c r="L70" s="63">
        <v>3300</v>
      </c>
      <c r="M70" s="16" t="s">
        <v>74</v>
      </c>
      <c r="N70" s="71"/>
      <c r="O70" s="368" t="s">
        <v>533</v>
      </c>
      <c r="P70" s="368" t="s">
        <v>533</v>
      </c>
      <c r="Q70" s="24"/>
      <c r="R70" s="24" t="s">
        <v>333</v>
      </c>
      <c r="S70" s="24" t="s">
        <v>74</v>
      </c>
      <c r="T70" s="301" t="s">
        <v>334</v>
      </c>
      <c r="U70" s="311"/>
    </row>
    <row r="71" spans="1:21">
      <c r="A71" s="396">
        <v>70</v>
      </c>
      <c r="B71" s="16" t="s">
        <v>907</v>
      </c>
      <c r="C71" s="16" t="s">
        <v>837</v>
      </c>
      <c r="D71" s="17">
        <v>39246</v>
      </c>
      <c r="E71" s="111">
        <v>31884</v>
      </c>
      <c r="F71" s="16" t="s">
        <v>897</v>
      </c>
      <c r="G71" s="16" t="s">
        <v>898</v>
      </c>
      <c r="H71" s="205">
        <v>1800</v>
      </c>
      <c r="I71" s="205">
        <v>1200</v>
      </c>
      <c r="J71" s="205">
        <v>300</v>
      </c>
      <c r="K71" s="24"/>
      <c r="L71" s="63">
        <v>3300</v>
      </c>
      <c r="M71" s="16" t="s">
        <v>904</v>
      </c>
      <c r="N71" s="71"/>
      <c r="O71" s="368" t="s">
        <v>533</v>
      </c>
      <c r="P71" s="368" t="s">
        <v>531</v>
      </c>
      <c r="Q71" s="24"/>
      <c r="R71" s="24" t="s">
        <v>335</v>
      </c>
      <c r="S71" s="24" t="s">
        <v>336</v>
      </c>
      <c r="T71" s="301" t="s">
        <v>335</v>
      </c>
      <c r="U71" s="311"/>
    </row>
    <row r="72" spans="1:21">
      <c r="A72" s="394">
        <v>71</v>
      </c>
      <c r="B72" s="91" t="s">
        <v>255</v>
      </c>
      <c r="C72" s="91" t="s">
        <v>837</v>
      </c>
      <c r="D72" s="92">
        <v>39478</v>
      </c>
      <c r="E72" s="111">
        <v>30790</v>
      </c>
      <c r="F72" s="91" t="s">
        <v>897</v>
      </c>
      <c r="G72" s="91" t="s">
        <v>898</v>
      </c>
      <c r="H72" s="228">
        <v>1800</v>
      </c>
      <c r="I72" s="228">
        <v>1200</v>
      </c>
      <c r="J72" s="228">
        <v>300</v>
      </c>
      <c r="K72" s="229"/>
      <c r="L72" s="94">
        <f>SUM(H72:J72)</f>
        <v>3300</v>
      </c>
      <c r="M72" s="16" t="s">
        <v>526</v>
      </c>
      <c r="N72" s="252"/>
      <c r="O72" s="368" t="s">
        <v>533</v>
      </c>
      <c r="P72" s="368" t="s">
        <v>531</v>
      </c>
      <c r="Q72" s="229"/>
      <c r="R72" s="311" t="s">
        <v>575</v>
      </c>
      <c r="S72" s="229" t="s">
        <v>401</v>
      </c>
      <c r="T72" s="299" t="s">
        <v>574</v>
      </c>
      <c r="U72" s="311" t="s">
        <v>575</v>
      </c>
    </row>
    <row r="73" spans="1:21">
      <c r="A73" s="396">
        <v>72</v>
      </c>
      <c r="B73" s="91" t="s">
        <v>504</v>
      </c>
      <c r="C73" s="91" t="s">
        <v>837</v>
      </c>
      <c r="D73" s="92">
        <v>39481</v>
      </c>
      <c r="E73" s="111">
        <v>30696</v>
      </c>
      <c r="F73" s="91" t="s">
        <v>897</v>
      </c>
      <c r="G73" s="91" t="s">
        <v>898</v>
      </c>
      <c r="H73" s="228">
        <v>1800</v>
      </c>
      <c r="I73" s="228">
        <v>1200</v>
      </c>
      <c r="J73" s="228">
        <v>300</v>
      </c>
      <c r="K73" s="229"/>
      <c r="L73" s="94">
        <f>SUM(H73:J73)</f>
        <v>3300</v>
      </c>
      <c r="M73" s="16"/>
      <c r="N73" s="252"/>
      <c r="O73" s="368" t="s">
        <v>530</v>
      </c>
      <c r="P73" s="368" t="s">
        <v>531</v>
      </c>
      <c r="Q73" s="229"/>
      <c r="R73" s="311" t="s">
        <v>573</v>
      </c>
      <c r="S73" s="229" t="s">
        <v>571</v>
      </c>
      <c r="T73" s="299" t="s">
        <v>572</v>
      </c>
      <c r="U73" s="311" t="s">
        <v>573</v>
      </c>
    </row>
    <row r="74" spans="1:21" ht="13.5" thickBot="1">
      <c r="A74" s="394">
        <v>73</v>
      </c>
      <c r="B74" s="91" t="s">
        <v>905</v>
      </c>
      <c r="C74" s="91" t="s">
        <v>837</v>
      </c>
      <c r="D74" s="92">
        <v>39344</v>
      </c>
      <c r="E74" s="317">
        <v>28914</v>
      </c>
      <c r="F74" s="91" t="s">
        <v>897</v>
      </c>
      <c r="G74" s="91" t="s">
        <v>898</v>
      </c>
      <c r="H74" s="228">
        <v>1800</v>
      </c>
      <c r="I74" s="228">
        <v>1200</v>
      </c>
      <c r="J74" s="228">
        <v>300</v>
      </c>
      <c r="K74" s="229"/>
      <c r="L74" s="94">
        <v>3300</v>
      </c>
      <c r="M74" s="91" t="s">
        <v>864</v>
      </c>
      <c r="N74" s="95"/>
      <c r="O74" s="368" t="s">
        <v>530</v>
      </c>
      <c r="P74" s="368" t="s">
        <v>533</v>
      </c>
      <c r="Q74" s="229"/>
      <c r="R74" s="229" t="s">
        <v>484</v>
      </c>
      <c r="S74" s="229" t="s">
        <v>864</v>
      </c>
      <c r="T74" s="299" t="s">
        <v>485</v>
      </c>
      <c r="U74" s="318" t="s">
        <v>484</v>
      </c>
    </row>
    <row r="75" spans="1:21" ht="14.25" thickTop="1" thickBot="1">
      <c r="A75" s="397">
        <v>74</v>
      </c>
      <c r="B75" s="655" t="s">
        <v>545</v>
      </c>
      <c r="C75" s="655"/>
      <c r="D75" s="655"/>
      <c r="E75" s="655"/>
      <c r="F75" s="655"/>
      <c r="G75" s="655"/>
      <c r="H75" s="329">
        <f>SUM(H31:H74)</f>
        <v>170100</v>
      </c>
      <c r="I75" s="329">
        <f>SUM(I31:I74)</f>
        <v>104100</v>
      </c>
      <c r="J75" s="329">
        <f>SUM(J31:J74)</f>
        <v>29200</v>
      </c>
      <c r="K75" s="329"/>
      <c r="L75" s="329">
        <f>SUM(L31:L74)</f>
        <v>288200</v>
      </c>
      <c r="M75" s="330"/>
      <c r="N75" s="331"/>
      <c r="O75" s="359"/>
      <c r="P75" s="359"/>
      <c r="Q75" s="329"/>
      <c r="R75" s="329"/>
      <c r="S75" s="329"/>
      <c r="T75" s="329"/>
      <c r="U75" s="329"/>
    </row>
    <row r="76" spans="1:21" ht="14.25" thickTop="1" thickBot="1">
      <c r="A76" s="401">
        <v>75</v>
      </c>
      <c r="B76" s="380" t="s">
        <v>930</v>
      </c>
      <c r="C76" s="319" t="s">
        <v>896</v>
      </c>
      <c r="D76" s="320">
        <v>38797</v>
      </c>
      <c r="E76" s="321">
        <v>30051</v>
      </c>
      <c r="F76" s="319" t="s">
        <v>897</v>
      </c>
      <c r="G76" s="319" t="s">
        <v>909</v>
      </c>
      <c r="H76" s="322">
        <v>3000</v>
      </c>
      <c r="I76" s="322">
        <v>1800</v>
      </c>
      <c r="J76" s="322">
        <v>700</v>
      </c>
      <c r="K76" s="323"/>
      <c r="L76" s="324">
        <v>5500</v>
      </c>
      <c r="M76" s="325" t="s">
        <v>904</v>
      </c>
      <c r="N76" s="346"/>
      <c r="O76" s="365" t="s">
        <v>533</v>
      </c>
      <c r="P76" s="365" t="s">
        <v>531</v>
      </c>
      <c r="Q76" s="323"/>
      <c r="R76" s="323" t="s">
        <v>271</v>
      </c>
      <c r="S76" s="323" t="s">
        <v>904</v>
      </c>
      <c r="T76" s="327" t="s">
        <v>268</v>
      </c>
      <c r="U76" s="328" t="s">
        <v>330</v>
      </c>
    </row>
    <row r="77" spans="1:21" ht="13.5" thickTop="1">
      <c r="A77" s="396">
        <v>76</v>
      </c>
      <c r="B77" s="16" t="s">
        <v>916</v>
      </c>
      <c r="C77" s="16" t="s">
        <v>1006</v>
      </c>
      <c r="D77" s="17">
        <v>38832</v>
      </c>
      <c r="E77" s="111">
        <v>29568</v>
      </c>
      <c r="F77" s="16" t="s">
        <v>897</v>
      </c>
      <c r="G77" s="16" t="s">
        <v>909</v>
      </c>
      <c r="H77" s="205">
        <v>1800</v>
      </c>
      <c r="I77" s="205">
        <v>1200</v>
      </c>
      <c r="J77" s="205">
        <v>300</v>
      </c>
      <c r="K77" s="24"/>
      <c r="L77" s="63">
        <v>3300</v>
      </c>
      <c r="M77" s="16" t="s">
        <v>890</v>
      </c>
      <c r="N77" s="71"/>
      <c r="O77" s="368" t="s">
        <v>530</v>
      </c>
      <c r="P77" s="368" t="s">
        <v>531</v>
      </c>
      <c r="Q77" s="24"/>
      <c r="R77" s="24" t="s">
        <v>468</v>
      </c>
      <c r="S77" s="24" t="s">
        <v>890</v>
      </c>
      <c r="T77" s="301" t="s">
        <v>281</v>
      </c>
      <c r="U77" s="311" t="s">
        <v>281</v>
      </c>
    </row>
    <row r="78" spans="1:21">
      <c r="A78" s="394">
        <v>77</v>
      </c>
      <c r="B78" s="78" t="s">
        <v>912</v>
      </c>
      <c r="C78" s="78" t="s">
        <v>837</v>
      </c>
      <c r="D78" s="79">
        <v>38268</v>
      </c>
      <c r="E78" s="111">
        <v>27934</v>
      </c>
      <c r="F78" s="78" t="s">
        <v>897</v>
      </c>
      <c r="G78" s="78" t="s">
        <v>909</v>
      </c>
      <c r="H78" s="226">
        <v>1800</v>
      </c>
      <c r="I78" s="226">
        <v>1200</v>
      </c>
      <c r="J78" s="226">
        <v>300</v>
      </c>
      <c r="K78" s="227"/>
      <c r="L78" s="81">
        <v>3300</v>
      </c>
      <c r="M78" s="78" t="s">
        <v>913</v>
      </c>
      <c r="N78" s="82"/>
      <c r="O78" s="368" t="s">
        <v>530</v>
      </c>
      <c r="P78" s="368" t="s">
        <v>533</v>
      </c>
      <c r="Q78" s="227"/>
      <c r="R78" s="227" t="s">
        <v>465</v>
      </c>
      <c r="S78" s="227" t="s">
        <v>913</v>
      </c>
      <c r="T78" s="297" t="s">
        <v>466</v>
      </c>
      <c r="U78" s="311" t="s">
        <v>467</v>
      </c>
    </row>
    <row r="79" spans="1:21">
      <c r="A79" s="393">
        <v>78</v>
      </c>
      <c r="B79" s="16" t="s">
        <v>914</v>
      </c>
      <c r="C79" s="16" t="s">
        <v>837</v>
      </c>
      <c r="D79" s="17">
        <v>39121</v>
      </c>
      <c r="E79" s="111">
        <v>30194</v>
      </c>
      <c r="F79" s="16" t="s">
        <v>897</v>
      </c>
      <c r="G79" s="16" t="s">
        <v>909</v>
      </c>
      <c r="H79" s="205">
        <v>1800</v>
      </c>
      <c r="I79" s="205">
        <v>1200</v>
      </c>
      <c r="J79" s="205">
        <v>300</v>
      </c>
      <c r="K79" s="24"/>
      <c r="L79" s="63">
        <v>3300</v>
      </c>
      <c r="M79" s="16" t="s">
        <v>915</v>
      </c>
      <c r="N79" s="71"/>
      <c r="O79" s="368" t="s">
        <v>533</v>
      </c>
      <c r="P79" s="368" t="s">
        <v>531</v>
      </c>
      <c r="Q79" s="24"/>
      <c r="R79" s="24" t="s">
        <v>327</v>
      </c>
      <c r="S79" s="24" t="s">
        <v>915</v>
      </c>
      <c r="T79" s="301" t="s">
        <v>469</v>
      </c>
      <c r="U79" s="311" t="s">
        <v>327</v>
      </c>
    </row>
    <row r="80" spans="1:21" ht="13.5" thickBot="1">
      <c r="A80" s="404">
        <v>79</v>
      </c>
      <c r="B80" s="2" t="s">
        <v>582</v>
      </c>
      <c r="C80" s="2" t="s">
        <v>837</v>
      </c>
      <c r="D80" s="3">
        <v>39568</v>
      </c>
      <c r="E80" s="3">
        <v>32006</v>
      </c>
      <c r="F80" s="2" t="s">
        <v>897</v>
      </c>
      <c r="G80" s="2" t="s">
        <v>909</v>
      </c>
      <c r="H80" s="255">
        <v>1800</v>
      </c>
      <c r="I80" s="255">
        <v>1200</v>
      </c>
      <c r="J80" s="255">
        <v>300</v>
      </c>
      <c r="K80" s="49"/>
      <c r="L80" s="63">
        <v>3300</v>
      </c>
      <c r="M80" s="2" t="s">
        <v>526</v>
      </c>
      <c r="N80" s="405"/>
      <c r="O80" s="255" t="s">
        <v>530</v>
      </c>
      <c r="P80" s="255" t="s">
        <v>531</v>
      </c>
      <c r="Q80" s="49"/>
      <c r="R80" s="49"/>
      <c r="S80" s="49"/>
      <c r="T80" s="49"/>
      <c r="U80" s="406"/>
    </row>
    <row r="81" spans="1:21" ht="14.25" thickTop="1" thickBot="1">
      <c r="A81" s="397">
        <v>80</v>
      </c>
      <c r="B81" s="655" t="s">
        <v>546</v>
      </c>
      <c r="C81" s="655"/>
      <c r="D81" s="655"/>
      <c r="E81" s="655"/>
      <c r="F81" s="655"/>
      <c r="G81" s="655"/>
      <c r="H81" s="329">
        <f>SUM(H66:H80)</f>
        <v>198400</v>
      </c>
      <c r="I81" s="329">
        <f>SUM(I66:I80)</f>
        <v>122400</v>
      </c>
      <c r="J81" s="329">
        <f>SUM(J66:J80)</f>
        <v>34400</v>
      </c>
      <c r="K81" s="329"/>
      <c r="L81" s="329">
        <f>SUM(H81:K81)</f>
        <v>355200</v>
      </c>
      <c r="M81" s="330"/>
      <c r="N81" s="331"/>
      <c r="O81" s="359"/>
      <c r="P81" s="359"/>
      <c r="Q81" s="329"/>
      <c r="R81" s="329"/>
      <c r="S81" s="329"/>
      <c r="T81" s="329"/>
      <c r="U81" s="329"/>
    </row>
    <row r="82" spans="1:21" ht="14.25" thickTop="1" thickBot="1">
      <c r="A82" s="399">
        <v>81</v>
      </c>
      <c r="B82" s="380" t="s">
        <v>984</v>
      </c>
      <c r="C82" s="319" t="s">
        <v>896</v>
      </c>
      <c r="D82" s="320">
        <v>39144</v>
      </c>
      <c r="E82" s="321">
        <v>28903</v>
      </c>
      <c r="F82" s="319" t="s">
        <v>897</v>
      </c>
      <c r="G82" s="319" t="s">
        <v>985</v>
      </c>
      <c r="H82" s="322">
        <v>400</v>
      </c>
      <c r="I82" s="322">
        <v>0</v>
      </c>
      <c r="J82" s="322">
        <v>150</v>
      </c>
      <c r="K82" s="323"/>
      <c r="L82" s="324">
        <v>550</v>
      </c>
      <c r="M82" s="325" t="s">
        <v>983</v>
      </c>
      <c r="N82" s="345"/>
      <c r="O82" s="365" t="s">
        <v>533</v>
      </c>
      <c r="P82" s="365" t="s">
        <v>533</v>
      </c>
      <c r="Q82" s="323"/>
      <c r="R82" s="323" t="s">
        <v>983</v>
      </c>
      <c r="S82" s="323" t="s">
        <v>983</v>
      </c>
      <c r="T82" s="327" t="s">
        <v>314</v>
      </c>
      <c r="U82" s="328" t="s">
        <v>1089</v>
      </c>
    </row>
    <row r="83" spans="1:21" ht="13.5" thickTop="1">
      <c r="A83" s="400">
        <v>82</v>
      </c>
      <c r="B83" s="78" t="s">
        <v>986</v>
      </c>
      <c r="C83" s="78" t="s">
        <v>900</v>
      </c>
      <c r="D83" s="79">
        <v>39130</v>
      </c>
      <c r="E83" s="111">
        <v>30429</v>
      </c>
      <c r="F83" s="78" t="s">
        <v>897</v>
      </c>
      <c r="G83" s="78" t="s">
        <v>985</v>
      </c>
      <c r="H83" s="226">
        <v>220</v>
      </c>
      <c r="I83" s="226">
        <v>150</v>
      </c>
      <c r="J83" s="226">
        <v>50</v>
      </c>
      <c r="K83" s="227"/>
      <c r="L83" s="81">
        <v>420</v>
      </c>
      <c r="M83" s="78" t="s">
        <v>987</v>
      </c>
      <c r="N83" s="82" t="s">
        <v>627</v>
      </c>
      <c r="O83" s="368" t="s">
        <v>530</v>
      </c>
      <c r="P83" s="368" t="s">
        <v>531</v>
      </c>
      <c r="Q83" s="227"/>
      <c r="R83" s="227" t="s">
        <v>315</v>
      </c>
      <c r="S83" s="227" t="s">
        <v>987</v>
      </c>
      <c r="T83" s="297" t="s">
        <v>316</v>
      </c>
      <c r="U83" s="311" t="s">
        <v>317</v>
      </c>
    </row>
    <row r="84" spans="1:21">
      <c r="A84" s="393">
        <v>83</v>
      </c>
      <c r="B84" s="16" t="s">
        <v>988</v>
      </c>
      <c r="C84" s="16" t="s">
        <v>837</v>
      </c>
      <c r="D84" s="17">
        <v>39128</v>
      </c>
      <c r="E84" s="111">
        <v>30191</v>
      </c>
      <c r="F84" s="16" t="s">
        <v>897</v>
      </c>
      <c r="G84" s="16" t="s">
        <v>985</v>
      </c>
      <c r="H84" s="205">
        <v>180</v>
      </c>
      <c r="I84" s="205">
        <v>95</v>
      </c>
      <c r="J84" s="205">
        <v>25</v>
      </c>
      <c r="K84" s="24"/>
      <c r="L84" s="63">
        <v>300</v>
      </c>
      <c r="M84" s="16" t="s">
        <v>864</v>
      </c>
      <c r="N84" s="71"/>
      <c r="O84" s="368" t="s">
        <v>530</v>
      </c>
      <c r="P84" s="368" t="s">
        <v>533</v>
      </c>
      <c r="Q84" s="24"/>
      <c r="R84" s="24" t="s">
        <v>318</v>
      </c>
      <c r="S84" s="24" t="s">
        <v>864</v>
      </c>
      <c r="T84" s="301" t="s">
        <v>485</v>
      </c>
      <c r="U84" s="311" t="s">
        <v>318</v>
      </c>
    </row>
    <row r="85" spans="1:21">
      <c r="A85" s="400">
        <v>84</v>
      </c>
      <c r="B85" s="16" t="s">
        <v>991</v>
      </c>
      <c r="C85" s="16" t="s">
        <v>837</v>
      </c>
      <c r="D85" s="17">
        <v>39156</v>
      </c>
      <c r="E85" s="111">
        <v>28002</v>
      </c>
      <c r="F85" s="16" t="s">
        <v>897</v>
      </c>
      <c r="G85" s="16" t="s">
        <v>985</v>
      </c>
      <c r="H85" s="205">
        <v>180</v>
      </c>
      <c r="I85" s="205">
        <v>95</v>
      </c>
      <c r="J85" s="205">
        <v>25</v>
      </c>
      <c r="K85" s="24"/>
      <c r="L85" s="63">
        <v>300</v>
      </c>
      <c r="M85" s="16" t="s">
        <v>880</v>
      </c>
      <c r="N85" s="71"/>
      <c r="O85" s="368" t="s">
        <v>530</v>
      </c>
      <c r="P85" s="368" t="s">
        <v>531</v>
      </c>
      <c r="Q85" s="24"/>
      <c r="R85" s="24" t="s">
        <v>319</v>
      </c>
      <c r="S85" s="24" t="s">
        <v>880</v>
      </c>
      <c r="T85" s="301" t="s">
        <v>319</v>
      </c>
      <c r="U85" s="311" t="s">
        <v>319</v>
      </c>
    </row>
    <row r="86" spans="1:21">
      <c r="A86" s="393">
        <v>85</v>
      </c>
      <c r="B86" s="16" t="s">
        <v>989</v>
      </c>
      <c r="C86" s="16" t="s">
        <v>837</v>
      </c>
      <c r="D86" s="17">
        <v>39225</v>
      </c>
      <c r="E86" s="111">
        <v>29509</v>
      </c>
      <c r="F86" s="16" t="s">
        <v>897</v>
      </c>
      <c r="G86" s="16" t="s">
        <v>985</v>
      </c>
      <c r="H86" s="205">
        <v>180</v>
      </c>
      <c r="I86" s="205">
        <v>95</v>
      </c>
      <c r="J86" s="205">
        <v>25</v>
      </c>
      <c r="K86" s="24"/>
      <c r="L86" s="63">
        <v>300</v>
      </c>
      <c r="M86" s="16" t="s">
        <v>890</v>
      </c>
      <c r="N86" s="71"/>
      <c r="O86" s="368" t="s">
        <v>530</v>
      </c>
      <c r="P86" s="368" t="s">
        <v>533</v>
      </c>
      <c r="Q86" s="24"/>
      <c r="R86" s="24" t="s">
        <v>320</v>
      </c>
      <c r="S86" s="24" t="s">
        <v>890</v>
      </c>
      <c r="T86" s="301" t="s">
        <v>281</v>
      </c>
      <c r="U86" s="311" t="s">
        <v>321</v>
      </c>
    </row>
    <row r="87" spans="1:21">
      <c r="A87" s="400">
        <v>86</v>
      </c>
      <c r="B87" s="91" t="s">
        <v>990</v>
      </c>
      <c r="C87" s="91" t="s">
        <v>837</v>
      </c>
      <c r="D87" s="92">
        <v>39337</v>
      </c>
      <c r="E87" s="317">
        <v>28966</v>
      </c>
      <c r="F87" s="91" t="s">
        <v>897</v>
      </c>
      <c r="G87" s="91" t="s">
        <v>985</v>
      </c>
      <c r="H87" s="228">
        <v>180</v>
      </c>
      <c r="I87" s="228">
        <v>95</v>
      </c>
      <c r="J87" s="228">
        <v>25</v>
      </c>
      <c r="K87" s="229"/>
      <c r="L87" s="94">
        <f>SUM(H87:J87)</f>
        <v>300</v>
      </c>
      <c r="M87" s="91" t="s">
        <v>983</v>
      </c>
      <c r="N87" s="95"/>
      <c r="O87" s="368" t="s">
        <v>530</v>
      </c>
      <c r="P87" s="368" t="s">
        <v>533</v>
      </c>
      <c r="Q87" s="229"/>
      <c r="R87" s="229" t="s">
        <v>983</v>
      </c>
      <c r="S87" s="229" t="s">
        <v>983</v>
      </c>
      <c r="T87" s="299" t="s">
        <v>314</v>
      </c>
      <c r="U87" s="318" t="s">
        <v>1089</v>
      </c>
    </row>
    <row r="88" spans="1:21" ht="13.5" thickBot="1">
      <c r="A88" s="404">
        <v>87</v>
      </c>
      <c r="B88" s="2" t="s">
        <v>625</v>
      </c>
      <c r="C88" s="2" t="s">
        <v>837</v>
      </c>
      <c r="D88" s="3">
        <v>39580</v>
      </c>
      <c r="E88" s="3">
        <v>30717</v>
      </c>
      <c r="F88" s="2" t="s">
        <v>897</v>
      </c>
      <c r="G88" s="2" t="s">
        <v>985</v>
      </c>
      <c r="H88" s="255">
        <v>180</v>
      </c>
      <c r="I88" s="255">
        <v>95</v>
      </c>
      <c r="J88" s="255">
        <v>25</v>
      </c>
      <c r="K88" s="49"/>
      <c r="L88" s="9">
        <f>H88+I88+J88</f>
        <v>300</v>
      </c>
      <c r="M88" s="2" t="s">
        <v>983</v>
      </c>
      <c r="N88" s="405"/>
      <c r="O88" s="255" t="s">
        <v>530</v>
      </c>
      <c r="P88" s="255" t="s">
        <v>533</v>
      </c>
      <c r="Q88" s="49"/>
      <c r="R88" s="49" t="s">
        <v>983</v>
      </c>
      <c r="S88" s="49" t="s">
        <v>983</v>
      </c>
      <c r="T88" s="49" t="s">
        <v>314</v>
      </c>
      <c r="U88" s="406" t="s">
        <v>1089</v>
      </c>
    </row>
    <row r="89" spans="1:21" ht="14.25" thickTop="1" thickBot="1">
      <c r="A89" s="397">
        <v>87</v>
      </c>
      <c r="B89" s="655" t="s">
        <v>547</v>
      </c>
      <c r="C89" s="655"/>
      <c r="D89" s="655"/>
      <c r="E89" s="655"/>
      <c r="F89" s="655"/>
      <c r="G89" s="655"/>
      <c r="H89" s="329">
        <f>SUBTOTAL(9,H82:H87)</f>
        <v>1340</v>
      </c>
      <c r="I89" s="329">
        <f>SUBTOTAL(9,I82:I87)</f>
        <v>530</v>
      </c>
      <c r="J89" s="329">
        <f>SUBTOTAL(9,J82:J87)</f>
        <v>300</v>
      </c>
      <c r="K89" s="329"/>
      <c r="L89" s="329">
        <f>SUBTOTAL(9,L82:L87)</f>
        <v>2170</v>
      </c>
      <c r="M89" s="330"/>
      <c r="N89" s="331"/>
      <c r="O89" s="359"/>
      <c r="P89" s="359"/>
      <c r="Q89" s="329"/>
      <c r="R89" s="329"/>
      <c r="S89" s="329"/>
      <c r="T89" s="329"/>
      <c r="U89" s="329"/>
    </row>
    <row r="90" spans="1:21" ht="14.25" thickTop="1" thickBot="1">
      <c r="A90" s="401">
        <v>88</v>
      </c>
      <c r="B90" s="380" t="s">
        <v>974</v>
      </c>
      <c r="C90" s="319" t="s">
        <v>896</v>
      </c>
      <c r="D90" s="320">
        <v>39334</v>
      </c>
      <c r="E90" s="321">
        <v>27439</v>
      </c>
      <c r="F90" s="319" t="s">
        <v>897</v>
      </c>
      <c r="G90" s="344" t="s">
        <v>975</v>
      </c>
      <c r="H90" s="322">
        <v>200</v>
      </c>
      <c r="I90" s="322">
        <v>120</v>
      </c>
      <c r="J90" s="322">
        <v>40</v>
      </c>
      <c r="K90" s="323"/>
      <c r="L90" s="324">
        <v>360</v>
      </c>
      <c r="M90" s="325" t="s">
        <v>976</v>
      </c>
      <c r="N90" s="345"/>
      <c r="O90" s="365" t="s">
        <v>530</v>
      </c>
      <c r="P90" s="365" t="s">
        <v>533</v>
      </c>
      <c r="Q90" s="323"/>
      <c r="R90" s="323" t="s">
        <v>439</v>
      </c>
      <c r="S90" s="323" t="s">
        <v>976</v>
      </c>
      <c r="T90" s="327" t="s">
        <v>440</v>
      </c>
      <c r="U90" s="328" t="s">
        <v>439</v>
      </c>
    </row>
    <row r="91" spans="1:21" ht="13.5" thickTop="1">
      <c r="A91" s="396">
        <v>89</v>
      </c>
      <c r="B91" s="78" t="s">
        <v>978</v>
      </c>
      <c r="C91" s="78" t="s">
        <v>837</v>
      </c>
      <c r="D91" s="79">
        <v>38668</v>
      </c>
      <c r="E91" s="111">
        <v>26831</v>
      </c>
      <c r="F91" s="78" t="s">
        <v>897</v>
      </c>
      <c r="G91" s="262" t="s">
        <v>975</v>
      </c>
      <c r="H91" s="234">
        <v>150</v>
      </c>
      <c r="I91" s="234">
        <v>75</v>
      </c>
      <c r="J91" s="234">
        <v>25</v>
      </c>
      <c r="K91" s="227"/>
      <c r="L91" s="94">
        <f>SUM(H91:J91)</f>
        <v>250</v>
      </c>
      <c r="M91" s="16" t="s">
        <v>73</v>
      </c>
      <c r="N91" s="71"/>
      <c r="O91" s="368" t="s">
        <v>533</v>
      </c>
      <c r="P91" s="368" t="s">
        <v>533</v>
      </c>
      <c r="Q91" s="227"/>
      <c r="R91" s="227" t="s">
        <v>411</v>
      </c>
      <c r="S91" s="227" t="s">
        <v>73</v>
      </c>
      <c r="T91" s="297" t="s">
        <v>441</v>
      </c>
      <c r="U91" s="311" t="s">
        <v>411</v>
      </c>
    </row>
    <row r="92" spans="1:21">
      <c r="A92" s="394">
        <v>90</v>
      </c>
      <c r="B92" s="16" t="s">
        <v>980</v>
      </c>
      <c r="C92" s="16" t="s">
        <v>837</v>
      </c>
      <c r="D92" s="17">
        <v>38040</v>
      </c>
      <c r="E92" s="111">
        <v>27395</v>
      </c>
      <c r="F92" s="16" t="s">
        <v>897</v>
      </c>
      <c r="G92" s="263" t="s">
        <v>975</v>
      </c>
      <c r="H92" s="235">
        <v>150</v>
      </c>
      <c r="I92" s="235">
        <v>75</v>
      </c>
      <c r="J92" s="235">
        <v>25</v>
      </c>
      <c r="K92" s="24"/>
      <c r="L92" s="94">
        <f>SUM(H92:J92)</f>
        <v>250</v>
      </c>
      <c r="M92" s="16" t="s">
        <v>871</v>
      </c>
      <c r="N92" s="71"/>
      <c r="O92" s="368" t="s">
        <v>530</v>
      </c>
      <c r="P92" s="368" t="s">
        <v>533</v>
      </c>
      <c r="Q92" s="24"/>
      <c r="R92" s="24" t="s">
        <v>442</v>
      </c>
      <c r="S92" s="24" t="s">
        <v>871</v>
      </c>
      <c r="T92" s="301" t="s">
        <v>443</v>
      </c>
      <c r="U92" s="311" t="s">
        <v>442</v>
      </c>
    </row>
    <row r="93" spans="1:21">
      <c r="A93" s="396">
        <v>91</v>
      </c>
      <c r="B93" s="16" t="s">
        <v>518</v>
      </c>
      <c r="C93" s="16" t="s">
        <v>837</v>
      </c>
      <c r="D93" s="17">
        <v>39486</v>
      </c>
      <c r="E93" s="111">
        <v>28979</v>
      </c>
      <c r="F93" s="16" t="s">
        <v>897</v>
      </c>
      <c r="G93" s="263" t="s">
        <v>975</v>
      </c>
      <c r="H93" s="235">
        <v>150</v>
      </c>
      <c r="I93" s="235">
        <v>75</v>
      </c>
      <c r="J93" s="235">
        <v>25</v>
      </c>
      <c r="K93" s="24"/>
      <c r="L93" s="94">
        <f>SUM(H93:J93)</f>
        <v>250</v>
      </c>
      <c r="M93" s="16" t="s">
        <v>864</v>
      </c>
      <c r="N93" s="71"/>
      <c r="O93" s="368" t="s">
        <v>530</v>
      </c>
      <c r="P93" s="368" t="s">
        <v>533</v>
      </c>
      <c r="Q93" s="24"/>
      <c r="R93" s="24"/>
      <c r="S93" s="24"/>
      <c r="T93" s="301" t="s">
        <v>485</v>
      </c>
      <c r="U93" s="311"/>
    </row>
    <row r="94" spans="1:21" ht="13.5" thickBot="1">
      <c r="A94" s="394">
        <v>92</v>
      </c>
      <c r="B94" s="91" t="s">
        <v>977</v>
      </c>
      <c r="C94" s="91" t="s">
        <v>837</v>
      </c>
      <c r="D94" s="92">
        <v>39228</v>
      </c>
      <c r="E94" s="111">
        <v>30693</v>
      </c>
      <c r="F94" s="91" t="s">
        <v>897</v>
      </c>
      <c r="G94" s="264" t="s">
        <v>975</v>
      </c>
      <c r="H94" s="236">
        <v>150</v>
      </c>
      <c r="I94" s="236">
        <v>75</v>
      </c>
      <c r="J94" s="236">
        <v>25</v>
      </c>
      <c r="K94" s="229"/>
      <c r="L94" s="94">
        <f>SUM(H94:J94)</f>
        <v>250</v>
      </c>
      <c r="M94" s="16" t="s">
        <v>864</v>
      </c>
      <c r="N94" s="71"/>
      <c r="O94" s="368" t="s">
        <v>530</v>
      </c>
      <c r="P94" s="368" t="s">
        <v>533</v>
      </c>
      <c r="Q94" s="229"/>
      <c r="R94" s="229" t="s">
        <v>318</v>
      </c>
      <c r="S94" s="229" t="s">
        <v>864</v>
      </c>
      <c r="T94" s="299" t="s">
        <v>485</v>
      </c>
      <c r="U94" s="311" t="s">
        <v>318</v>
      </c>
    </row>
    <row r="95" spans="1:21" ht="14.25" thickTop="1" thickBot="1">
      <c r="A95" s="397">
        <v>93</v>
      </c>
      <c r="B95" s="655" t="s">
        <v>548</v>
      </c>
      <c r="C95" s="655"/>
      <c r="D95" s="655"/>
      <c r="E95" s="655"/>
      <c r="F95" s="655"/>
      <c r="G95" s="655"/>
      <c r="H95" s="329">
        <f>SUM(H90:H94)</f>
        <v>800</v>
      </c>
      <c r="I95" s="329">
        <f>SUM(I90:I94)</f>
        <v>420</v>
      </c>
      <c r="J95" s="329">
        <f>SUM(J90:J94)</f>
        <v>140</v>
      </c>
      <c r="K95" s="329"/>
      <c r="L95" s="329">
        <f>SUM(H95:K95)</f>
        <v>1360</v>
      </c>
      <c r="M95" s="330"/>
      <c r="N95" s="331"/>
      <c r="O95" s="359"/>
      <c r="P95" s="359"/>
      <c r="Q95" s="329"/>
      <c r="R95" s="329"/>
      <c r="S95" s="329"/>
      <c r="T95" s="329"/>
      <c r="U95" s="329"/>
    </row>
    <row r="96" spans="1:21" ht="14.25" thickTop="1" thickBot="1">
      <c r="A96" s="401">
        <v>94</v>
      </c>
      <c r="B96" s="380" t="s">
        <v>969</v>
      </c>
      <c r="C96" s="319" t="s">
        <v>896</v>
      </c>
      <c r="D96" s="320">
        <v>39279</v>
      </c>
      <c r="E96" s="321">
        <v>30687</v>
      </c>
      <c r="F96" s="319" t="s">
        <v>897</v>
      </c>
      <c r="G96" s="319" t="s">
        <v>970</v>
      </c>
      <c r="H96" s="322">
        <v>270</v>
      </c>
      <c r="I96" s="322">
        <v>145</v>
      </c>
      <c r="J96" s="322">
        <v>60</v>
      </c>
      <c r="K96" s="323"/>
      <c r="L96" s="324">
        <v>475</v>
      </c>
      <c r="M96" s="342" t="s">
        <v>904</v>
      </c>
      <c r="N96" s="343"/>
      <c r="O96" s="365" t="s">
        <v>533</v>
      </c>
      <c r="P96" s="365" t="s">
        <v>531</v>
      </c>
      <c r="Q96" s="323"/>
      <c r="R96" s="323" t="s">
        <v>417</v>
      </c>
      <c r="S96" s="323" t="s">
        <v>904</v>
      </c>
      <c r="T96" s="327" t="s">
        <v>418</v>
      </c>
      <c r="U96" s="328" t="s">
        <v>268</v>
      </c>
    </row>
    <row r="97" spans="1:21" ht="13.5" thickTop="1">
      <c r="A97" s="396">
        <v>95</v>
      </c>
      <c r="B97" s="78" t="s">
        <v>972</v>
      </c>
      <c r="C97" s="78" t="s">
        <v>837</v>
      </c>
      <c r="D97" s="79">
        <v>38428</v>
      </c>
      <c r="E97" s="111">
        <v>26923</v>
      </c>
      <c r="F97" s="78" t="s">
        <v>897</v>
      </c>
      <c r="G97" s="78" t="s">
        <v>970</v>
      </c>
      <c r="H97" s="234">
        <v>150</v>
      </c>
      <c r="I97" s="234">
        <v>75</v>
      </c>
      <c r="J97" s="234">
        <v>25</v>
      </c>
      <c r="K97" s="227"/>
      <c r="L97" s="94">
        <f>SUM(H97:J97)</f>
        <v>250</v>
      </c>
      <c r="M97" s="78" t="s">
        <v>871</v>
      </c>
      <c r="N97" s="71"/>
      <c r="O97" s="368" t="s">
        <v>530</v>
      </c>
      <c r="P97" s="368" t="s">
        <v>533</v>
      </c>
      <c r="Q97" s="227"/>
      <c r="R97" s="227" t="s">
        <v>419</v>
      </c>
      <c r="S97" s="227" t="s">
        <v>420</v>
      </c>
      <c r="T97" s="297" t="s">
        <v>421</v>
      </c>
      <c r="U97" s="311" t="s">
        <v>411</v>
      </c>
    </row>
    <row r="98" spans="1:21">
      <c r="A98" s="394">
        <v>96</v>
      </c>
      <c r="B98" s="16" t="s">
        <v>971</v>
      </c>
      <c r="C98" s="16" t="s">
        <v>837</v>
      </c>
      <c r="D98" s="17">
        <v>38693</v>
      </c>
      <c r="E98" s="111">
        <v>29127</v>
      </c>
      <c r="F98" s="16" t="s">
        <v>897</v>
      </c>
      <c r="G98" s="16" t="s">
        <v>970</v>
      </c>
      <c r="H98" s="235">
        <v>150</v>
      </c>
      <c r="I98" s="235">
        <v>75</v>
      </c>
      <c r="J98" s="235">
        <v>25</v>
      </c>
      <c r="K98" s="24"/>
      <c r="L98" s="94">
        <f>SUM(H98:J98)</f>
        <v>250</v>
      </c>
      <c r="M98" s="16" t="s">
        <v>890</v>
      </c>
      <c r="N98" s="71"/>
      <c r="O98" s="368" t="s">
        <v>530</v>
      </c>
      <c r="P98" s="368" t="s">
        <v>587</v>
      </c>
      <c r="Q98" s="24"/>
      <c r="R98" s="24" t="s">
        <v>422</v>
      </c>
      <c r="S98" s="24" t="s">
        <v>423</v>
      </c>
      <c r="T98" s="301" t="s">
        <v>424</v>
      </c>
      <c r="U98" s="311" t="s">
        <v>269</v>
      </c>
    </row>
    <row r="99" spans="1:21">
      <c r="A99" s="396">
        <v>97</v>
      </c>
      <c r="B99" s="16" t="s">
        <v>973</v>
      </c>
      <c r="C99" s="16" t="s">
        <v>837</v>
      </c>
      <c r="D99" s="17">
        <v>39172</v>
      </c>
      <c r="E99" s="111">
        <v>31241</v>
      </c>
      <c r="F99" s="16" t="s">
        <v>897</v>
      </c>
      <c r="G99" s="16" t="s">
        <v>970</v>
      </c>
      <c r="H99" s="235">
        <v>150</v>
      </c>
      <c r="I99" s="235">
        <v>75</v>
      </c>
      <c r="J99" s="235">
        <v>25</v>
      </c>
      <c r="K99" s="24"/>
      <c r="L99" s="94">
        <f>SUM(H99:J99)</f>
        <v>250</v>
      </c>
      <c r="M99" s="16" t="s">
        <v>864</v>
      </c>
      <c r="N99" s="71"/>
      <c r="O99" s="368" t="s">
        <v>530</v>
      </c>
      <c r="P99" s="368" t="s">
        <v>533</v>
      </c>
      <c r="Q99" s="24"/>
      <c r="R99" s="24" t="s">
        <v>425</v>
      </c>
      <c r="S99" s="24" t="s">
        <v>864</v>
      </c>
      <c r="T99" s="301" t="s">
        <v>426</v>
      </c>
      <c r="U99" s="311" t="s">
        <v>427</v>
      </c>
    </row>
    <row r="100" spans="1:21">
      <c r="A100" s="394">
        <v>98</v>
      </c>
      <c r="B100" s="91" t="s">
        <v>520</v>
      </c>
      <c r="C100" s="91" t="s">
        <v>837</v>
      </c>
      <c r="D100" s="92">
        <v>39510</v>
      </c>
      <c r="E100" s="317">
        <v>30565</v>
      </c>
      <c r="F100" s="91" t="s">
        <v>897</v>
      </c>
      <c r="G100" s="16" t="s">
        <v>970</v>
      </c>
      <c r="H100" s="236">
        <v>150</v>
      </c>
      <c r="I100" s="236">
        <v>75</v>
      </c>
      <c r="J100" s="236">
        <v>25</v>
      </c>
      <c r="K100" s="229"/>
      <c r="L100" s="94">
        <f>SUM(H100:J100)</f>
        <v>250</v>
      </c>
      <c r="M100" s="91" t="s">
        <v>521</v>
      </c>
      <c r="N100" s="95"/>
      <c r="O100" s="368" t="s">
        <v>530</v>
      </c>
      <c r="P100" s="368" t="s">
        <v>531</v>
      </c>
      <c r="Q100" s="316">
        <v>40238</v>
      </c>
      <c r="R100" s="229"/>
      <c r="S100" s="229"/>
      <c r="T100" s="299"/>
      <c r="U100" s="318"/>
    </row>
    <row r="101" spans="1:21" ht="13.5" thickBot="1">
      <c r="A101" s="396">
        <v>99</v>
      </c>
      <c r="B101" s="91" t="s">
        <v>966</v>
      </c>
      <c r="C101" s="91" t="s">
        <v>967</v>
      </c>
      <c r="D101" s="92">
        <v>38640</v>
      </c>
      <c r="E101" s="317">
        <v>25321</v>
      </c>
      <c r="F101" s="91" t="s">
        <v>897</v>
      </c>
      <c r="G101" s="91" t="s">
        <v>968</v>
      </c>
      <c r="H101" s="236">
        <v>290</v>
      </c>
      <c r="I101" s="236">
        <v>120</v>
      </c>
      <c r="J101" s="236">
        <v>40</v>
      </c>
      <c r="K101" s="229">
        <v>75</v>
      </c>
      <c r="L101" s="94">
        <v>75</v>
      </c>
      <c r="M101" s="91" t="s">
        <v>864</v>
      </c>
      <c r="N101" s="101"/>
      <c r="O101" s="368" t="s">
        <v>533</v>
      </c>
      <c r="P101" s="368" t="s">
        <v>533</v>
      </c>
      <c r="Q101" s="229"/>
      <c r="R101" s="229" t="s">
        <v>470</v>
      </c>
      <c r="S101" s="229" t="s">
        <v>864</v>
      </c>
      <c r="T101" s="299" t="s">
        <v>471</v>
      </c>
      <c r="U101" s="318" t="s">
        <v>470</v>
      </c>
    </row>
    <row r="102" spans="1:21" ht="14.25" thickTop="1" thickBot="1">
      <c r="A102" s="397">
        <v>100</v>
      </c>
      <c r="B102" s="655" t="s">
        <v>549</v>
      </c>
      <c r="C102" s="655"/>
      <c r="D102" s="655"/>
      <c r="E102" s="655"/>
      <c r="F102" s="655"/>
      <c r="G102" s="655"/>
      <c r="H102" s="329">
        <f>SUM(H96:H101)</f>
        <v>1160</v>
      </c>
      <c r="I102" s="329">
        <f>SUM(I96:I101)</f>
        <v>565</v>
      </c>
      <c r="J102" s="329">
        <f>SUM(J96:J101)</f>
        <v>200</v>
      </c>
      <c r="K102" s="329">
        <f>SUM(K96:K101)</f>
        <v>75</v>
      </c>
      <c r="L102" s="329">
        <f>SUM(L96:L101)</f>
        <v>1550</v>
      </c>
      <c r="M102" s="330"/>
      <c r="N102" s="331"/>
      <c r="O102" s="359"/>
      <c r="P102" s="359"/>
      <c r="Q102" s="329"/>
      <c r="R102" s="329"/>
      <c r="S102" s="329"/>
      <c r="T102" s="329"/>
      <c r="U102" s="329"/>
    </row>
    <row r="103" spans="1:21" ht="14.25" thickTop="1" thickBot="1">
      <c r="A103" s="399">
        <v>101</v>
      </c>
      <c r="B103" s="380" t="s">
        <v>1003</v>
      </c>
      <c r="C103" s="319" t="s">
        <v>896</v>
      </c>
      <c r="D103" s="320">
        <v>39310</v>
      </c>
      <c r="E103" s="321"/>
      <c r="F103" s="319" t="s">
        <v>1004</v>
      </c>
      <c r="G103" s="319" t="s">
        <v>931</v>
      </c>
      <c r="H103" s="322">
        <v>4000</v>
      </c>
      <c r="I103" s="322">
        <v>1800</v>
      </c>
      <c r="J103" s="322">
        <v>700</v>
      </c>
      <c r="K103" s="323"/>
      <c r="L103" s="324">
        <v>6500</v>
      </c>
      <c r="M103" s="325" t="s">
        <v>904</v>
      </c>
      <c r="N103" s="326"/>
      <c r="O103" s="365" t="s">
        <v>533</v>
      </c>
      <c r="P103" s="365" t="s">
        <v>531</v>
      </c>
      <c r="Q103" s="323"/>
      <c r="R103" s="323" t="s">
        <v>428</v>
      </c>
      <c r="S103" s="323" t="s">
        <v>428</v>
      </c>
      <c r="T103" s="327" t="s">
        <v>428</v>
      </c>
      <c r="U103" s="328" t="s">
        <v>428</v>
      </c>
    </row>
    <row r="104" spans="1:21" ht="13.5" thickTop="1">
      <c r="A104" s="400">
        <v>102</v>
      </c>
      <c r="B104" s="78" t="s">
        <v>1005</v>
      </c>
      <c r="C104" s="78" t="s">
        <v>1006</v>
      </c>
      <c r="D104" s="79">
        <v>38734</v>
      </c>
      <c r="E104" s="111">
        <v>27908</v>
      </c>
      <c r="F104" s="78" t="s">
        <v>1004</v>
      </c>
      <c r="G104" s="78" t="s">
        <v>931</v>
      </c>
      <c r="H104" s="226">
        <v>2200</v>
      </c>
      <c r="I104" s="226">
        <v>1200</v>
      </c>
      <c r="J104" s="226">
        <v>500</v>
      </c>
      <c r="K104" s="227"/>
      <c r="L104" s="81">
        <v>3900</v>
      </c>
      <c r="M104" s="78" t="s">
        <v>915</v>
      </c>
      <c r="N104" s="88"/>
      <c r="O104" s="368" t="s">
        <v>533</v>
      </c>
      <c r="P104" s="368" t="s">
        <v>531</v>
      </c>
      <c r="Q104" s="227"/>
      <c r="R104" s="227" t="s">
        <v>351</v>
      </c>
      <c r="S104" s="227" t="s">
        <v>904</v>
      </c>
      <c r="T104" s="297" t="s">
        <v>352</v>
      </c>
      <c r="U104" s="311" t="s">
        <v>330</v>
      </c>
    </row>
    <row r="105" spans="1:21">
      <c r="A105" s="393">
        <v>103</v>
      </c>
      <c r="B105" s="16" t="s">
        <v>1007</v>
      </c>
      <c r="C105" s="16" t="s">
        <v>837</v>
      </c>
      <c r="D105" s="17">
        <v>39052</v>
      </c>
      <c r="E105" s="111">
        <v>26971</v>
      </c>
      <c r="F105" s="16" t="s">
        <v>1004</v>
      </c>
      <c r="G105" s="16" t="s">
        <v>931</v>
      </c>
      <c r="H105" s="205">
        <v>1800</v>
      </c>
      <c r="I105" s="205">
        <v>1200</v>
      </c>
      <c r="J105" s="205">
        <v>300</v>
      </c>
      <c r="K105" s="24"/>
      <c r="L105" s="63">
        <v>3300</v>
      </c>
      <c r="M105" s="16" t="s">
        <v>890</v>
      </c>
      <c r="N105" s="70"/>
      <c r="O105" s="368" t="s">
        <v>533</v>
      </c>
      <c r="P105" s="368" t="s">
        <v>531</v>
      </c>
      <c r="Q105" s="24"/>
      <c r="R105" s="24" t="s">
        <v>313</v>
      </c>
      <c r="S105" s="24" t="s">
        <v>890</v>
      </c>
      <c r="T105" s="301" t="s">
        <v>353</v>
      </c>
      <c r="U105" s="311" t="s">
        <v>281</v>
      </c>
    </row>
    <row r="106" spans="1:21">
      <c r="A106" s="394">
        <v>104</v>
      </c>
      <c r="B106" s="16" t="s">
        <v>1008</v>
      </c>
      <c r="C106" s="16" t="s">
        <v>837</v>
      </c>
      <c r="D106" s="17">
        <v>39120</v>
      </c>
      <c r="E106" s="111">
        <v>29921</v>
      </c>
      <c r="F106" s="16" t="s">
        <v>1004</v>
      </c>
      <c r="G106" s="16" t="s">
        <v>931</v>
      </c>
      <c r="H106" s="205">
        <v>1800</v>
      </c>
      <c r="I106" s="205">
        <v>1200</v>
      </c>
      <c r="J106" s="205">
        <v>300</v>
      </c>
      <c r="K106" s="24"/>
      <c r="L106" s="63">
        <v>3300</v>
      </c>
      <c r="M106" s="16" t="s">
        <v>929</v>
      </c>
      <c r="N106" s="70"/>
      <c r="O106" s="368" t="s">
        <v>530</v>
      </c>
      <c r="P106" s="368" t="s">
        <v>533</v>
      </c>
      <c r="Q106" s="24"/>
      <c r="R106" s="24" t="s">
        <v>269</v>
      </c>
      <c r="S106" s="24" t="s">
        <v>890</v>
      </c>
      <c r="T106" s="301" t="s">
        <v>353</v>
      </c>
      <c r="U106" s="311" t="s">
        <v>281</v>
      </c>
    </row>
    <row r="107" spans="1:21">
      <c r="A107" s="393">
        <v>105</v>
      </c>
      <c r="B107" s="16" t="s">
        <v>1009</v>
      </c>
      <c r="C107" s="16" t="s">
        <v>837</v>
      </c>
      <c r="D107" s="17">
        <v>39246</v>
      </c>
      <c r="E107" s="111">
        <v>29854</v>
      </c>
      <c r="F107" s="16" t="s">
        <v>1004</v>
      </c>
      <c r="G107" s="16" t="s">
        <v>931</v>
      </c>
      <c r="H107" s="205">
        <v>1800</v>
      </c>
      <c r="I107" s="205">
        <v>1200</v>
      </c>
      <c r="J107" s="205">
        <v>300</v>
      </c>
      <c r="K107" s="24"/>
      <c r="L107" s="63">
        <v>3300</v>
      </c>
      <c r="M107" s="16" t="s">
        <v>890</v>
      </c>
      <c r="N107" s="70"/>
      <c r="O107" s="368" t="s">
        <v>530</v>
      </c>
      <c r="P107" s="368" t="s">
        <v>531</v>
      </c>
      <c r="Q107" s="24"/>
      <c r="R107" s="24" t="s">
        <v>354</v>
      </c>
      <c r="S107" s="24" t="s">
        <v>890</v>
      </c>
      <c r="T107" s="301" t="s">
        <v>353</v>
      </c>
      <c r="U107" s="311" t="s">
        <v>281</v>
      </c>
    </row>
    <row r="108" spans="1:21">
      <c r="A108" s="394">
        <v>106</v>
      </c>
      <c r="B108" s="16" t="s">
        <v>1011</v>
      </c>
      <c r="C108" s="16" t="s">
        <v>837</v>
      </c>
      <c r="D108" s="17">
        <v>39291</v>
      </c>
      <c r="E108" s="111">
        <v>30019</v>
      </c>
      <c r="F108" s="16" t="s">
        <v>1004</v>
      </c>
      <c r="G108" s="16" t="s">
        <v>931</v>
      </c>
      <c r="H108" s="205">
        <v>1800</v>
      </c>
      <c r="I108" s="205">
        <v>1200</v>
      </c>
      <c r="J108" s="205">
        <v>300</v>
      </c>
      <c r="K108" s="24"/>
      <c r="L108" s="63">
        <v>3300</v>
      </c>
      <c r="M108" s="16" t="s">
        <v>864</v>
      </c>
      <c r="N108" s="70"/>
      <c r="O108" s="368" t="s">
        <v>533</v>
      </c>
      <c r="P108" s="368" t="s">
        <v>531</v>
      </c>
      <c r="Q108" s="24"/>
      <c r="R108" s="24" t="s">
        <v>405</v>
      </c>
      <c r="S108" s="24" t="s">
        <v>864</v>
      </c>
      <c r="T108" s="301" t="s">
        <v>483</v>
      </c>
      <c r="U108" s="311" t="s">
        <v>405</v>
      </c>
    </row>
    <row r="109" spans="1:21">
      <c r="A109" s="393">
        <v>107</v>
      </c>
      <c r="B109" s="16" t="s">
        <v>1010</v>
      </c>
      <c r="C109" s="16" t="s">
        <v>837</v>
      </c>
      <c r="D109" s="17">
        <v>39373</v>
      </c>
      <c r="E109" s="111">
        <v>30294</v>
      </c>
      <c r="F109" s="16" t="s">
        <v>1004</v>
      </c>
      <c r="G109" s="16" t="s">
        <v>931</v>
      </c>
      <c r="H109" s="205">
        <v>1800</v>
      </c>
      <c r="I109" s="205">
        <v>1200</v>
      </c>
      <c r="J109" s="205">
        <v>300</v>
      </c>
      <c r="K109" s="24"/>
      <c r="L109" s="63">
        <v>3300</v>
      </c>
      <c r="M109" s="16" t="s">
        <v>946</v>
      </c>
      <c r="N109" s="70"/>
      <c r="O109" s="368" t="s">
        <v>530</v>
      </c>
      <c r="P109" s="368" t="s">
        <v>531</v>
      </c>
      <c r="Q109" s="24"/>
      <c r="R109" s="24" t="s">
        <v>355</v>
      </c>
      <c r="S109" s="24" t="s">
        <v>946</v>
      </c>
      <c r="T109" s="301" t="s">
        <v>355</v>
      </c>
      <c r="U109" s="311"/>
    </row>
    <row r="110" spans="1:21">
      <c r="A110" s="394">
        <v>108</v>
      </c>
      <c r="B110" s="91" t="s">
        <v>1107</v>
      </c>
      <c r="C110" s="91" t="s">
        <v>1020</v>
      </c>
      <c r="D110" s="92">
        <v>39363</v>
      </c>
      <c r="E110" s="111">
        <v>28268</v>
      </c>
      <c r="F110" s="91" t="s">
        <v>1004</v>
      </c>
      <c r="G110" s="91" t="s">
        <v>931</v>
      </c>
      <c r="H110" s="238">
        <v>1350</v>
      </c>
      <c r="I110" s="238">
        <v>700</v>
      </c>
      <c r="J110" s="94">
        <v>300</v>
      </c>
      <c r="K110" s="229"/>
      <c r="L110" s="94">
        <f>SUM(H110:J110)</f>
        <v>2350</v>
      </c>
      <c r="M110" s="91" t="s">
        <v>871</v>
      </c>
      <c r="N110" s="101"/>
      <c r="O110" s="368" t="s">
        <v>533</v>
      </c>
      <c r="P110" s="368" t="s">
        <v>531</v>
      </c>
      <c r="Q110" s="229"/>
      <c r="R110" s="229" t="s">
        <v>412</v>
      </c>
      <c r="S110" s="229" t="s">
        <v>871</v>
      </c>
      <c r="T110" s="299" t="s">
        <v>412</v>
      </c>
      <c r="U110" s="311" t="s">
        <v>412</v>
      </c>
    </row>
    <row r="111" spans="1:21">
      <c r="A111" s="393">
        <v>109</v>
      </c>
      <c r="B111" s="91" t="s">
        <v>1015</v>
      </c>
      <c r="C111" s="91" t="s">
        <v>837</v>
      </c>
      <c r="D111" s="92">
        <v>39147</v>
      </c>
      <c r="E111" s="111">
        <v>30212</v>
      </c>
      <c r="F111" s="91" t="s">
        <v>1004</v>
      </c>
      <c r="G111" s="91" t="s">
        <v>931</v>
      </c>
      <c r="H111" s="238">
        <v>1800</v>
      </c>
      <c r="I111" s="238" t="s">
        <v>933</v>
      </c>
      <c r="J111" s="94" t="s">
        <v>933</v>
      </c>
      <c r="K111" s="229"/>
      <c r="L111" s="94">
        <f>SUM(H111:J111)</f>
        <v>1800</v>
      </c>
      <c r="M111" s="91" t="s">
        <v>934</v>
      </c>
      <c r="N111" s="101"/>
      <c r="O111" s="368" t="s">
        <v>533</v>
      </c>
      <c r="P111" s="368" t="s">
        <v>531</v>
      </c>
      <c r="Q111" s="229"/>
      <c r="R111" s="229" t="s">
        <v>356</v>
      </c>
      <c r="S111" s="229" t="s">
        <v>400</v>
      </c>
      <c r="T111" s="299" t="s">
        <v>357</v>
      </c>
      <c r="U111" s="311" t="s">
        <v>413</v>
      </c>
    </row>
    <row r="112" spans="1:21" ht="13.5" thickBot="1">
      <c r="A112" s="394">
        <v>110</v>
      </c>
      <c r="B112" s="91" t="s">
        <v>63</v>
      </c>
      <c r="C112" s="91" t="s">
        <v>837</v>
      </c>
      <c r="D112" s="92">
        <v>39464</v>
      </c>
      <c r="E112" s="317">
        <v>29892</v>
      </c>
      <c r="F112" s="91" t="s">
        <v>1004</v>
      </c>
      <c r="G112" s="91" t="s">
        <v>931</v>
      </c>
      <c r="H112" s="94">
        <v>1800</v>
      </c>
      <c r="I112" s="94">
        <v>1200</v>
      </c>
      <c r="J112" s="94">
        <v>300</v>
      </c>
      <c r="K112" s="229"/>
      <c r="L112" s="94">
        <f>SUM(H112:J112)</f>
        <v>3300</v>
      </c>
      <c r="M112" s="91" t="s">
        <v>871</v>
      </c>
      <c r="N112" s="101"/>
      <c r="O112" s="368" t="s">
        <v>530</v>
      </c>
      <c r="P112" s="368" t="s">
        <v>533</v>
      </c>
      <c r="Q112" s="229"/>
      <c r="R112" s="229" t="s">
        <v>489</v>
      </c>
      <c r="S112" s="229" t="s">
        <v>871</v>
      </c>
      <c r="T112" s="299" t="s">
        <v>490</v>
      </c>
      <c r="U112" s="318" t="s">
        <v>488</v>
      </c>
    </row>
    <row r="113" spans="1:21" ht="14.25" thickTop="1" thickBot="1">
      <c r="A113" s="397">
        <v>111</v>
      </c>
      <c r="B113" s="655" t="s">
        <v>550</v>
      </c>
      <c r="C113" s="655"/>
      <c r="D113" s="655"/>
      <c r="E113" s="655"/>
      <c r="F113" s="655"/>
      <c r="G113" s="655"/>
      <c r="H113" s="329">
        <f>SUM(H103:H112)</f>
        <v>20150</v>
      </c>
      <c r="I113" s="329">
        <f>SUM(I103:I112)</f>
        <v>10900</v>
      </c>
      <c r="J113" s="329">
        <f>SUM(J103:J112)</f>
        <v>3300</v>
      </c>
      <c r="K113" s="329"/>
      <c r="L113" s="329">
        <f>SUM(L103:L112)</f>
        <v>34350</v>
      </c>
      <c r="M113" s="330"/>
      <c r="N113" s="331"/>
      <c r="O113" s="359"/>
      <c r="P113" s="359"/>
      <c r="Q113" s="329"/>
      <c r="R113" s="329"/>
      <c r="S113" s="329"/>
      <c r="T113" s="329"/>
      <c r="U113" s="329"/>
    </row>
    <row r="114" spans="1:21" ht="14.25" thickTop="1" thickBot="1">
      <c r="A114" s="401">
        <v>112</v>
      </c>
      <c r="B114" s="380" t="s">
        <v>1012</v>
      </c>
      <c r="C114" s="319" t="s">
        <v>896</v>
      </c>
      <c r="D114" s="320">
        <v>38488</v>
      </c>
      <c r="E114" s="321">
        <v>26337</v>
      </c>
      <c r="F114" s="319" t="s">
        <v>1004</v>
      </c>
      <c r="G114" s="319" t="s">
        <v>1013</v>
      </c>
      <c r="H114" s="322">
        <v>4700</v>
      </c>
      <c r="I114" s="322">
        <v>2100</v>
      </c>
      <c r="J114" s="322">
        <v>700</v>
      </c>
      <c r="K114" s="323"/>
      <c r="L114" s="324">
        <v>7500</v>
      </c>
      <c r="M114" s="325" t="s">
        <v>890</v>
      </c>
      <c r="N114" s="326" t="s">
        <v>260</v>
      </c>
      <c r="O114" s="365" t="s">
        <v>533</v>
      </c>
      <c r="P114" s="365" t="s">
        <v>531</v>
      </c>
      <c r="Q114" s="323"/>
      <c r="R114" s="323" t="s">
        <v>358</v>
      </c>
      <c r="S114" s="323" t="s">
        <v>890</v>
      </c>
      <c r="T114" s="327" t="s">
        <v>359</v>
      </c>
      <c r="U114" s="328" t="s">
        <v>281</v>
      </c>
    </row>
    <row r="115" spans="1:21" ht="13.5" thickTop="1">
      <c r="A115" s="396">
        <v>113</v>
      </c>
      <c r="B115" s="16" t="s">
        <v>1016</v>
      </c>
      <c r="C115" s="16" t="s">
        <v>837</v>
      </c>
      <c r="D115" s="17">
        <v>39147</v>
      </c>
      <c r="E115" s="111">
        <v>30187</v>
      </c>
      <c r="F115" s="16" t="s">
        <v>1004</v>
      </c>
      <c r="G115" s="16" t="s">
        <v>1013</v>
      </c>
      <c r="H115" s="63">
        <v>1800</v>
      </c>
      <c r="I115" s="239" t="s">
        <v>933</v>
      </c>
      <c r="J115" s="63" t="s">
        <v>933</v>
      </c>
      <c r="K115" s="24"/>
      <c r="L115" s="94">
        <f>SUM(H115:J115)</f>
        <v>1800</v>
      </c>
      <c r="M115" s="16" t="s">
        <v>934</v>
      </c>
      <c r="N115" s="70"/>
      <c r="O115" s="368" t="s">
        <v>530</v>
      </c>
      <c r="P115" s="368" t="s">
        <v>531</v>
      </c>
      <c r="Q115" s="24"/>
      <c r="R115" s="24" t="s">
        <v>363</v>
      </c>
      <c r="S115" s="24" t="s">
        <v>400</v>
      </c>
      <c r="T115" s="301" t="s">
        <v>364</v>
      </c>
      <c r="U115" s="311" t="s">
        <v>409</v>
      </c>
    </row>
    <row r="116" spans="1:21">
      <c r="A116" s="394">
        <v>114</v>
      </c>
      <c r="B116" s="16" t="s">
        <v>1018</v>
      </c>
      <c r="C116" s="16" t="s">
        <v>837</v>
      </c>
      <c r="D116" s="17">
        <v>39262</v>
      </c>
      <c r="E116" s="111">
        <v>29057</v>
      </c>
      <c r="F116" s="16" t="s">
        <v>1004</v>
      </c>
      <c r="G116" s="16" t="s">
        <v>1013</v>
      </c>
      <c r="H116" s="205">
        <v>1800</v>
      </c>
      <c r="I116" s="205">
        <v>1200</v>
      </c>
      <c r="J116" s="205">
        <v>300</v>
      </c>
      <c r="K116" s="24"/>
      <c r="L116" s="63">
        <v>3300</v>
      </c>
      <c r="M116" s="16" t="s">
        <v>890</v>
      </c>
      <c r="N116" s="70"/>
      <c r="O116" s="368" t="s">
        <v>530</v>
      </c>
      <c r="P116" s="368" t="s">
        <v>533</v>
      </c>
      <c r="Q116" s="24"/>
      <c r="R116" s="24" t="s">
        <v>366</v>
      </c>
      <c r="S116" s="24" t="s">
        <v>890</v>
      </c>
      <c r="T116" s="301" t="s">
        <v>359</v>
      </c>
      <c r="U116" s="311" t="s">
        <v>281</v>
      </c>
    </row>
    <row r="117" spans="1:21">
      <c r="A117" s="396">
        <v>115</v>
      </c>
      <c r="B117" s="16" t="s">
        <v>1022</v>
      </c>
      <c r="C117" s="16" t="s">
        <v>837</v>
      </c>
      <c r="D117" s="17">
        <v>39277</v>
      </c>
      <c r="E117" s="111">
        <v>30396</v>
      </c>
      <c r="F117" s="16" t="s">
        <v>1004</v>
      </c>
      <c r="G117" s="16" t="s">
        <v>1013</v>
      </c>
      <c r="H117" s="205">
        <v>1800</v>
      </c>
      <c r="I117" s="205">
        <v>1200</v>
      </c>
      <c r="J117" s="205">
        <v>300</v>
      </c>
      <c r="K117" s="24"/>
      <c r="L117" s="63">
        <v>3300</v>
      </c>
      <c r="M117" s="16" t="s">
        <v>1023</v>
      </c>
      <c r="N117" s="70"/>
      <c r="O117" s="368" t="s">
        <v>530</v>
      </c>
      <c r="P117" s="368" t="s">
        <v>531</v>
      </c>
      <c r="Q117" s="24"/>
      <c r="R117" s="24" t="s">
        <v>481</v>
      </c>
      <c r="S117" s="24" t="s">
        <v>1023</v>
      </c>
      <c r="T117" s="301" t="s">
        <v>482</v>
      </c>
      <c r="U117" s="311" t="s">
        <v>410</v>
      </c>
    </row>
    <row r="118" spans="1:21">
      <c r="A118" s="394">
        <v>116</v>
      </c>
      <c r="B118" s="16" t="s">
        <v>1026</v>
      </c>
      <c r="C118" s="16" t="s">
        <v>837</v>
      </c>
      <c r="D118" s="17">
        <v>39277</v>
      </c>
      <c r="E118" s="111">
        <v>29015</v>
      </c>
      <c r="F118" s="16" t="s">
        <v>1004</v>
      </c>
      <c r="G118" s="16" t="s">
        <v>1013</v>
      </c>
      <c r="H118" s="205">
        <v>1800</v>
      </c>
      <c r="I118" s="205">
        <v>1200</v>
      </c>
      <c r="J118" s="205">
        <v>300</v>
      </c>
      <c r="K118" s="24"/>
      <c r="L118" s="63">
        <v>3300</v>
      </c>
      <c r="M118" s="16" t="s">
        <v>946</v>
      </c>
      <c r="N118" s="70"/>
      <c r="O118" s="368" t="s">
        <v>530</v>
      </c>
      <c r="P118" s="368" t="s">
        <v>531</v>
      </c>
      <c r="Q118" s="24"/>
      <c r="R118" s="24" t="s">
        <v>367</v>
      </c>
      <c r="S118" s="24" t="s">
        <v>946</v>
      </c>
      <c r="T118" s="301" t="s">
        <v>368</v>
      </c>
      <c r="U118" s="311" t="s">
        <v>403</v>
      </c>
    </row>
    <row r="119" spans="1:21">
      <c r="A119" s="396">
        <v>117</v>
      </c>
      <c r="B119" s="16" t="s">
        <v>1024</v>
      </c>
      <c r="C119" s="16" t="s">
        <v>837</v>
      </c>
      <c r="D119" s="17">
        <v>39278</v>
      </c>
      <c r="E119" s="111">
        <v>29066</v>
      </c>
      <c r="F119" s="16" t="s">
        <v>1004</v>
      </c>
      <c r="G119" s="16" t="s">
        <v>1013</v>
      </c>
      <c r="H119" s="205">
        <v>1800</v>
      </c>
      <c r="I119" s="205">
        <v>1200</v>
      </c>
      <c r="J119" s="205">
        <v>300</v>
      </c>
      <c r="K119" s="24"/>
      <c r="L119" s="63">
        <v>3300</v>
      </c>
      <c r="M119" s="16" t="s">
        <v>987</v>
      </c>
      <c r="N119" s="70"/>
      <c r="O119" s="368" t="s">
        <v>530</v>
      </c>
      <c r="P119" s="368" t="s">
        <v>531</v>
      </c>
      <c r="Q119" s="24"/>
      <c r="R119" s="24" t="s">
        <v>369</v>
      </c>
      <c r="S119" s="24" t="s">
        <v>987</v>
      </c>
      <c r="T119" s="301" t="s">
        <v>370</v>
      </c>
      <c r="U119" s="311" t="s">
        <v>371</v>
      </c>
    </row>
    <row r="120" spans="1:21">
      <c r="A120" s="394">
        <v>118</v>
      </c>
      <c r="B120" s="16" t="s">
        <v>1025</v>
      </c>
      <c r="C120" s="16" t="s">
        <v>837</v>
      </c>
      <c r="D120" s="17">
        <v>39290</v>
      </c>
      <c r="E120" s="111">
        <v>32225</v>
      </c>
      <c r="F120" s="16" t="s">
        <v>1004</v>
      </c>
      <c r="G120" s="16" t="s">
        <v>1013</v>
      </c>
      <c r="H120" s="205">
        <v>1800</v>
      </c>
      <c r="I120" s="205">
        <v>1200</v>
      </c>
      <c r="J120" s="205">
        <v>300</v>
      </c>
      <c r="K120" s="24"/>
      <c r="L120" s="63">
        <v>3300</v>
      </c>
      <c r="M120" s="16" t="s">
        <v>904</v>
      </c>
      <c r="N120" s="70" t="s">
        <v>259</v>
      </c>
      <c r="O120" s="368" t="s">
        <v>533</v>
      </c>
      <c r="P120" s="368" t="s">
        <v>531</v>
      </c>
      <c r="Q120" s="24"/>
      <c r="R120" s="24" t="s">
        <v>372</v>
      </c>
      <c r="S120" s="24" t="s">
        <v>904</v>
      </c>
      <c r="T120" s="301" t="s">
        <v>373</v>
      </c>
      <c r="U120" s="311" t="s">
        <v>406</v>
      </c>
    </row>
    <row r="121" spans="1:21">
      <c r="A121" s="396">
        <v>119</v>
      </c>
      <c r="B121" s="16" t="s">
        <v>1027</v>
      </c>
      <c r="C121" s="16" t="s">
        <v>837</v>
      </c>
      <c r="D121" s="17">
        <v>39290</v>
      </c>
      <c r="E121" s="111">
        <v>29923</v>
      </c>
      <c r="F121" s="16" t="s">
        <v>1004</v>
      </c>
      <c r="G121" s="16" t="s">
        <v>1013</v>
      </c>
      <c r="H121" s="205">
        <v>1800</v>
      </c>
      <c r="I121" s="205">
        <v>1200</v>
      </c>
      <c r="J121" s="205">
        <v>300</v>
      </c>
      <c r="K121" s="24"/>
      <c r="L121" s="63">
        <v>3300</v>
      </c>
      <c r="M121" s="16" t="s">
        <v>904</v>
      </c>
      <c r="N121" s="70"/>
      <c r="O121" s="368" t="s">
        <v>533</v>
      </c>
      <c r="P121" s="368" t="s">
        <v>533</v>
      </c>
      <c r="Q121" s="24"/>
      <c r="R121" s="24" t="s">
        <v>374</v>
      </c>
      <c r="S121" s="24" t="s">
        <v>904</v>
      </c>
      <c r="T121" s="301" t="s">
        <v>373</v>
      </c>
      <c r="U121" s="311" t="s">
        <v>406</v>
      </c>
    </row>
    <row r="122" spans="1:21" ht="13.5" thickBot="1">
      <c r="A122" s="394">
        <v>120</v>
      </c>
      <c r="B122" s="91" t="s">
        <v>1019</v>
      </c>
      <c r="C122" s="91" t="s">
        <v>1020</v>
      </c>
      <c r="D122" s="92">
        <v>39246</v>
      </c>
      <c r="E122" s="317">
        <v>31468</v>
      </c>
      <c r="F122" s="91" t="s">
        <v>1004</v>
      </c>
      <c r="G122" s="91" t="s">
        <v>1013</v>
      </c>
      <c r="H122" s="228">
        <v>1800</v>
      </c>
      <c r="I122" s="228">
        <v>1200</v>
      </c>
      <c r="J122" s="228">
        <v>300</v>
      </c>
      <c r="K122" s="229"/>
      <c r="L122" s="94">
        <v>3300</v>
      </c>
      <c r="M122" s="91" t="s">
        <v>1021</v>
      </c>
      <c r="N122" s="101"/>
      <c r="O122" s="368" t="s">
        <v>533</v>
      </c>
      <c r="P122" s="368" t="s">
        <v>531</v>
      </c>
      <c r="Q122" s="229"/>
      <c r="R122" s="229" t="s">
        <v>375</v>
      </c>
      <c r="S122" s="229" t="s">
        <v>1021</v>
      </c>
      <c r="T122" s="299" t="s">
        <v>376</v>
      </c>
      <c r="U122" s="318" t="s">
        <v>375</v>
      </c>
    </row>
    <row r="123" spans="1:21" ht="14.25" thickTop="1" thickBot="1">
      <c r="A123" s="397">
        <v>121</v>
      </c>
      <c r="B123" s="655" t="s">
        <v>551</v>
      </c>
      <c r="C123" s="655"/>
      <c r="D123" s="655"/>
      <c r="E123" s="655"/>
      <c r="F123" s="655"/>
      <c r="G123" s="655"/>
      <c r="H123" s="329">
        <f>SUM(H114:H122)</f>
        <v>19100</v>
      </c>
      <c r="I123" s="329">
        <f>SUM(I114:I122)</f>
        <v>10500</v>
      </c>
      <c r="J123" s="329">
        <f>SUM(J114:J122)</f>
        <v>2800</v>
      </c>
      <c r="K123" s="329"/>
      <c r="L123" s="329">
        <f>SUM(L114:L122)</f>
        <v>32400</v>
      </c>
      <c r="M123" s="330"/>
      <c r="N123" s="331"/>
      <c r="O123" s="359"/>
      <c r="P123" s="359"/>
      <c r="Q123" s="329"/>
      <c r="R123" s="329"/>
      <c r="S123" s="329"/>
      <c r="T123" s="329"/>
      <c r="U123" s="329"/>
    </row>
    <row r="124" spans="1:21" ht="14.25" thickTop="1" thickBot="1">
      <c r="A124" s="401">
        <v>122</v>
      </c>
      <c r="B124" s="380" t="s">
        <v>254</v>
      </c>
      <c r="C124" s="319" t="s">
        <v>896</v>
      </c>
      <c r="D124" s="320">
        <v>38493</v>
      </c>
      <c r="E124" s="321" t="s">
        <v>536</v>
      </c>
      <c r="F124" s="319" t="s">
        <v>1004</v>
      </c>
      <c r="G124" s="319" t="s">
        <v>941</v>
      </c>
      <c r="H124" s="322">
        <v>3500</v>
      </c>
      <c r="I124" s="322">
        <v>1800</v>
      </c>
      <c r="J124" s="322">
        <v>700</v>
      </c>
      <c r="K124" s="323"/>
      <c r="L124" s="324">
        <v>6000</v>
      </c>
      <c r="M124" s="325" t="s">
        <v>903</v>
      </c>
      <c r="N124" s="326"/>
      <c r="O124" s="365" t="s">
        <v>533</v>
      </c>
      <c r="P124" s="365" t="s">
        <v>531</v>
      </c>
      <c r="Q124" s="323"/>
      <c r="R124" s="323" t="s">
        <v>377</v>
      </c>
      <c r="S124" s="323" t="s">
        <v>1147</v>
      </c>
      <c r="T124" s="327" t="s">
        <v>378</v>
      </c>
      <c r="U124" s="328" t="s">
        <v>377</v>
      </c>
    </row>
    <row r="125" spans="1:21" ht="13.5" thickTop="1">
      <c r="A125" s="396">
        <v>123</v>
      </c>
      <c r="B125" s="16" t="s">
        <v>1037</v>
      </c>
      <c r="C125" s="16" t="s">
        <v>1006</v>
      </c>
      <c r="D125" s="17">
        <v>39370</v>
      </c>
      <c r="E125" s="111">
        <v>30006</v>
      </c>
      <c r="F125" s="16" t="s">
        <v>1004</v>
      </c>
      <c r="G125" s="16" t="s">
        <v>941</v>
      </c>
      <c r="H125" s="205">
        <v>2200</v>
      </c>
      <c r="I125" s="205">
        <v>1200</v>
      </c>
      <c r="J125" s="205">
        <v>500</v>
      </c>
      <c r="K125" s="24"/>
      <c r="L125" s="63">
        <v>3900</v>
      </c>
      <c r="M125" s="16" t="s">
        <v>915</v>
      </c>
      <c r="N125" s="70"/>
      <c r="O125" s="368" t="s">
        <v>533</v>
      </c>
      <c r="P125" s="368" t="s">
        <v>533</v>
      </c>
      <c r="Q125" s="24"/>
      <c r="R125" s="24" t="s">
        <v>327</v>
      </c>
      <c r="S125" s="24" t="s">
        <v>915</v>
      </c>
      <c r="T125" s="301" t="s">
        <v>383</v>
      </c>
      <c r="U125" s="311" t="s">
        <v>283</v>
      </c>
    </row>
    <row r="126" spans="1:21">
      <c r="A126" s="393">
        <v>125</v>
      </c>
      <c r="B126" s="16" t="s">
        <v>1041</v>
      </c>
      <c r="C126" s="16" t="s">
        <v>837</v>
      </c>
      <c r="D126" s="17">
        <v>39259</v>
      </c>
      <c r="E126" s="111">
        <v>27537</v>
      </c>
      <c r="F126" s="16" t="s">
        <v>1004</v>
      </c>
      <c r="G126" s="16" t="s">
        <v>941</v>
      </c>
      <c r="H126" s="205">
        <v>1800</v>
      </c>
      <c r="I126" s="205">
        <v>1200</v>
      </c>
      <c r="J126" s="205">
        <v>300</v>
      </c>
      <c r="K126" s="24"/>
      <c r="L126" s="63">
        <v>3300</v>
      </c>
      <c r="M126" s="16" t="s">
        <v>890</v>
      </c>
      <c r="N126" s="70"/>
      <c r="O126" s="368" t="s">
        <v>530</v>
      </c>
      <c r="P126" s="368" t="s">
        <v>531</v>
      </c>
      <c r="Q126" s="24"/>
      <c r="R126" s="24" t="s">
        <v>380</v>
      </c>
      <c r="S126" s="24" t="s">
        <v>890</v>
      </c>
      <c r="T126" s="301" t="s">
        <v>381</v>
      </c>
      <c r="U126" s="311" t="s">
        <v>380</v>
      </c>
    </row>
    <row r="127" spans="1:21" ht="13.5" thickBot="1">
      <c r="A127" s="394">
        <v>126</v>
      </c>
      <c r="B127" s="16" t="s">
        <v>1039</v>
      </c>
      <c r="C127" s="16" t="s">
        <v>837</v>
      </c>
      <c r="D127" s="17">
        <v>39357</v>
      </c>
      <c r="E127" s="111">
        <v>30970</v>
      </c>
      <c r="F127" s="16" t="s">
        <v>1004</v>
      </c>
      <c r="G127" s="16" t="s">
        <v>941</v>
      </c>
      <c r="H127" s="205">
        <v>1800</v>
      </c>
      <c r="I127" s="205">
        <v>1200</v>
      </c>
      <c r="J127" s="205">
        <v>300</v>
      </c>
      <c r="K127" s="24"/>
      <c r="L127" s="63">
        <v>3300</v>
      </c>
      <c r="M127" s="16" t="s">
        <v>915</v>
      </c>
      <c r="N127" s="135" t="s">
        <v>262</v>
      </c>
      <c r="O127" s="368" t="s">
        <v>530</v>
      </c>
      <c r="P127" s="368" t="s">
        <v>531</v>
      </c>
      <c r="Q127" s="24"/>
      <c r="R127" s="24" t="s">
        <v>382</v>
      </c>
      <c r="S127" s="24" t="s">
        <v>915</v>
      </c>
      <c r="T127" s="301" t="s">
        <v>383</v>
      </c>
      <c r="U127" s="311" t="s">
        <v>283</v>
      </c>
    </row>
    <row r="128" spans="1:21" ht="14.25" thickTop="1" thickBot="1">
      <c r="A128" s="397">
        <v>127</v>
      </c>
      <c r="B128" s="655" t="s">
        <v>552</v>
      </c>
      <c r="C128" s="655"/>
      <c r="D128" s="655"/>
      <c r="E128" s="655"/>
      <c r="F128" s="655"/>
      <c r="G128" s="655"/>
      <c r="H128" s="329">
        <f>SUM(H124:H127)</f>
        <v>9300</v>
      </c>
      <c r="I128" s="329">
        <f>SUM(I124:I127)</f>
        <v>5400</v>
      </c>
      <c r="J128" s="329">
        <f>SUM(J124:J127)</f>
        <v>1800</v>
      </c>
      <c r="K128" s="329"/>
      <c r="L128" s="329">
        <f>SUM(L124:L127)</f>
        <v>16500</v>
      </c>
      <c r="M128" s="330"/>
      <c r="N128" s="331"/>
      <c r="O128" s="359"/>
      <c r="P128" s="359"/>
      <c r="Q128" s="329"/>
      <c r="R128" s="329"/>
      <c r="S128" s="329"/>
      <c r="T128" s="329"/>
      <c r="U128" s="329"/>
    </row>
    <row r="129" spans="1:21" ht="14.25" thickTop="1" thickBot="1">
      <c r="A129" s="401">
        <v>128</v>
      </c>
      <c r="B129" s="380" t="s">
        <v>1028</v>
      </c>
      <c r="C129" s="319" t="s">
        <v>896</v>
      </c>
      <c r="D129" s="320">
        <v>38488</v>
      </c>
      <c r="E129" s="321">
        <v>28126</v>
      </c>
      <c r="F129" s="319" t="s">
        <v>1004</v>
      </c>
      <c r="G129" s="319" t="s">
        <v>909</v>
      </c>
      <c r="H129" s="322">
        <v>3500</v>
      </c>
      <c r="I129" s="322">
        <v>1800</v>
      </c>
      <c r="J129" s="322">
        <v>700</v>
      </c>
      <c r="K129" s="323"/>
      <c r="L129" s="324">
        <v>6000</v>
      </c>
      <c r="M129" s="325" t="s">
        <v>946</v>
      </c>
      <c r="N129" s="326"/>
      <c r="O129" s="365" t="s">
        <v>530</v>
      </c>
      <c r="P129" s="365" t="s">
        <v>533</v>
      </c>
      <c r="Q129" s="323"/>
      <c r="R129" s="323" t="s">
        <v>387</v>
      </c>
      <c r="S129" s="323" t="s">
        <v>946</v>
      </c>
      <c r="T129" s="327" t="s">
        <v>388</v>
      </c>
      <c r="U129" s="328" t="s">
        <v>389</v>
      </c>
    </row>
    <row r="130" spans="1:21" ht="13.5" thickTop="1">
      <c r="A130" s="396">
        <v>129</v>
      </c>
      <c r="B130" s="78" t="s">
        <v>1029</v>
      </c>
      <c r="C130" s="78" t="s">
        <v>1030</v>
      </c>
      <c r="D130" s="79">
        <v>38677</v>
      </c>
      <c r="E130" s="111">
        <v>28560</v>
      </c>
      <c r="F130" s="78" t="s">
        <v>1004</v>
      </c>
      <c r="G130" s="78" t="s">
        <v>909</v>
      </c>
      <c r="H130" s="226">
        <v>2200</v>
      </c>
      <c r="I130" s="226">
        <v>1200</v>
      </c>
      <c r="J130" s="226">
        <v>500</v>
      </c>
      <c r="K130" s="227"/>
      <c r="L130" s="81">
        <v>3900</v>
      </c>
      <c r="M130" s="78" t="s">
        <v>890</v>
      </c>
      <c r="N130" s="88"/>
      <c r="O130" s="368" t="s">
        <v>533</v>
      </c>
      <c r="P130" s="368" t="s">
        <v>533</v>
      </c>
      <c r="Q130" s="227"/>
      <c r="R130" s="227" t="s">
        <v>390</v>
      </c>
      <c r="S130" s="227" t="s">
        <v>890</v>
      </c>
      <c r="T130" s="297" t="s">
        <v>391</v>
      </c>
      <c r="U130" s="311" t="s">
        <v>392</v>
      </c>
    </row>
    <row r="131" spans="1:21">
      <c r="A131" s="394">
        <v>130</v>
      </c>
      <c r="B131" s="16" t="s">
        <v>1035</v>
      </c>
      <c r="C131" s="16" t="s">
        <v>837</v>
      </c>
      <c r="D131" s="17">
        <v>39100</v>
      </c>
      <c r="E131" s="111">
        <v>28232</v>
      </c>
      <c r="F131" s="16" t="s">
        <v>1004</v>
      </c>
      <c r="G131" s="16" t="s">
        <v>909</v>
      </c>
      <c r="H131" s="205">
        <v>1800</v>
      </c>
      <c r="I131" s="205">
        <v>1200</v>
      </c>
      <c r="J131" s="205">
        <v>300</v>
      </c>
      <c r="K131" s="24"/>
      <c r="L131" s="63">
        <v>3300</v>
      </c>
      <c r="M131" s="16" t="s">
        <v>1036</v>
      </c>
      <c r="N131" s="70"/>
      <c r="O131" s="368" t="s">
        <v>533</v>
      </c>
      <c r="P131" s="368" t="s">
        <v>531</v>
      </c>
      <c r="Q131" s="24"/>
      <c r="R131" s="24" t="s">
        <v>428</v>
      </c>
      <c r="S131" s="24" t="s">
        <v>428</v>
      </c>
      <c r="T131" s="301" t="s">
        <v>428</v>
      </c>
      <c r="U131" s="311" t="s">
        <v>428</v>
      </c>
    </row>
    <row r="132" spans="1:21">
      <c r="A132" s="396">
        <v>131</v>
      </c>
      <c r="B132" s="16" t="s">
        <v>1032</v>
      </c>
      <c r="C132" s="16" t="s">
        <v>837</v>
      </c>
      <c r="D132" s="17">
        <v>39222</v>
      </c>
      <c r="E132" s="111">
        <v>29250</v>
      </c>
      <c r="F132" s="16" t="s">
        <v>1004</v>
      </c>
      <c r="G132" s="16" t="s">
        <v>909</v>
      </c>
      <c r="H132" s="205">
        <v>1800</v>
      </c>
      <c r="I132" s="205">
        <v>1200</v>
      </c>
      <c r="J132" s="205">
        <v>300</v>
      </c>
      <c r="K132" s="24"/>
      <c r="L132" s="63">
        <v>3300</v>
      </c>
      <c r="M132" s="16" t="s">
        <v>864</v>
      </c>
      <c r="N132" s="70"/>
      <c r="O132" s="368" t="s">
        <v>533</v>
      </c>
      <c r="P132" s="368" t="s">
        <v>531</v>
      </c>
      <c r="Q132" s="24"/>
      <c r="R132" s="24" t="s">
        <v>318</v>
      </c>
      <c r="S132" s="24" t="s">
        <v>864</v>
      </c>
      <c r="T132" s="301" t="s">
        <v>485</v>
      </c>
      <c r="U132" s="311" t="s">
        <v>318</v>
      </c>
    </row>
    <row r="133" spans="1:21">
      <c r="A133" s="394">
        <v>132</v>
      </c>
      <c r="B133" s="110" t="s">
        <v>1031</v>
      </c>
      <c r="C133" s="16" t="s">
        <v>837</v>
      </c>
      <c r="D133" s="17">
        <v>39470</v>
      </c>
      <c r="E133" s="111">
        <v>29472</v>
      </c>
      <c r="F133" s="16" t="s">
        <v>1004</v>
      </c>
      <c r="G133" s="16" t="s">
        <v>909</v>
      </c>
      <c r="H133" s="205">
        <v>1800</v>
      </c>
      <c r="I133" s="205">
        <v>1200</v>
      </c>
      <c r="J133" s="205">
        <v>300</v>
      </c>
      <c r="K133" s="24"/>
      <c r="L133" s="63">
        <v>3300</v>
      </c>
      <c r="M133" s="16" t="s">
        <v>929</v>
      </c>
      <c r="N133" s="70"/>
      <c r="O133" s="368" t="s">
        <v>530</v>
      </c>
      <c r="P133" s="368" t="s">
        <v>531</v>
      </c>
      <c r="Q133" s="24"/>
      <c r="R133" s="24"/>
      <c r="S133" s="24"/>
      <c r="T133" s="301"/>
      <c r="U133" s="311"/>
    </row>
    <row r="134" spans="1:21">
      <c r="A134" s="396">
        <v>133</v>
      </c>
      <c r="B134" s="91" t="s">
        <v>1091</v>
      </c>
      <c r="C134" s="91" t="s">
        <v>837</v>
      </c>
      <c r="D134" s="92">
        <v>39386</v>
      </c>
      <c r="E134" s="317">
        <v>29469</v>
      </c>
      <c r="F134" s="91" t="s">
        <v>1004</v>
      </c>
      <c r="G134" s="91" t="s">
        <v>1109</v>
      </c>
      <c r="H134" s="228">
        <v>1800</v>
      </c>
      <c r="I134" s="228">
        <v>1200</v>
      </c>
      <c r="J134" s="228">
        <v>300</v>
      </c>
      <c r="K134" s="240"/>
      <c r="L134" s="94">
        <v>3300</v>
      </c>
      <c r="M134" s="91" t="s">
        <v>904</v>
      </c>
      <c r="N134" s="101"/>
      <c r="O134" s="368" t="s">
        <v>533</v>
      </c>
      <c r="P134" s="368" t="s">
        <v>531</v>
      </c>
      <c r="Q134" s="240"/>
      <c r="R134" s="240" t="s">
        <v>271</v>
      </c>
      <c r="S134" s="240" t="s">
        <v>904</v>
      </c>
      <c r="T134" s="304" t="s">
        <v>398</v>
      </c>
      <c r="U134" s="332" t="s">
        <v>399</v>
      </c>
    </row>
    <row r="135" spans="1:21" ht="13.5" thickBot="1">
      <c r="A135" s="394">
        <v>134</v>
      </c>
      <c r="B135" s="2" t="s">
        <v>515</v>
      </c>
      <c r="C135" s="2" t="s">
        <v>837</v>
      </c>
      <c r="D135" s="3">
        <v>39559</v>
      </c>
      <c r="E135" s="3">
        <v>30276</v>
      </c>
      <c r="F135" s="2" t="s">
        <v>1004</v>
      </c>
      <c r="G135" s="2" t="s">
        <v>909</v>
      </c>
      <c r="H135" s="255">
        <v>1800</v>
      </c>
      <c r="I135" s="255">
        <v>1200</v>
      </c>
      <c r="J135" s="255">
        <v>300</v>
      </c>
      <c r="K135" s="60"/>
      <c r="L135" s="9">
        <v>3300</v>
      </c>
      <c r="M135" s="2" t="s">
        <v>987</v>
      </c>
      <c r="N135" s="379"/>
      <c r="O135" s="255" t="s">
        <v>530</v>
      </c>
      <c r="P135" s="255" t="s">
        <v>533</v>
      </c>
      <c r="Q135" s="60"/>
      <c r="R135" s="60"/>
      <c r="S135" s="60"/>
      <c r="T135" s="60"/>
      <c r="U135" s="408"/>
    </row>
    <row r="136" spans="1:21" ht="14.25" thickTop="1" thickBot="1">
      <c r="A136" s="397">
        <v>135</v>
      </c>
      <c r="B136" s="655" t="s">
        <v>553</v>
      </c>
      <c r="C136" s="655"/>
      <c r="D136" s="655"/>
      <c r="E136" s="655"/>
      <c r="F136" s="655"/>
      <c r="G136" s="655"/>
      <c r="H136" s="329">
        <f>SUM(H129:H135)</f>
        <v>14700</v>
      </c>
      <c r="I136" s="329">
        <f>SUM(I129:I135)</f>
        <v>9000</v>
      </c>
      <c r="J136" s="329">
        <f>SUM(J129:J135)</f>
        <v>2700</v>
      </c>
      <c r="K136" s="329"/>
      <c r="L136" s="329">
        <f>SUM(L129:L135)</f>
        <v>26400</v>
      </c>
      <c r="M136" s="330"/>
      <c r="N136" s="331"/>
      <c r="O136" s="359"/>
      <c r="P136" s="359"/>
      <c r="Q136" s="329"/>
      <c r="R136" s="329"/>
      <c r="S136" s="329"/>
      <c r="T136" s="329"/>
      <c r="U136" s="329"/>
    </row>
    <row r="137" spans="1:21" ht="14.25" thickTop="1" thickBot="1">
      <c r="A137" s="399">
        <v>136</v>
      </c>
      <c r="B137" s="380" t="s">
        <v>1042</v>
      </c>
      <c r="C137" s="319" t="s">
        <v>896</v>
      </c>
      <c r="D137" s="320">
        <v>39189</v>
      </c>
      <c r="E137" s="410">
        <v>29813</v>
      </c>
      <c r="F137" s="319" t="s">
        <v>1004</v>
      </c>
      <c r="G137" s="319" t="s">
        <v>985</v>
      </c>
      <c r="H137" s="322">
        <v>280</v>
      </c>
      <c r="I137" s="322">
        <v>150</v>
      </c>
      <c r="J137" s="322">
        <v>70</v>
      </c>
      <c r="K137" s="323"/>
      <c r="L137" s="324">
        <v>500</v>
      </c>
      <c r="M137" s="325" t="s">
        <v>871</v>
      </c>
      <c r="N137" s="326"/>
      <c r="O137" s="365" t="s">
        <v>533</v>
      </c>
      <c r="P137" s="365" t="s">
        <v>531</v>
      </c>
      <c r="Q137" s="323"/>
      <c r="R137" s="323" t="s">
        <v>474</v>
      </c>
      <c r="S137" s="323" t="s">
        <v>871</v>
      </c>
      <c r="T137" s="327" t="s">
        <v>475</v>
      </c>
      <c r="U137" s="328" t="s">
        <v>478</v>
      </c>
    </row>
    <row r="138" spans="1:21" ht="26.25" thickTop="1">
      <c r="A138" s="400">
        <v>137</v>
      </c>
      <c r="B138" s="78" t="s">
        <v>1043</v>
      </c>
      <c r="C138" s="78" t="s">
        <v>900</v>
      </c>
      <c r="D138" s="79">
        <v>39130</v>
      </c>
      <c r="E138" s="410">
        <v>28797</v>
      </c>
      <c r="F138" s="78" t="s">
        <v>1004</v>
      </c>
      <c r="G138" s="78" t="s">
        <v>985</v>
      </c>
      <c r="H138" s="226">
        <v>220</v>
      </c>
      <c r="I138" s="226">
        <v>150</v>
      </c>
      <c r="J138" s="226">
        <v>50</v>
      </c>
      <c r="K138" s="227"/>
      <c r="L138" s="81">
        <v>420</v>
      </c>
      <c r="M138" s="78" t="s">
        <v>890</v>
      </c>
      <c r="N138" s="361" t="s">
        <v>621</v>
      </c>
      <c r="O138" s="368" t="s">
        <v>530</v>
      </c>
      <c r="P138" s="368" t="s">
        <v>533</v>
      </c>
      <c r="Q138" s="227"/>
      <c r="R138" s="227" t="s">
        <v>313</v>
      </c>
      <c r="S138" s="227" t="s">
        <v>890</v>
      </c>
      <c r="T138" s="297" t="s">
        <v>393</v>
      </c>
      <c r="U138" s="311"/>
    </row>
    <row r="139" spans="1:21">
      <c r="A139" s="393">
        <v>138</v>
      </c>
      <c r="B139" s="16" t="s">
        <v>1044</v>
      </c>
      <c r="C139" s="16" t="s">
        <v>837</v>
      </c>
      <c r="D139" s="17">
        <v>39129</v>
      </c>
      <c r="E139" s="410">
        <v>31498</v>
      </c>
      <c r="F139" s="16" t="s">
        <v>1004</v>
      </c>
      <c r="G139" s="16" t="s">
        <v>985</v>
      </c>
      <c r="H139" s="205">
        <v>180</v>
      </c>
      <c r="I139" s="205">
        <v>50</v>
      </c>
      <c r="J139" s="205">
        <v>70</v>
      </c>
      <c r="K139" s="24"/>
      <c r="L139" s="63">
        <v>300</v>
      </c>
      <c r="M139" s="16" t="s">
        <v>983</v>
      </c>
      <c r="N139" s="70"/>
      <c r="O139" s="368" t="s">
        <v>533</v>
      </c>
      <c r="P139" s="368" t="s">
        <v>531</v>
      </c>
      <c r="Q139" s="24"/>
      <c r="R139" s="24" t="s">
        <v>394</v>
      </c>
      <c r="S139" s="24" t="s">
        <v>983</v>
      </c>
      <c r="T139" s="301" t="s">
        <v>395</v>
      </c>
      <c r="U139" s="311"/>
    </row>
    <row r="140" spans="1:21">
      <c r="A140" s="394">
        <v>139</v>
      </c>
      <c r="B140" s="16" t="s">
        <v>1046</v>
      </c>
      <c r="C140" s="16" t="s">
        <v>837</v>
      </c>
      <c r="D140" s="17">
        <v>39130</v>
      </c>
      <c r="E140" s="410">
        <v>30172</v>
      </c>
      <c r="F140" s="16" t="s">
        <v>1004</v>
      </c>
      <c r="G140" s="16" t="s">
        <v>985</v>
      </c>
      <c r="H140" s="205">
        <v>180</v>
      </c>
      <c r="I140" s="205">
        <v>50</v>
      </c>
      <c r="J140" s="205">
        <v>70</v>
      </c>
      <c r="K140" s="24"/>
      <c r="L140" s="63">
        <v>300</v>
      </c>
      <c r="M140" s="16" t="s">
        <v>983</v>
      </c>
      <c r="N140" s="70"/>
      <c r="O140" s="368" t="s">
        <v>530</v>
      </c>
      <c r="P140" s="368" t="s">
        <v>531</v>
      </c>
      <c r="Q140" s="24"/>
      <c r="R140" s="24" t="s">
        <v>396</v>
      </c>
      <c r="S140" s="24" t="s">
        <v>983</v>
      </c>
      <c r="T140" s="301" t="s">
        <v>395</v>
      </c>
      <c r="U140" s="311"/>
    </row>
    <row r="141" spans="1:21" ht="13.5" thickBot="1">
      <c r="A141" s="402">
        <v>140</v>
      </c>
      <c r="B141" s="91" t="s">
        <v>1045</v>
      </c>
      <c r="C141" s="91" t="s">
        <v>837</v>
      </c>
      <c r="D141" s="92">
        <v>39329</v>
      </c>
      <c r="E141" s="410">
        <v>31482</v>
      </c>
      <c r="F141" s="91" t="s">
        <v>1004</v>
      </c>
      <c r="G141" s="91" t="s">
        <v>985</v>
      </c>
      <c r="H141" s="228">
        <v>180</v>
      </c>
      <c r="I141" s="228">
        <v>50</v>
      </c>
      <c r="J141" s="228">
        <v>70</v>
      </c>
      <c r="K141" s="229"/>
      <c r="L141" s="94">
        <v>300</v>
      </c>
      <c r="M141" s="72" t="s">
        <v>983</v>
      </c>
      <c r="N141" s="76"/>
      <c r="O141" s="368" t="s">
        <v>533</v>
      </c>
      <c r="P141" s="368" t="s">
        <v>531</v>
      </c>
      <c r="Q141" s="229"/>
      <c r="R141" s="229" t="s">
        <v>397</v>
      </c>
      <c r="S141" s="229" t="s">
        <v>983</v>
      </c>
      <c r="T141" s="299" t="s">
        <v>395</v>
      </c>
      <c r="U141" s="311"/>
    </row>
    <row r="142" spans="1:21" ht="14.25" thickTop="1" thickBot="1">
      <c r="A142" s="401">
        <v>141</v>
      </c>
      <c r="B142" s="382" t="s">
        <v>981</v>
      </c>
      <c r="C142" s="333" t="s">
        <v>967</v>
      </c>
      <c r="D142" s="334"/>
      <c r="E142" s="317"/>
      <c r="F142" s="333"/>
      <c r="G142" s="333" t="s">
        <v>982</v>
      </c>
      <c r="H142" s="335"/>
      <c r="I142" s="335"/>
      <c r="J142" s="335"/>
      <c r="K142" s="336"/>
      <c r="L142" s="337">
        <v>0</v>
      </c>
      <c r="M142" s="338" t="s">
        <v>983</v>
      </c>
      <c r="N142" s="339"/>
      <c r="O142" s="365" t="s">
        <v>533</v>
      </c>
      <c r="P142" s="365"/>
      <c r="Q142" s="336"/>
      <c r="R142" s="336"/>
      <c r="S142" s="336"/>
      <c r="T142" s="340"/>
      <c r="U142" s="341"/>
    </row>
    <row r="143" spans="1:21" ht="14.25" thickTop="1" thickBot="1">
      <c r="A143" s="397">
        <v>142</v>
      </c>
      <c r="B143" s="655" t="s">
        <v>554</v>
      </c>
      <c r="C143" s="655"/>
      <c r="D143" s="655"/>
      <c r="E143" s="655"/>
      <c r="F143" s="655"/>
      <c r="G143" s="655"/>
      <c r="H143" s="329">
        <f>SUM(H137:H142)</f>
        <v>1040</v>
      </c>
      <c r="I143" s="329">
        <f>SUM(I137:I142)</f>
        <v>450</v>
      </c>
      <c r="J143" s="329">
        <f>SUM(J137:J142)</f>
        <v>330</v>
      </c>
      <c r="K143" s="329"/>
      <c r="L143" s="329">
        <f>SUM(L137:L142)</f>
        <v>1820</v>
      </c>
      <c r="M143" s="330"/>
      <c r="N143" s="331"/>
      <c r="O143" s="359"/>
      <c r="P143" s="359"/>
      <c r="Q143" s="329"/>
      <c r="R143" s="329"/>
      <c r="S143" s="329"/>
      <c r="T143" s="329"/>
      <c r="U143" s="329"/>
    </row>
    <row r="144" spans="1:21" ht="14.25" thickTop="1" thickBot="1">
      <c r="A144" s="401">
        <v>143</v>
      </c>
      <c r="B144" s="380" t="s">
        <v>992</v>
      </c>
      <c r="C144" s="319" t="s">
        <v>896</v>
      </c>
      <c r="D144" s="320">
        <v>39369</v>
      </c>
      <c r="E144" s="321">
        <v>27840</v>
      </c>
      <c r="F144" s="319" t="s">
        <v>993</v>
      </c>
      <c r="G144" s="319" t="s">
        <v>941</v>
      </c>
      <c r="H144" s="322">
        <v>2200</v>
      </c>
      <c r="I144" s="322">
        <v>1500</v>
      </c>
      <c r="J144" s="322">
        <v>700</v>
      </c>
      <c r="K144" s="323"/>
      <c r="L144" s="324">
        <v>4400</v>
      </c>
      <c r="M144" s="325" t="s">
        <v>890</v>
      </c>
      <c r="N144" s="326"/>
      <c r="O144" s="365" t="s">
        <v>530</v>
      </c>
      <c r="P144" s="365" t="s">
        <v>533</v>
      </c>
      <c r="Q144" s="323"/>
      <c r="R144" s="323" t="s">
        <v>340</v>
      </c>
      <c r="S144" s="323" t="s">
        <v>890</v>
      </c>
      <c r="T144" s="327" t="s">
        <v>341</v>
      </c>
      <c r="U144" s="328" t="s">
        <v>342</v>
      </c>
    </row>
    <row r="145" spans="1:21" ht="13.5" thickTop="1">
      <c r="A145" s="396">
        <v>144</v>
      </c>
      <c r="B145" s="78" t="s">
        <v>995</v>
      </c>
      <c r="C145" s="78" t="s">
        <v>837</v>
      </c>
      <c r="D145" s="79">
        <v>39188</v>
      </c>
      <c r="E145" s="111">
        <v>30763</v>
      </c>
      <c r="F145" s="78" t="s">
        <v>993</v>
      </c>
      <c r="G145" s="78" t="s">
        <v>941</v>
      </c>
      <c r="H145" s="226">
        <v>1800</v>
      </c>
      <c r="I145" s="226">
        <v>1200</v>
      </c>
      <c r="J145" s="226">
        <v>300</v>
      </c>
      <c r="K145" s="227"/>
      <c r="L145" s="81">
        <v>3300</v>
      </c>
      <c r="M145" s="16" t="s">
        <v>890</v>
      </c>
      <c r="N145" s="70"/>
      <c r="O145" s="368" t="s">
        <v>530</v>
      </c>
      <c r="P145" s="368" t="s">
        <v>531</v>
      </c>
      <c r="Q145" s="227"/>
      <c r="R145" s="227" t="s">
        <v>343</v>
      </c>
      <c r="S145" s="227" t="s">
        <v>890</v>
      </c>
      <c r="T145" s="297" t="s">
        <v>344</v>
      </c>
      <c r="U145" s="311" t="s">
        <v>343</v>
      </c>
    </row>
    <row r="146" spans="1:21">
      <c r="A146" s="394">
        <v>145</v>
      </c>
      <c r="B146" s="16" t="s">
        <v>994</v>
      </c>
      <c r="C146" s="16" t="s">
        <v>837</v>
      </c>
      <c r="D146" s="17">
        <v>39225</v>
      </c>
      <c r="E146" s="111">
        <v>25416</v>
      </c>
      <c r="F146" s="16" t="s">
        <v>993</v>
      </c>
      <c r="G146" s="16" t="s">
        <v>941</v>
      </c>
      <c r="H146" s="205">
        <v>1800</v>
      </c>
      <c r="I146" s="205">
        <v>1200</v>
      </c>
      <c r="J146" s="205">
        <v>300</v>
      </c>
      <c r="K146" s="24"/>
      <c r="L146" s="63">
        <v>3300</v>
      </c>
      <c r="M146" s="16" t="s">
        <v>890</v>
      </c>
      <c r="N146" s="267"/>
      <c r="O146" s="368" t="s">
        <v>530</v>
      </c>
      <c r="P146" s="368" t="s">
        <v>533</v>
      </c>
      <c r="Q146" s="24"/>
      <c r="R146" s="24" t="s">
        <v>345</v>
      </c>
      <c r="S146" s="24" t="s">
        <v>890</v>
      </c>
      <c r="T146" s="301" t="s">
        <v>346</v>
      </c>
      <c r="U146" s="311" t="s">
        <v>281</v>
      </c>
    </row>
    <row r="147" spans="1:21">
      <c r="A147" s="393">
        <v>146</v>
      </c>
      <c r="B147" s="16" t="s">
        <v>1092</v>
      </c>
      <c r="C147" s="16" t="s">
        <v>837</v>
      </c>
      <c r="D147" s="17">
        <v>39379</v>
      </c>
      <c r="E147" s="111">
        <v>29233</v>
      </c>
      <c r="F147" s="16" t="s">
        <v>993</v>
      </c>
      <c r="G147" s="16" t="s">
        <v>941</v>
      </c>
      <c r="H147" s="205">
        <v>1800</v>
      </c>
      <c r="I147" s="205">
        <v>1200</v>
      </c>
      <c r="J147" s="205">
        <v>300</v>
      </c>
      <c r="K147" s="242"/>
      <c r="L147" s="63">
        <v>3300</v>
      </c>
      <c r="M147" s="16" t="s">
        <v>946</v>
      </c>
      <c r="N147" s="70"/>
      <c r="O147" s="368" t="s">
        <v>530</v>
      </c>
      <c r="P147" s="368" t="s">
        <v>531</v>
      </c>
      <c r="Q147" s="242"/>
      <c r="R147" s="242" t="s">
        <v>347</v>
      </c>
      <c r="S147" s="242" t="s">
        <v>946</v>
      </c>
      <c r="T147" s="305" t="s">
        <v>348</v>
      </c>
      <c r="U147" s="314" t="s">
        <v>403</v>
      </c>
    </row>
    <row r="148" spans="1:21" ht="13.5" thickBot="1">
      <c r="A148" s="394">
        <v>147</v>
      </c>
      <c r="B148" s="91" t="s">
        <v>486</v>
      </c>
      <c r="C148" s="91" t="s">
        <v>837</v>
      </c>
      <c r="D148" s="92">
        <v>39455</v>
      </c>
      <c r="E148" s="317">
        <v>29921</v>
      </c>
      <c r="F148" s="91" t="s">
        <v>993</v>
      </c>
      <c r="G148" s="91" t="s">
        <v>941</v>
      </c>
      <c r="H148" s="94">
        <v>1800</v>
      </c>
      <c r="I148" s="94">
        <v>900</v>
      </c>
      <c r="J148" s="94">
        <v>300</v>
      </c>
      <c r="K148" s="240"/>
      <c r="L148" s="94">
        <f>SUM(H148:J148)</f>
        <v>3000</v>
      </c>
      <c r="M148" s="91" t="s">
        <v>890</v>
      </c>
      <c r="N148" s="101"/>
      <c r="O148" s="368" t="s">
        <v>530</v>
      </c>
      <c r="P148" s="368" t="s">
        <v>531</v>
      </c>
      <c r="Q148" s="240"/>
      <c r="R148" s="240" t="s">
        <v>576</v>
      </c>
      <c r="S148" s="240" t="s">
        <v>890</v>
      </c>
      <c r="T148" s="304" t="s">
        <v>577</v>
      </c>
      <c r="U148" s="332" t="s">
        <v>281</v>
      </c>
    </row>
    <row r="149" spans="1:21" ht="14.25" thickTop="1" thickBot="1">
      <c r="A149" s="397">
        <v>148</v>
      </c>
      <c r="B149" s="655" t="s">
        <v>555</v>
      </c>
      <c r="C149" s="655"/>
      <c r="D149" s="655"/>
      <c r="E149" s="655"/>
      <c r="F149" s="655"/>
      <c r="G149" s="655"/>
      <c r="H149" s="329">
        <f>SUM(H144:H148)</f>
        <v>9400</v>
      </c>
      <c r="I149" s="329">
        <f>SUM(I144:I148)</f>
        <v>6000</v>
      </c>
      <c r="J149" s="329">
        <f>SUM(J144:J148)</f>
        <v>1900</v>
      </c>
      <c r="K149" s="329"/>
      <c r="L149" s="329">
        <f>SUM(H149:K149)</f>
        <v>17300</v>
      </c>
      <c r="M149" s="330"/>
      <c r="N149" s="331"/>
      <c r="O149" s="359"/>
      <c r="P149" s="359"/>
      <c r="Q149" s="329"/>
      <c r="R149" s="329"/>
      <c r="S149" s="329"/>
      <c r="T149" s="329"/>
      <c r="U149" s="329"/>
    </row>
    <row r="150" spans="1:21" ht="14.25" thickTop="1" thickBot="1">
      <c r="A150" s="401">
        <v>149</v>
      </c>
      <c r="B150" s="380" t="s">
        <v>996</v>
      </c>
      <c r="C150" s="319" t="s">
        <v>896</v>
      </c>
      <c r="D150" s="320">
        <v>39349</v>
      </c>
      <c r="E150" s="321" t="s">
        <v>537</v>
      </c>
      <c r="F150" s="319" t="s">
        <v>993</v>
      </c>
      <c r="G150" s="319" t="s">
        <v>970</v>
      </c>
      <c r="H150" s="322">
        <v>180</v>
      </c>
      <c r="I150" s="322">
        <v>120</v>
      </c>
      <c r="J150" s="322">
        <v>60</v>
      </c>
      <c r="K150" s="323"/>
      <c r="L150" s="324">
        <v>360</v>
      </c>
      <c r="M150" s="325" t="s">
        <v>890</v>
      </c>
      <c r="N150" s="326"/>
      <c r="O150" s="365" t="s">
        <v>530</v>
      </c>
      <c r="P150" s="365" t="s">
        <v>531</v>
      </c>
      <c r="Q150" s="323"/>
      <c r="R150" s="323" t="s">
        <v>337</v>
      </c>
      <c r="S150" s="323" t="s">
        <v>890</v>
      </c>
      <c r="T150" s="327" t="s">
        <v>338</v>
      </c>
      <c r="U150" s="328" t="s">
        <v>281</v>
      </c>
    </row>
    <row r="151" spans="1:21" ht="13.5" thickTop="1">
      <c r="A151" s="396">
        <v>150</v>
      </c>
      <c r="B151" s="78" t="s">
        <v>998</v>
      </c>
      <c r="C151" s="78" t="s">
        <v>837</v>
      </c>
      <c r="D151" s="79">
        <v>38554</v>
      </c>
      <c r="E151" s="111" t="s">
        <v>538</v>
      </c>
      <c r="F151" s="78" t="s">
        <v>993</v>
      </c>
      <c r="G151" s="78" t="s">
        <v>970</v>
      </c>
      <c r="H151" s="234">
        <v>150</v>
      </c>
      <c r="I151" s="234">
        <v>75</v>
      </c>
      <c r="J151" s="234">
        <v>25</v>
      </c>
      <c r="K151" s="227"/>
      <c r="L151" s="94">
        <f>SUM(H151:J151)</f>
        <v>250</v>
      </c>
      <c r="M151" s="16" t="s">
        <v>890</v>
      </c>
      <c r="N151" s="70"/>
      <c r="O151" s="368" t="s">
        <v>530</v>
      </c>
      <c r="P151" s="368" t="s">
        <v>533</v>
      </c>
      <c r="Q151" s="227"/>
      <c r="R151" s="227" t="s">
        <v>339</v>
      </c>
      <c r="S151" s="227" t="s">
        <v>890</v>
      </c>
      <c r="T151" s="297" t="s">
        <v>338</v>
      </c>
      <c r="U151" s="311" t="s">
        <v>281</v>
      </c>
    </row>
    <row r="152" spans="1:21">
      <c r="A152" s="394">
        <v>151</v>
      </c>
      <c r="B152" s="16" t="s">
        <v>999</v>
      </c>
      <c r="C152" s="16" t="s">
        <v>837</v>
      </c>
      <c r="D152" s="17">
        <v>38782</v>
      </c>
      <c r="E152" s="111">
        <v>30324</v>
      </c>
      <c r="F152" s="16" t="s">
        <v>993</v>
      </c>
      <c r="G152" s="16" t="s">
        <v>970</v>
      </c>
      <c r="H152" s="235">
        <v>150</v>
      </c>
      <c r="I152" s="235">
        <v>75</v>
      </c>
      <c r="J152" s="235">
        <v>25</v>
      </c>
      <c r="K152" s="24"/>
      <c r="L152" s="94">
        <f>SUM(H152:J152)</f>
        <v>250</v>
      </c>
      <c r="M152" s="16" t="s">
        <v>890</v>
      </c>
      <c r="N152" s="70"/>
      <c r="O152" s="368" t="s">
        <v>530</v>
      </c>
      <c r="P152" s="368" t="s">
        <v>531</v>
      </c>
      <c r="Q152" s="24"/>
      <c r="R152" s="24" t="s">
        <v>281</v>
      </c>
      <c r="S152" s="24" t="s">
        <v>890</v>
      </c>
      <c r="T152" s="301" t="s">
        <v>338</v>
      </c>
      <c r="U152" s="311" t="s">
        <v>281</v>
      </c>
    </row>
    <row r="153" spans="1:21" ht="13.5" thickBot="1">
      <c r="A153" s="393">
        <v>152</v>
      </c>
      <c r="B153" s="91" t="s">
        <v>1106</v>
      </c>
      <c r="C153" s="91" t="s">
        <v>837</v>
      </c>
      <c r="D153" s="92">
        <v>39429</v>
      </c>
      <c r="E153" s="317">
        <v>30050</v>
      </c>
      <c r="F153" s="91" t="s">
        <v>993</v>
      </c>
      <c r="G153" s="91" t="s">
        <v>970</v>
      </c>
      <c r="H153" s="236">
        <v>150</v>
      </c>
      <c r="I153" s="236">
        <v>75</v>
      </c>
      <c r="J153" s="236">
        <v>25</v>
      </c>
      <c r="K153" s="229"/>
      <c r="L153" s="94">
        <f>SUM(H153:J153)</f>
        <v>250</v>
      </c>
      <c r="M153" s="91" t="s">
        <v>890</v>
      </c>
      <c r="N153" s="101"/>
      <c r="O153" s="368" t="s">
        <v>530</v>
      </c>
      <c r="P153" s="368" t="s">
        <v>533</v>
      </c>
      <c r="Q153" s="229"/>
      <c r="R153" s="229" t="s">
        <v>279</v>
      </c>
      <c r="S153" s="229" t="s">
        <v>890</v>
      </c>
      <c r="T153" s="299" t="s">
        <v>338</v>
      </c>
      <c r="U153" s="318" t="s">
        <v>281</v>
      </c>
    </row>
    <row r="154" spans="1:21" ht="14.25" thickTop="1" thickBot="1">
      <c r="A154" s="397">
        <v>153</v>
      </c>
      <c r="B154" s="655" t="s">
        <v>556</v>
      </c>
      <c r="C154" s="655"/>
      <c r="D154" s="655"/>
      <c r="E154" s="655"/>
      <c r="F154" s="655"/>
      <c r="G154" s="655"/>
      <c r="H154" s="329">
        <f>SUM(H150:H153)</f>
        <v>630</v>
      </c>
      <c r="I154" s="329">
        <f>SUM(I150:I153)</f>
        <v>345</v>
      </c>
      <c r="J154" s="329">
        <f>SUM(J150:J153)</f>
        <v>135</v>
      </c>
      <c r="K154" s="329"/>
      <c r="L154" s="329">
        <f>SUM(H154:K154)</f>
        <v>1110</v>
      </c>
      <c r="M154" s="330"/>
      <c r="N154" s="331"/>
      <c r="O154" s="359"/>
      <c r="P154" s="359"/>
      <c r="Q154" s="329"/>
      <c r="R154" s="329"/>
      <c r="S154" s="329"/>
      <c r="T154" s="329"/>
      <c r="U154" s="329"/>
    </row>
    <row r="155" spans="1:21" ht="14.25" thickTop="1" thickBot="1">
      <c r="A155" s="399">
        <v>154</v>
      </c>
      <c r="B155" s="380" t="s">
        <v>1000</v>
      </c>
      <c r="C155" s="319" t="s">
        <v>896</v>
      </c>
      <c r="D155" s="320">
        <v>39178</v>
      </c>
      <c r="E155" s="321"/>
      <c r="F155" s="319" t="s">
        <v>993</v>
      </c>
      <c r="G155" s="319" t="s">
        <v>985</v>
      </c>
      <c r="H155" s="322">
        <v>220</v>
      </c>
      <c r="I155" s="322">
        <v>150</v>
      </c>
      <c r="J155" s="322">
        <v>70</v>
      </c>
      <c r="K155" s="323"/>
      <c r="L155" s="324">
        <v>440</v>
      </c>
      <c r="M155" s="325" t="s">
        <v>890</v>
      </c>
      <c r="N155" s="326"/>
      <c r="O155" s="365" t="s">
        <v>530</v>
      </c>
      <c r="P155" s="365" t="s">
        <v>531</v>
      </c>
      <c r="Q155" s="323"/>
      <c r="R155" s="323" t="s">
        <v>337</v>
      </c>
      <c r="S155" s="323" t="s">
        <v>890</v>
      </c>
      <c r="T155" s="327" t="s">
        <v>349</v>
      </c>
      <c r="U155" s="328" t="s">
        <v>281</v>
      </c>
    </row>
    <row r="156" spans="1:21" ht="13.5" thickTop="1">
      <c r="A156" s="396">
        <v>155</v>
      </c>
      <c r="B156" s="78" t="s">
        <v>1001</v>
      </c>
      <c r="C156" s="78" t="s">
        <v>837</v>
      </c>
      <c r="D156" s="79">
        <v>39315</v>
      </c>
      <c r="E156" s="111">
        <v>31884</v>
      </c>
      <c r="F156" s="78" t="s">
        <v>993</v>
      </c>
      <c r="G156" s="78" t="s">
        <v>985</v>
      </c>
      <c r="H156" s="226">
        <v>180</v>
      </c>
      <c r="I156" s="226">
        <v>50</v>
      </c>
      <c r="J156" s="226">
        <v>70</v>
      </c>
      <c r="K156" s="227"/>
      <c r="L156" s="81">
        <v>300</v>
      </c>
      <c r="M156" s="16" t="s">
        <v>983</v>
      </c>
      <c r="N156" s="70" t="s">
        <v>629</v>
      </c>
      <c r="O156" s="368" t="s">
        <v>530</v>
      </c>
      <c r="P156" s="368" t="s">
        <v>531</v>
      </c>
      <c r="Q156" s="227"/>
      <c r="R156" s="227" t="s">
        <v>350</v>
      </c>
      <c r="S156" s="227" t="s">
        <v>983</v>
      </c>
      <c r="T156" s="297" t="s">
        <v>856</v>
      </c>
      <c r="U156" s="311" t="s">
        <v>856</v>
      </c>
    </row>
    <row r="157" spans="1:21" ht="13.5" thickBot="1">
      <c r="A157" s="393">
        <v>156</v>
      </c>
      <c r="B157" s="2" t="s">
        <v>585</v>
      </c>
      <c r="C157" s="2" t="s">
        <v>837</v>
      </c>
      <c r="D157" s="362">
        <v>39524</v>
      </c>
      <c r="E157" s="111">
        <v>28770</v>
      </c>
      <c r="F157" s="2" t="s">
        <v>993</v>
      </c>
      <c r="G157" s="2" t="s">
        <v>985</v>
      </c>
      <c r="H157">
        <v>180</v>
      </c>
      <c r="I157">
        <v>50</v>
      </c>
      <c r="J157">
        <v>70</v>
      </c>
      <c r="L157">
        <f t="shared" ref="L157:L177" si="0">SUM(H157:K157)</f>
        <v>300</v>
      </c>
      <c r="M157" s="2" t="s">
        <v>586</v>
      </c>
      <c r="O157" s="368" t="s">
        <v>530</v>
      </c>
      <c r="P157" s="368" t="s">
        <v>531</v>
      </c>
    </row>
    <row r="158" spans="1:21" ht="14.25" thickTop="1" thickBot="1">
      <c r="A158" s="397">
        <v>157</v>
      </c>
      <c r="B158" s="655" t="s">
        <v>557</v>
      </c>
      <c r="C158" s="655"/>
      <c r="D158" s="655"/>
      <c r="E158" s="655"/>
      <c r="F158" s="655"/>
      <c r="G158" s="655"/>
      <c r="H158" s="329">
        <f>SUM(H155:H156)</f>
        <v>400</v>
      </c>
      <c r="I158" s="329">
        <f>SUM(I155:I156)</f>
        <v>200</v>
      </c>
      <c r="J158" s="329">
        <f>SUM(J155:J156)</f>
        <v>140</v>
      </c>
      <c r="K158" s="329"/>
      <c r="L158" s="329">
        <f t="shared" si="0"/>
        <v>740</v>
      </c>
      <c r="M158" s="330"/>
      <c r="N158" s="331"/>
      <c r="O158" s="359"/>
      <c r="P158" s="359"/>
      <c r="Q158" s="329"/>
      <c r="R158" s="329"/>
      <c r="S158" s="329"/>
      <c r="T158" s="329"/>
      <c r="U158" s="329"/>
    </row>
    <row r="159" spans="1:21" ht="14.25" thickTop="1" thickBot="1">
      <c r="A159" s="399">
        <v>158</v>
      </c>
      <c r="B159" s="380" t="s">
        <v>1047</v>
      </c>
      <c r="C159" s="319" t="s">
        <v>1048</v>
      </c>
      <c r="D159" s="320">
        <v>39145</v>
      </c>
      <c r="E159" s="321">
        <v>28925</v>
      </c>
      <c r="F159" s="319" t="s">
        <v>1049</v>
      </c>
      <c r="G159" s="319" t="s">
        <v>1050</v>
      </c>
      <c r="H159" s="322">
        <v>5100</v>
      </c>
      <c r="I159" s="322" t="s">
        <v>933</v>
      </c>
      <c r="J159" s="322" t="s">
        <v>933</v>
      </c>
      <c r="K159" s="323"/>
      <c r="L159" s="324">
        <f t="shared" si="0"/>
        <v>5100</v>
      </c>
      <c r="M159" s="325" t="s">
        <v>1051</v>
      </c>
      <c r="N159" s="326"/>
      <c r="O159" s="365" t="s">
        <v>530</v>
      </c>
      <c r="P159" s="365" t="s">
        <v>531</v>
      </c>
      <c r="Q159" s="323"/>
      <c r="R159" s="323" t="s">
        <v>444</v>
      </c>
      <c r="S159" s="323" t="s">
        <v>445</v>
      </c>
      <c r="T159" s="327" t="s">
        <v>446</v>
      </c>
      <c r="U159" s="328" t="s">
        <v>444</v>
      </c>
    </row>
    <row r="160" spans="1:21" ht="13.5" thickTop="1">
      <c r="A160" s="400">
        <v>159</v>
      </c>
      <c r="B160" s="78" t="s">
        <v>1052</v>
      </c>
      <c r="C160" s="78" t="s">
        <v>1088</v>
      </c>
      <c r="D160" s="79">
        <v>39114</v>
      </c>
      <c r="E160" s="111">
        <v>28232</v>
      </c>
      <c r="F160" s="78" t="s">
        <v>1049</v>
      </c>
      <c r="G160" s="78" t="s">
        <v>1050</v>
      </c>
      <c r="H160" s="81">
        <v>4000</v>
      </c>
      <c r="I160" s="81">
        <v>2500</v>
      </c>
      <c r="J160" s="81">
        <v>1000</v>
      </c>
      <c r="K160" s="227"/>
      <c r="L160" s="81">
        <f t="shared" si="0"/>
        <v>7500</v>
      </c>
      <c r="M160" s="78" t="s">
        <v>929</v>
      </c>
      <c r="N160" s="291"/>
      <c r="O160" s="369" t="s">
        <v>533</v>
      </c>
      <c r="P160" s="369" t="s">
        <v>533</v>
      </c>
      <c r="Q160" s="227"/>
      <c r="R160" s="227" t="s">
        <v>447</v>
      </c>
      <c r="S160" s="227" t="s">
        <v>448</v>
      </c>
      <c r="T160" s="297" t="s">
        <v>281</v>
      </c>
      <c r="U160" s="311" t="s">
        <v>269</v>
      </c>
    </row>
    <row r="161" spans="1:21">
      <c r="A161" s="393">
        <v>160</v>
      </c>
      <c r="B161" s="16" t="s">
        <v>1054</v>
      </c>
      <c r="C161" s="16" t="s">
        <v>1055</v>
      </c>
      <c r="D161" s="17">
        <v>39120</v>
      </c>
      <c r="E161" s="111"/>
      <c r="F161" s="16" t="s">
        <v>1049</v>
      </c>
      <c r="G161" s="16" t="s">
        <v>1050</v>
      </c>
      <c r="H161" s="63">
        <v>2400</v>
      </c>
      <c r="I161" s="63">
        <v>1200</v>
      </c>
      <c r="J161" s="63">
        <v>400</v>
      </c>
      <c r="K161" s="24"/>
      <c r="L161" s="63">
        <f t="shared" si="0"/>
        <v>4000</v>
      </c>
      <c r="M161" s="16" t="s">
        <v>75</v>
      </c>
      <c r="N161" s="70"/>
      <c r="O161" s="369" t="s">
        <v>533</v>
      </c>
      <c r="P161" s="369" t="s">
        <v>533</v>
      </c>
      <c r="Q161" s="24"/>
      <c r="R161" s="24" t="s">
        <v>449</v>
      </c>
      <c r="S161" s="24" t="s">
        <v>75</v>
      </c>
      <c r="T161" s="301" t="s">
        <v>450</v>
      </c>
      <c r="U161" s="311" t="s">
        <v>449</v>
      </c>
    </row>
    <row r="162" spans="1:21">
      <c r="A162" s="400">
        <v>161</v>
      </c>
      <c r="B162" s="16" t="s">
        <v>1070</v>
      </c>
      <c r="C162" s="16" t="s">
        <v>1055</v>
      </c>
      <c r="D162" s="17">
        <v>39147</v>
      </c>
      <c r="E162" s="111">
        <v>29488</v>
      </c>
      <c r="F162" s="16" t="s">
        <v>1049</v>
      </c>
      <c r="G162" s="16" t="s">
        <v>1050</v>
      </c>
      <c r="H162" s="63">
        <v>2400</v>
      </c>
      <c r="I162" s="63" t="s">
        <v>933</v>
      </c>
      <c r="J162" s="63" t="s">
        <v>933</v>
      </c>
      <c r="K162" s="24"/>
      <c r="L162" s="63">
        <f t="shared" si="0"/>
        <v>2400</v>
      </c>
      <c r="M162" s="16" t="s">
        <v>934</v>
      </c>
      <c r="N162" s="70"/>
      <c r="O162" s="369" t="s">
        <v>533</v>
      </c>
      <c r="P162" s="369" t="s">
        <v>533</v>
      </c>
      <c r="Q162" s="24"/>
      <c r="R162" s="24" t="s">
        <v>463</v>
      </c>
      <c r="S162" s="24" t="s">
        <v>400</v>
      </c>
      <c r="T162" s="301" t="s">
        <v>459</v>
      </c>
      <c r="U162" s="311" t="s">
        <v>413</v>
      </c>
    </row>
    <row r="163" spans="1:21">
      <c r="A163" s="393">
        <v>162</v>
      </c>
      <c r="B163" s="16" t="s">
        <v>1068</v>
      </c>
      <c r="C163" s="16" t="s">
        <v>1069</v>
      </c>
      <c r="D163" s="17">
        <v>39142</v>
      </c>
      <c r="E163" s="111">
        <v>28888</v>
      </c>
      <c r="F163" s="16" t="s">
        <v>1049</v>
      </c>
      <c r="G163" s="16" t="s">
        <v>1050</v>
      </c>
      <c r="H163" s="63">
        <v>1500</v>
      </c>
      <c r="I163" s="63">
        <v>750</v>
      </c>
      <c r="J163" s="63">
        <v>250</v>
      </c>
      <c r="K163" s="24"/>
      <c r="L163" s="63">
        <f t="shared" si="0"/>
        <v>2500</v>
      </c>
      <c r="M163" s="16" t="s">
        <v>915</v>
      </c>
      <c r="N163" s="70"/>
      <c r="O163" s="369" t="s">
        <v>533</v>
      </c>
      <c r="P163" s="369" t="s">
        <v>531</v>
      </c>
      <c r="Q163" s="24"/>
      <c r="R163" s="24" t="s">
        <v>452</v>
      </c>
      <c r="S163" s="24" t="s">
        <v>915</v>
      </c>
      <c r="T163" s="301" t="s">
        <v>453</v>
      </c>
      <c r="U163" s="311" t="s">
        <v>283</v>
      </c>
    </row>
    <row r="164" spans="1:21">
      <c r="A164" s="400">
        <v>163</v>
      </c>
      <c r="B164" s="16" t="s">
        <v>1073</v>
      </c>
      <c r="C164" s="16" t="s">
        <v>1071</v>
      </c>
      <c r="D164" s="17">
        <v>39148</v>
      </c>
      <c r="E164" s="111">
        <v>29123</v>
      </c>
      <c r="F164" s="16" t="s">
        <v>1049</v>
      </c>
      <c r="G164" s="16" t="s">
        <v>1050</v>
      </c>
      <c r="H164" s="63">
        <v>1500</v>
      </c>
      <c r="I164" s="63">
        <v>1000</v>
      </c>
      <c r="J164" s="63">
        <v>300</v>
      </c>
      <c r="K164" s="24"/>
      <c r="L164" s="63">
        <f t="shared" si="0"/>
        <v>2800</v>
      </c>
      <c r="M164" s="16" t="s">
        <v>929</v>
      </c>
      <c r="N164" s="70" t="s">
        <v>623</v>
      </c>
      <c r="O164" s="369" t="s">
        <v>530</v>
      </c>
      <c r="P164" s="369" t="s">
        <v>531</v>
      </c>
      <c r="Q164" s="24"/>
      <c r="R164" s="24" t="s">
        <v>454</v>
      </c>
      <c r="S164" s="24" t="s">
        <v>448</v>
      </c>
      <c r="T164" s="301" t="s">
        <v>454</v>
      </c>
      <c r="U164" s="311" t="s">
        <v>455</v>
      </c>
    </row>
    <row r="165" spans="1:21">
      <c r="A165" s="393">
        <v>164</v>
      </c>
      <c r="B165" s="16" t="s">
        <v>1074</v>
      </c>
      <c r="C165" s="16" t="s">
        <v>1071</v>
      </c>
      <c r="D165" s="17">
        <v>39161</v>
      </c>
      <c r="E165" s="111">
        <v>29154</v>
      </c>
      <c r="F165" s="16" t="s">
        <v>1049</v>
      </c>
      <c r="G165" s="16" t="s">
        <v>1050</v>
      </c>
      <c r="H165" s="63">
        <v>1500</v>
      </c>
      <c r="I165" s="63">
        <v>1000</v>
      </c>
      <c r="J165" s="63">
        <v>300</v>
      </c>
      <c r="K165" s="24"/>
      <c r="L165" s="63">
        <f t="shared" si="0"/>
        <v>2800</v>
      </c>
      <c r="M165" s="16" t="s">
        <v>929</v>
      </c>
      <c r="N165" s="70"/>
      <c r="O165" s="369" t="s">
        <v>533</v>
      </c>
      <c r="P165" s="369" t="s">
        <v>533</v>
      </c>
      <c r="Q165" s="24"/>
      <c r="R165" s="24" t="s">
        <v>456</v>
      </c>
      <c r="S165" s="24" t="s">
        <v>448</v>
      </c>
      <c r="T165" s="301" t="s">
        <v>457</v>
      </c>
      <c r="U165" s="311" t="s">
        <v>456</v>
      </c>
    </row>
    <row r="166" spans="1:21">
      <c r="A166" s="400">
        <v>165</v>
      </c>
      <c r="B166" s="16" t="s">
        <v>1072</v>
      </c>
      <c r="C166" s="16" t="s">
        <v>1071</v>
      </c>
      <c r="D166" s="17">
        <v>39147</v>
      </c>
      <c r="E166" s="111">
        <v>28319</v>
      </c>
      <c r="F166" s="16" t="s">
        <v>1049</v>
      </c>
      <c r="G166" s="16" t="s">
        <v>1050</v>
      </c>
      <c r="H166" s="63">
        <v>1500</v>
      </c>
      <c r="I166" s="63" t="s">
        <v>933</v>
      </c>
      <c r="J166" s="63" t="s">
        <v>933</v>
      </c>
      <c r="K166" s="24"/>
      <c r="L166" s="63">
        <f>SUM(H166:K166)</f>
        <v>1500</v>
      </c>
      <c r="M166" s="16" t="s">
        <v>934</v>
      </c>
      <c r="N166" s="70" t="s">
        <v>610</v>
      </c>
      <c r="O166" s="369" t="s">
        <v>533</v>
      </c>
      <c r="P166" s="369" t="s">
        <v>531</v>
      </c>
      <c r="Q166" s="24"/>
      <c r="R166" s="24" t="s">
        <v>413</v>
      </c>
      <c r="S166" s="24" t="s">
        <v>400</v>
      </c>
      <c r="T166" s="301" t="s">
        <v>459</v>
      </c>
      <c r="U166" s="311" t="s">
        <v>413</v>
      </c>
    </row>
    <row r="167" spans="1:21">
      <c r="A167" s="393">
        <v>166</v>
      </c>
      <c r="B167" s="16" t="s">
        <v>1075</v>
      </c>
      <c r="C167" s="16" t="s">
        <v>1071</v>
      </c>
      <c r="D167" s="17">
        <v>39147</v>
      </c>
      <c r="E167" s="111">
        <v>29654</v>
      </c>
      <c r="F167" s="16" t="s">
        <v>1049</v>
      </c>
      <c r="G167" s="16" t="s">
        <v>1050</v>
      </c>
      <c r="H167" s="63">
        <v>1500</v>
      </c>
      <c r="I167" s="63">
        <v>1000</v>
      </c>
      <c r="J167" s="63">
        <v>300</v>
      </c>
      <c r="K167" s="24"/>
      <c r="L167" s="63">
        <f>SUM(H167:K167)</f>
        <v>2800</v>
      </c>
      <c r="M167" s="16" t="s">
        <v>934</v>
      </c>
      <c r="N167" s="70"/>
      <c r="O167" s="369" t="s">
        <v>533</v>
      </c>
      <c r="P167" s="369" t="s">
        <v>531</v>
      </c>
      <c r="Q167" s="24"/>
      <c r="R167" s="24" t="s">
        <v>413</v>
      </c>
      <c r="S167" s="24" t="s">
        <v>400</v>
      </c>
      <c r="T167" s="301" t="s">
        <v>459</v>
      </c>
      <c r="U167" s="311" t="s">
        <v>413</v>
      </c>
    </row>
    <row r="168" spans="1:21">
      <c r="A168" s="400">
        <v>167</v>
      </c>
      <c r="B168" s="16" t="s">
        <v>1058</v>
      </c>
      <c r="C168" s="16" t="s">
        <v>1059</v>
      </c>
      <c r="D168" s="17">
        <v>39147</v>
      </c>
      <c r="E168" s="111">
        <v>29966</v>
      </c>
      <c r="F168" s="16" t="s">
        <v>1049</v>
      </c>
      <c r="G168" s="16" t="s">
        <v>1050</v>
      </c>
      <c r="H168" s="63">
        <v>2400</v>
      </c>
      <c r="I168" s="63" t="s">
        <v>933</v>
      </c>
      <c r="J168" s="63" t="s">
        <v>933</v>
      </c>
      <c r="K168" s="24"/>
      <c r="L168" s="63">
        <f t="shared" si="0"/>
        <v>2400</v>
      </c>
      <c r="M168" s="16" t="s">
        <v>934</v>
      </c>
      <c r="N168" s="70"/>
      <c r="O168" s="369" t="s">
        <v>533</v>
      </c>
      <c r="P168" s="369" t="s">
        <v>531</v>
      </c>
      <c r="Q168" s="24"/>
      <c r="R168" s="24" t="s">
        <v>458</v>
      </c>
      <c r="S168" s="24" t="s">
        <v>400</v>
      </c>
      <c r="T168" s="301" t="s">
        <v>459</v>
      </c>
      <c r="U168" s="311" t="s">
        <v>413</v>
      </c>
    </row>
    <row r="169" spans="1:21">
      <c r="A169" s="393">
        <v>168</v>
      </c>
      <c r="B169" s="16" t="s">
        <v>1064</v>
      </c>
      <c r="C169" s="16" t="s">
        <v>614</v>
      </c>
      <c r="D169" s="17">
        <v>39147</v>
      </c>
      <c r="E169" s="111">
        <v>28728</v>
      </c>
      <c r="F169" s="16" t="s">
        <v>1049</v>
      </c>
      <c r="G169" s="16" t="s">
        <v>1050</v>
      </c>
      <c r="H169" s="63">
        <v>1500</v>
      </c>
      <c r="I169" s="63" t="s">
        <v>933</v>
      </c>
      <c r="J169" s="63" t="s">
        <v>933</v>
      </c>
      <c r="K169" s="24">
        <v>1000</v>
      </c>
      <c r="L169" s="63">
        <f>SUM(H169:K169)</f>
        <v>2500</v>
      </c>
      <c r="M169" s="16" t="s">
        <v>934</v>
      </c>
      <c r="N169" s="70" t="s">
        <v>615</v>
      </c>
      <c r="O169" s="369" t="s">
        <v>533</v>
      </c>
      <c r="P169" s="369" t="s">
        <v>531</v>
      </c>
      <c r="Q169" s="24"/>
      <c r="R169" s="24" t="s">
        <v>413</v>
      </c>
      <c r="S169" s="24" t="s">
        <v>400</v>
      </c>
      <c r="T169" s="301" t="s">
        <v>459</v>
      </c>
      <c r="U169" s="311" t="s">
        <v>413</v>
      </c>
    </row>
    <row r="170" spans="1:21">
      <c r="A170" s="400">
        <v>169</v>
      </c>
      <c r="B170" s="16" t="s">
        <v>1080</v>
      </c>
      <c r="C170" s="16" t="s">
        <v>1076</v>
      </c>
      <c r="D170" s="17">
        <v>39161</v>
      </c>
      <c r="E170" s="111">
        <v>27046</v>
      </c>
      <c r="F170" s="16" t="s">
        <v>1049</v>
      </c>
      <c r="G170" s="16" t="s">
        <v>1050</v>
      </c>
      <c r="H170" s="63">
        <v>960</v>
      </c>
      <c r="I170" s="63">
        <v>600</v>
      </c>
      <c r="J170" s="63">
        <v>200</v>
      </c>
      <c r="K170" s="24"/>
      <c r="L170" s="63">
        <f t="shared" si="0"/>
        <v>1760</v>
      </c>
      <c r="M170" s="16" t="s">
        <v>929</v>
      </c>
      <c r="N170" s="70"/>
      <c r="O170" s="369" t="s">
        <v>533</v>
      </c>
      <c r="P170" s="369" t="s">
        <v>533</v>
      </c>
      <c r="Q170" s="24"/>
      <c r="R170" s="24" t="s">
        <v>460</v>
      </c>
      <c r="S170" s="24" t="s">
        <v>448</v>
      </c>
      <c r="T170" s="301" t="s">
        <v>281</v>
      </c>
      <c r="U170" s="311" t="s">
        <v>269</v>
      </c>
    </row>
    <row r="171" spans="1:21">
      <c r="A171" s="393">
        <v>170</v>
      </c>
      <c r="B171" s="91" t="s">
        <v>616</v>
      </c>
      <c r="C171" s="91" t="s">
        <v>1076</v>
      </c>
      <c r="D171" s="92">
        <v>39534</v>
      </c>
      <c r="E171" s="111"/>
      <c r="F171" s="91" t="s">
        <v>1049</v>
      </c>
      <c r="G171" s="91" t="s">
        <v>1050</v>
      </c>
      <c r="H171" s="94">
        <v>960</v>
      </c>
      <c r="I171" s="94">
        <v>600</v>
      </c>
      <c r="J171" s="94">
        <v>200</v>
      </c>
      <c r="K171" s="229"/>
      <c r="L171" s="94">
        <f t="shared" si="0"/>
        <v>1760</v>
      </c>
      <c r="M171" s="91" t="s">
        <v>929</v>
      </c>
      <c r="N171" s="101"/>
      <c r="O171" s="369"/>
      <c r="P171" s="369"/>
      <c r="Q171" s="229"/>
      <c r="R171" s="229"/>
      <c r="S171" s="229"/>
      <c r="T171" s="299"/>
      <c r="U171" s="311"/>
    </row>
    <row r="172" spans="1:21">
      <c r="A172" s="400">
        <v>171</v>
      </c>
      <c r="B172" s="91" t="s">
        <v>1077</v>
      </c>
      <c r="C172" s="91" t="s">
        <v>1076</v>
      </c>
      <c r="D172" s="92">
        <v>39147</v>
      </c>
      <c r="E172" s="111">
        <v>31153</v>
      </c>
      <c r="F172" s="91" t="s">
        <v>1049</v>
      </c>
      <c r="G172" s="91" t="s">
        <v>1050</v>
      </c>
      <c r="H172" s="94">
        <v>960</v>
      </c>
      <c r="I172" s="94" t="s">
        <v>933</v>
      </c>
      <c r="J172" s="94" t="s">
        <v>933</v>
      </c>
      <c r="K172" s="229"/>
      <c r="L172" s="94">
        <f>SUM(H172:K172)</f>
        <v>960</v>
      </c>
      <c r="M172" s="91" t="s">
        <v>934</v>
      </c>
      <c r="N172" s="101" t="s">
        <v>613</v>
      </c>
      <c r="O172" s="369" t="s">
        <v>533</v>
      </c>
      <c r="P172" s="369"/>
      <c r="Q172" s="229"/>
      <c r="R172" s="229" t="s">
        <v>461</v>
      </c>
      <c r="S172" s="229" t="s">
        <v>400</v>
      </c>
      <c r="T172" s="299" t="s">
        <v>462</v>
      </c>
      <c r="U172" s="311" t="s">
        <v>409</v>
      </c>
    </row>
    <row r="173" spans="1:21">
      <c r="A173" s="393">
        <v>172</v>
      </c>
      <c r="B173" s="16" t="s">
        <v>1056</v>
      </c>
      <c r="C173" s="16" t="s">
        <v>1057</v>
      </c>
      <c r="D173" s="17">
        <v>39147</v>
      </c>
      <c r="E173" s="111">
        <v>29492</v>
      </c>
      <c r="F173" s="16" t="s">
        <v>1049</v>
      </c>
      <c r="G173" s="16" t="s">
        <v>1050</v>
      </c>
      <c r="H173" s="63">
        <v>1500</v>
      </c>
      <c r="I173" s="63">
        <v>1000</v>
      </c>
      <c r="J173" s="63">
        <v>300</v>
      </c>
      <c r="K173" s="24"/>
      <c r="L173" s="63">
        <f t="shared" si="0"/>
        <v>2800</v>
      </c>
      <c r="M173" s="16" t="s">
        <v>934</v>
      </c>
      <c r="N173" s="70"/>
      <c r="O173" s="369" t="s">
        <v>533</v>
      </c>
      <c r="P173" s="369" t="s">
        <v>531</v>
      </c>
      <c r="Q173" s="24"/>
      <c r="R173" s="24" t="s">
        <v>458</v>
      </c>
      <c r="S173" s="24" t="s">
        <v>400</v>
      </c>
      <c r="T173" s="301" t="s">
        <v>459</v>
      </c>
      <c r="U173" s="311" t="s">
        <v>413</v>
      </c>
    </row>
    <row r="174" spans="1:21">
      <c r="A174" s="400">
        <v>173</v>
      </c>
      <c r="B174" s="16" t="s">
        <v>1060</v>
      </c>
      <c r="C174" s="16" t="s">
        <v>1061</v>
      </c>
      <c r="D174" s="17">
        <v>39147</v>
      </c>
      <c r="E174" s="111">
        <v>30567</v>
      </c>
      <c r="F174" s="16" t="s">
        <v>1049</v>
      </c>
      <c r="G174" s="16" t="s">
        <v>1050</v>
      </c>
      <c r="H174" s="63">
        <v>1500</v>
      </c>
      <c r="I174" s="239" t="s">
        <v>933</v>
      </c>
      <c r="J174" s="63" t="s">
        <v>933</v>
      </c>
      <c r="K174" s="24"/>
      <c r="L174" s="63">
        <f t="shared" si="0"/>
        <v>1500</v>
      </c>
      <c r="M174" s="16" t="s">
        <v>934</v>
      </c>
      <c r="N174" s="70"/>
      <c r="O174" s="369" t="s">
        <v>533</v>
      </c>
      <c r="P174" s="369" t="s">
        <v>531</v>
      </c>
      <c r="Q174" s="24"/>
      <c r="R174" s="24" t="s">
        <v>461</v>
      </c>
      <c r="S174" s="24" t="s">
        <v>400</v>
      </c>
      <c r="T174" s="301" t="s">
        <v>462</v>
      </c>
      <c r="U174" s="311" t="s">
        <v>409</v>
      </c>
    </row>
    <row r="175" spans="1:21">
      <c r="A175" s="393">
        <v>174</v>
      </c>
      <c r="B175" s="16" t="s">
        <v>1062</v>
      </c>
      <c r="C175" s="16" t="s">
        <v>1061</v>
      </c>
      <c r="D175" s="17">
        <v>39147</v>
      </c>
      <c r="E175" s="111">
        <v>28388</v>
      </c>
      <c r="F175" s="16" t="s">
        <v>1049</v>
      </c>
      <c r="G175" s="16" t="s">
        <v>1050</v>
      </c>
      <c r="H175" s="63">
        <v>1500</v>
      </c>
      <c r="I175" s="63">
        <v>1000</v>
      </c>
      <c r="J175" s="63">
        <v>300</v>
      </c>
      <c r="K175" s="24"/>
      <c r="L175" s="63">
        <f t="shared" si="0"/>
        <v>2800</v>
      </c>
      <c r="M175" s="16" t="s">
        <v>934</v>
      </c>
      <c r="N175" s="70"/>
      <c r="O175" s="369" t="s">
        <v>533</v>
      </c>
      <c r="P175" s="369" t="s">
        <v>533</v>
      </c>
      <c r="Q175" s="24"/>
      <c r="R175" s="24" t="s">
        <v>413</v>
      </c>
      <c r="S175" s="24" t="s">
        <v>400</v>
      </c>
      <c r="T175" s="301" t="s">
        <v>459</v>
      </c>
      <c r="U175" s="311" t="s">
        <v>413</v>
      </c>
    </row>
    <row r="176" spans="1:21">
      <c r="A176" s="400">
        <v>175</v>
      </c>
      <c r="B176" s="16" t="s">
        <v>1065</v>
      </c>
      <c r="C176" s="16" t="s">
        <v>1061</v>
      </c>
      <c r="D176" s="17">
        <v>39147</v>
      </c>
      <c r="E176" s="111">
        <v>27217</v>
      </c>
      <c r="F176" s="16" t="s">
        <v>1049</v>
      </c>
      <c r="G176" s="16" t="s">
        <v>1050</v>
      </c>
      <c r="H176" s="63">
        <v>1500</v>
      </c>
      <c r="I176" s="63" t="s">
        <v>933</v>
      </c>
      <c r="J176" s="63" t="s">
        <v>933</v>
      </c>
      <c r="K176" s="24"/>
      <c r="L176" s="63">
        <f t="shared" si="0"/>
        <v>1500</v>
      </c>
      <c r="M176" s="16" t="s">
        <v>934</v>
      </c>
      <c r="N176" s="70"/>
      <c r="O176" s="369" t="s">
        <v>533</v>
      </c>
      <c r="P176" s="369" t="s">
        <v>533</v>
      </c>
      <c r="Q176" s="24"/>
      <c r="R176" s="24" t="s">
        <v>413</v>
      </c>
      <c r="S176" s="24" t="s">
        <v>400</v>
      </c>
      <c r="T176" s="301" t="s">
        <v>459</v>
      </c>
      <c r="U176" s="311" t="s">
        <v>413</v>
      </c>
    </row>
    <row r="177" spans="1:21">
      <c r="A177" s="393">
        <v>176</v>
      </c>
      <c r="B177" s="16" t="s">
        <v>1066</v>
      </c>
      <c r="C177" s="16" t="s">
        <v>1061</v>
      </c>
      <c r="D177" s="17">
        <v>39147</v>
      </c>
      <c r="E177" s="111">
        <v>30310</v>
      </c>
      <c r="F177" s="16" t="s">
        <v>1049</v>
      </c>
      <c r="G177" s="16" t="s">
        <v>1050</v>
      </c>
      <c r="H177" s="63">
        <v>1500</v>
      </c>
      <c r="I177" s="63" t="s">
        <v>933</v>
      </c>
      <c r="J177" s="63" t="s">
        <v>933</v>
      </c>
      <c r="K177" s="24"/>
      <c r="L177" s="63">
        <f t="shared" si="0"/>
        <v>1500</v>
      </c>
      <c r="M177" s="16" t="s">
        <v>934</v>
      </c>
      <c r="N177" s="70" t="s">
        <v>609</v>
      </c>
      <c r="O177" s="369" t="s">
        <v>530</v>
      </c>
      <c r="P177" s="369" t="s">
        <v>531</v>
      </c>
      <c r="Q177" s="24"/>
      <c r="R177" s="24" t="s">
        <v>461</v>
      </c>
      <c r="S177" s="24" t="s">
        <v>400</v>
      </c>
      <c r="T177" s="301" t="s">
        <v>462</v>
      </c>
      <c r="U177" s="311" t="s">
        <v>409</v>
      </c>
    </row>
    <row r="178" spans="1:21" ht="13.5" thickBot="1">
      <c r="A178" s="400">
        <v>177</v>
      </c>
      <c r="B178" s="16" t="s">
        <v>1078</v>
      </c>
      <c r="C178" s="16" t="s">
        <v>1079</v>
      </c>
      <c r="D178" s="17">
        <v>39380</v>
      </c>
      <c r="E178" s="111">
        <v>27583</v>
      </c>
      <c r="F178" s="16" t="s">
        <v>1049</v>
      </c>
      <c r="G178" s="16" t="s">
        <v>1050</v>
      </c>
      <c r="H178" s="63">
        <v>1700</v>
      </c>
      <c r="I178" s="63">
        <v>800</v>
      </c>
      <c r="J178" s="63">
        <v>300</v>
      </c>
      <c r="K178" s="24"/>
      <c r="L178" s="63">
        <f>SUM(H178:K178)</f>
        <v>2800</v>
      </c>
      <c r="M178" s="16" t="s">
        <v>929</v>
      </c>
      <c r="N178" s="70"/>
      <c r="O178" s="369" t="s">
        <v>533</v>
      </c>
      <c r="P178" s="369" t="s">
        <v>533</v>
      </c>
      <c r="Q178" s="24"/>
      <c r="R178" s="24" t="s">
        <v>451</v>
      </c>
      <c r="S178" s="24" t="s">
        <v>448</v>
      </c>
      <c r="T178" s="301" t="s">
        <v>281</v>
      </c>
      <c r="U178" s="311" t="s">
        <v>269</v>
      </c>
    </row>
    <row r="179" spans="1:21" ht="14.25" thickTop="1" thickBot="1">
      <c r="A179" s="397"/>
      <c r="B179" s="657" t="s">
        <v>558</v>
      </c>
      <c r="C179" s="657"/>
      <c r="D179" s="657"/>
      <c r="E179" s="657"/>
      <c r="F179" s="657"/>
      <c r="G179" s="658"/>
      <c r="H179" s="232">
        <f>SUM(H159:H177)</f>
        <v>35680</v>
      </c>
      <c r="I179" s="232">
        <f>SUM(I159:I177)</f>
        <v>10650</v>
      </c>
      <c r="J179" s="232">
        <f>SUM(J159:J177)</f>
        <v>3550</v>
      </c>
      <c r="K179" s="232"/>
      <c r="L179" s="232">
        <f>SUM(L159:L177)</f>
        <v>50880</v>
      </c>
      <c r="M179" s="223"/>
      <c r="N179" s="224"/>
      <c r="O179" s="359"/>
      <c r="P179" s="359"/>
      <c r="Q179" s="232"/>
      <c r="R179" s="232"/>
      <c r="S179" s="232"/>
      <c r="T179" s="303"/>
      <c r="U179" s="315"/>
    </row>
    <row r="180" spans="1:21" ht="13.5" thickTop="1">
      <c r="O180" s="370"/>
      <c r="P180" s="370"/>
    </row>
  </sheetData>
  <autoFilter ref="A1:U179"/>
  <mergeCells count="20">
    <mergeCell ref="B158:G158"/>
    <mergeCell ref="B179:G179"/>
    <mergeCell ref="B123:G123"/>
    <mergeCell ref="B128:G128"/>
    <mergeCell ref="B136:G136"/>
    <mergeCell ref="B143:G143"/>
    <mergeCell ref="B149:G149"/>
    <mergeCell ref="B154:G154"/>
    <mergeCell ref="B102:G102"/>
    <mergeCell ref="B113:G113"/>
    <mergeCell ref="B23:G23"/>
    <mergeCell ref="B30:G30"/>
    <mergeCell ref="B39:G39"/>
    <mergeCell ref="B45:G45"/>
    <mergeCell ref="B55:G55"/>
    <mergeCell ref="B65:G65"/>
    <mergeCell ref="B75:G75"/>
    <mergeCell ref="B81:G81"/>
    <mergeCell ref="B89:G89"/>
    <mergeCell ref="B95:G95"/>
  </mergeCells>
  <phoneticPr fontId="2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U174"/>
  <sheetViews>
    <sheetView topLeftCell="H138" zoomScale="85" workbookViewId="0">
      <selection activeCell="A162" sqref="A162:U162"/>
    </sheetView>
  </sheetViews>
  <sheetFormatPr defaultRowHeight="12.75"/>
  <cols>
    <col min="1" max="1" width="4.140625" style="415" bestFit="1" customWidth="1"/>
    <col min="2" max="2" width="30.140625" bestFit="1" customWidth="1"/>
    <col min="3" max="3" width="19.85546875" bestFit="1" customWidth="1"/>
    <col min="4" max="4" width="9.5703125" bestFit="1" customWidth="1"/>
    <col min="5" max="5" width="9.85546875" bestFit="1" customWidth="1"/>
    <col min="6" max="6" width="13" bestFit="1" customWidth="1"/>
    <col min="7" max="7" width="14.85546875" bestFit="1" customWidth="1"/>
    <col min="8" max="8" width="7.42578125" customWidth="1"/>
    <col min="9" max="9" width="7.42578125" bestFit="1" customWidth="1"/>
    <col min="10" max="10" width="6.7109375" bestFit="1" customWidth="1"/>
    <col min="11" max="11" width="7.85546875" bestFit="1" customWidth="1"/>
    <col min="12" max="12" width="7.7109375" bestFit="1" customWidth="1"/>
    <col min="13" max="13" width="12.85546875" bestFit="1" customWidth="1"/>
    <col min="14" max="14" width="28.7109375" customWidth="1"/>
    <col min="15" max="15" width="8.85546875" style="371" customWidth="1"/>
    <col min="16" max="16" width="8.5703125" style="371" bestFit="1" customWidth="1"/>
    <col min="17" max="17" width="10.85546875" bestFit="1" customWidth="1"/>
    <col min="18" max="18" width="27.5703125" customWidth="1"/>
    <col min="19" max="19" width="10.85546875" bestFit="1" customWidth="1"/>
    <col min="20" max="20" width="27.5703125" bestFit="1" customWidth="1"/>
    <col min="21" max="21" width="18.140625" bestFit="1" customWidth="1"/>
  </cols>
  <sheetData>
    <row r="1" spans="1:21" ht="33" thickTop="1" thickBot="1">
      <c r="A1" s="411" t="s">
        <v>1103</v>
      </c>
      <c r="B1" s="104" t="s">
        <v>1110</v>
      </c>
      <c r="C1" s="104" t="s">
        <v>76</v>
      </c>
      <c r="D1" s="105" t="s">
        <v>840</v>
      </c>
      <c r="E1" s="105" t="s">
        <v>534</v>
      </c>
      <c r="F1" s="104" t="s">
        <v>1112</v>
      </c>
      <c r="G1" s="104" t="s">
        <v>844</v>
      </c>
      <c r="H1" s="104" t="s">
        <v>845</v>
      </c>
      <c r="I1" s="104" t="s">
        <v>846</v>
      </c>
      <c r="J1" s="104" t="s">
        <v>847</v>
      </c>
      <c r="K1" s="104" t="s">
        <v>848</v>
      </c>
      <c r="L1" s="104" t="s">
        <v>849</v>
      </c>
      <c r="M1" s="201" t="s">
        <v>850</v>
      </c>
      <c r="N1" s="108" t="s">
        <v>851</v>
      </c>
      <c r="O1" s="104" t="s">
        <v>532</v>
      </c>
      <c r="P1" s="104" t="s">
        <v>528</v>
      </c>
      <c r="Q1" s="104" t="s">
        <v>529</v>
      </c>
      <c r="R1" s="104" t="s">
        <v>264</v>
      </c>
      <c r="S1" s="104" t="s">
        <v>265</v>
      </c>
      <c r="T1" s="104" t="s">
        <v>266</v>
      </c>
      <c r="U1" s="104" t="s">
        <v>267</v>
      </c>
    </row>
    <row r="2" spans="1:21" ht="13.5" thickTop="1">
      <c r="A2" s="393">
        <v>1</v>
      </c>
      <c r="B2" s="110" t="s">
        <v>852</v>
      </c>
      <c r="C2" s="110" t="s">
        <v>213</v>
      </c>
      <c r="D2" s="111">
        <v>36892</v>
      </c>
      <c r="E2" s="111"/>
      <c r="F2" s="110" t="s">
        <v>854</v>
      </c>
      <c r="G2" s="110" t="s">
        <v>855</v>
      </c>
      <c r="H2" s="114">
        <v>17500</v>
      </c>
      <c r="I2" s="114" t="s">
        <v>856</v>
      </c>
      <c r="J2" s="114" t="s">
        <v>856</v>
      </c>
      <c r="K2" s="202"/>
      <c r="L2" s="203">
        <v>17500</v>
      </c>
      <c r="M2" s="204" t="s">
        <v>72</v>
      </c>
      <c r="N2" s="184"/>
      <c r="O2" s="202" t="s">
        <v>533</v>
      </c>
      <c r="P2" s="202" t="s">
        <v>533</v>
      </c>
      <c r="Q2" s="202"/>
      <c r="R2" s="202"/>
      <c r="S2" s="202"/>
      <c r="T2" s="292"/>
      <c r="U2" s="307"/>
    </row>
    <row r="3" spans="1:21">
      <c r="A3" s="393">
        <v>2</v>
      </c>
      <c r="B3" s="117" t="s">
        <v>891</v>
      </c>
      <c r="C3" s="117" t="s">
        <v>892</v>
      </c>
      <c r="D3" s="118">
        <v>39068</v>
      </c>
      <c r="E3" s="111">
        <v>26794</v>
      </c>
      <c r="F3" s="117" t="s">
        <v>897</v>
      </c>
      <c r="G3" s="117" t="s">
        <v>855</v>
      </c>
      <c r="H3" s="205">
        <v>8000</v>
      </c>
      <c r="I3" s="205">
        <v>6000</v>
      </c>
      <c r="J3" s="205">
        <v>3000</v>
      </c>
      <c r="K3" s="206"/>
      <c r="L3" s="207">
        <v>17000</v>
      </c>
      <c r="M3" s="208" t="s">
        <v>894</v>
      </c>
      <c r="N3" s="121" t="s">
        <v>626</v>
      </c>
      <c r="O3" s="202" t="s">
        <v>533</v>
      </c>
      <c r="P3" s="202" t="s">
        <v>533</v>
      </c>
      <c r="Q3" s="206"/>
      <c r="R3" s="206" t="s">
        <v>894</v>
      </c>
      <c r="S3" s="206" t="s">
        <v>894</v>
      </c>
      <c r="T3" s="293" t="s">
        <v>429</v>
      </c>
      <c r="U3" s="308" t="s">
        <v>408</v>
      </c>
    </row>
    <row r="4" spans="1:21">
      <c r="A4" s="393">
        <v>3</v>
      </c>
      <c r="B4" s="117" t="s">
        <v>501</v>
      </c>
      <c r="C4" s="117" t="s">
        <v>500</v>
      </c>
      <c r="D4" s="118">
        <v>39474</v>
      </c>
      <c r="E4" s="111">
        <v>26468</v>
      </c>
      <c r="F4" s="117" t="s">
        <v>897</v>
      </c>
      <c r="G4" s="117"/>
      <c r="H4" s="205">
        <v>4500</v>
      </c>
      <c r="I4" s="205">
        <v>2500</v>
      </c>
      <c r="J4" s="205">
        <v>1000</v>
      </c>
      <c r="K4" s="206"/>
      <c r="L4" s="207">
        <f>SUM(H4:J4)</f>
        <v>8000</v>
      </c>
      <c r="M4" s="208" t="s">
        <v>929</v>
      </c>
      <c r="N4" s="260"/>
      <c r="O4" s="202" t="s">
        <v>533</v>
      </c>
      <c r="P4" s="202" t="s">
        <v>533</v>
      </c>
      <c r="Q4" s="206"/>
      <c r="R4" s="206" t="s">
        <v>578</v>
      </c>
      <c r="S4" s="206" t="s">
        <v>890</v>
      </c>
      <c r="T4" s="293" t="s">
        <v>579</v>
      </c>
      <c r="U4" s="308" t="s">
        <v>281</v>
      </c>
    </row>
    <row r="5" spans="1:21">
      <c r="A5" s="393">
        <v>4</v>
      </c>
      <c r="B5" s="110" t="s">
        <v>1083</v>
      </c>
      <c r="C5" s="110" t="s">
        <v>1081</v>
      </c>
      <c r="D5" s="111">
        <v>39412</v>
      </c>
      <c r="E5" s="111">
        <v>26450</v>
      </c>
      <c r="F5" s="110" t="s">
        <v>870</v>
      </c>
      <c r="G5" s="110" t="s">
        <v>855</v>
      </c>
      <c r="H5" s="114">
        <v>6000</v>
      </c>
      <c r="I5" s="114">
        <v>3000</v>
      </c>
      <c r="J5" s="114">
        <v>1000</v>
      </c>
      <c r="K5" s="202"/>
      <c r="L5" s="207">
        <v>10000</v>
      </c>
      <c r="M5" s="209" t="s">
        <v>1082</v>
      </c>
      <c r="N5" s="122"/>
      <c r="O5" s="202" t="s">
        <v>533</v>
      </c>
      <c r="P5" s="202" t="s">
        <v>533</v>
      </c>
      <c r="Q5" s="202"/>
      <c r="R5" s="202" t="s">
        <v>430</v>
      </c>
      <c r="S5" s="202" t="s">
        <v>871</v>
      </c>
      <c r="T5" s="292" t="s">
        <v>431</v>
      </c>
      <c r="U5" s="307" t="s">
        <v>430</v>
      </c>
    </row>
    <row r="6" spans="1:21">
      <c r="A6" s="393">
        <v>5</v>
      </c>
      <c r="B6" s="110" t="s">
        <v>622</v>
      </c>
      <c r="C6" s="110" t="s">
        <v>583</v>
      </c>
      <c r="D6" s="111">
        <v>39579</v>
      </c>
      <c r="E6" s="111">
        <v>26285</v>
      </c>
      <c r="F6" s="110" t="s">
        <v>870</v>
      </c>
      <c r="G6" s="110" t="s">
        <v>855</v>
      </c>
      <c r="H6" s="114">
        <v>2500</v>
      </c>
      <c r="I6" s="114">
        <v>1500</v>
      </c>
      <c r="J6" s="114">
        <v>500</v>
      </c>
      <c r="K6" s="202"/>
      <c r="L6" s="207">
        <v>4500</v>
      </c>
      <c r="M6" s="209" t="s">
        <v>929</v>
      </c>
      <c r="N6" s="122"/>
      <c r="O6" s="202" t="s">
        <v>533</v>
      </c>
      <c r="P6" s="202" t="s">
        <v>531</v>
      </c>
      <c r="Q6" s="202"/>
      <c r="R6" s="202"/>
      <c r="S6" s="202" t="s">
        <v>890</v>
      </c>
      <c r="T6" s="292"/>
      <c r="U6" s="307"/>
    </row>
    <row r="7" spans="1:21">
      <c r="A7" s="393">
        <v>6</v>
      </c>
      <c r="B7" s="110" t="s">
        <v>617</v>
      </c>
      <c r="C7" s="110" t="s">
        <v>588</v>
      </c>
      <c r="D7" s="111">
        <v>39559</v>
      </c>
      <c r="E7" s="111">
        <v>27637</v>
      </c>
      <c r="F7" s="110" t="s">
        <v>1004</v>
      </c>
      <c r="G7" s="110" t="s">
        <v>855</v>
      </c>
      <c r="H7" s="114">
        <v>3500</v>
      </c>
      <c r="I7" s="114">
        <v>2500</v>
      </c>
      <c r="J7" s="114">
        <v>1000</v>
      </c>
      <c r="K7" s="202"/>
      <c r="L7" s="207">
        <v>7000</v>
      </c>
      <c r="M7" s="209" t="s">
        <v>1082</v>
      </c>
      <c r="N7" s="122"/>
      <c r="O7" s="202" t="s">
        <v>533</v>
      </c>
      <c r="P7" s="202" t="s">
        <v>533</v>
      </c>
      <c r="Q7" s="202"/>
      <c r="R7" s="202"/>
      <c r="S7" s="202"/>
      <c r="T7" s="292"/>
      <c r="U7" s="307"/>
    </row>
    <row r="8" spans="1:21">
      <c r="A8" s="393">
        <v>7</v>
      </c>
      <c r="B8" s="110" t="s">
        <v>508</v>
      </c>
      <c r="C8" s="110" t="s">
        <v>506</v>
      </c>
      <c r="D8" s="111">
        <v>39488</v>
      </c>
      <c r="E8" s="111">
        <v>27373</v>
      </c>
      <c r="F8" s="110" t="s">
        <v>863</v>
      </c>
      <c r="G8" s="110" t="s">
        <v>855</v>
      </c>
      <c r="H8" s="205">
        <v>3500</v>
      </c>
      <c r="I8" s="205">
        <v>1000</v>
      </c>
      <c r="J8" s="205">
        <v>1000</v>
      </c>
      <c r="K8" s="210">
        <v>500</v>
      </c>
      <c r="L8" s="207">
        <f>SUM(H8:K8)</f>
        <v>6000</v>
      </c>
      <c r="M8" s="209" t="s">
        <v>509</v>
      </c>
      <c r="N8" s="190"/>
      <c r="O8" s="202" t="s">
        <v>530</v>
      </c>
      <c r="P8" s="202" t="s">
        <v>531</v>
      </c>
      <c r="Q8" s="210"/>
      <c r="R8" s="210"/>
      <c r="S8" s="210"/>
      <c r="T8" s="294"/>
      <c r="U8" s="309"/>
    </row>
    <row r="9" spans="1:21">
      <c r="A9" s="393">
        <v>8</v>
      </c>
      <c r="B9" s="110" t="s">
        <v>492</v>
      </c>
      <c r="C9" s="110" t="s">
        <v>869</v>
      </c>
      <c r="D9" s="111">
        <v>39104</v>
      </c>
      <c r="E9" s="111">
        <v>21227</v>
      </c>
      <c r="F9" s="110" t="s">
        <v>870</v>
      </c>
      <c r="G9" s="110" t="s">
        <v>855</v>
      </c>
      <c r="H9" s="114">
        <v>6000</v>
      </c>
      <c r="I9" s="114">
        <v>4000</v>
      </c>
      <c r="J9" s="114">
        <v>1000</v>
      </c>
      <c r="K9" s="202"/>
      <c r="L9" s="207">
        <v>11000</v>
      </c>
      <c r="M9" s="209" t="s">
        <v>1082</v>
      </c>
      <c r="N9" s="122"/>
      <c r="O9" s="202" t="s">
        <v>533</v>
      </c>
      <c r="P9" s="202" t="s">
        <v>533</v>
      </c>
      <c r="Q9" s="202"/>
      <c r="R9" s="202" t="s">
        <v>519</v>
      </c>
      <c r="S9" s="202" t="s">
        <v>871</v>
      </c>
      <c r="T9" s="292" t="s">
        <v>519</v>
      </c>
      <c r="U9" s="307" t="s">
        <v>519</v>
      </c>
    </row>
    <row r="10" spans="1:21">
      <c r="A10" s="393">
        <v>9</v>
      </c>
      <c r="B10" s="110" t="s">
        <v>872</v>
      </c>
      <c r="C10" s="110" t="s">
        <v>873</v>
      </c>
      <c r="D10" s="111">
        <v>38691</v>
      </c>
      <c r="E10" s="111">
        <v>31275</v>
      </c>
      <c r="F10" s="110" t="s">
        <v>874</v>
      </c>
      <c r="G10" s="110" t="s">
        <v>855</v>
      </c>
      <c r="H10" s="114">
        <v>4000</v>
      </c>
      <c r="I10" s="114">
        <v>2000</v>
      </c>
      <c r="J10" s="114">
        <v>1000</v>
      </c>
      <c r="K10" s="202"/>
      <c r="L10" s="207">
        <v>7000</v>
      </c>
      <c r="M10" s="209" t="s">
        <v>864</v>
      </c>
      <c r="N10" s="122"/>
      <c r="O10" s="202" t="s">
        <v>530</v>
      </c>
      <c r="P10" s="202" t="s">
        <v>531</v>
      </c>
      <c r="Q10" s="202"/>
      <c r="R10" s="202" t="s">
        <v>318</v>
      </c>
      <c r="S10" s="202" t="s">
        <v>864</v>
      </c>
      <c r="T10" s="292" t="s">
        <v>567</v>
      </c>
      <c r="U10" s="307" t="s">
        <v>318</v>
      </c>
    </row>
    <row r="11" spans="1:21">
      <c r="A11" s="393">
        <v>10</v>
      </c>
      <c r="B11" s="110" t="s">
        <v>885</v>
      </c>
      <c r="C11" s="110" t="s">
        <v>886</v>
      </c>
      <c r="D11" s="111">
        <v>39371</v>
      </c>
      <c r="E11" s="111">
        <v>29200</v>
      </c>
      <c r="F11" s="110" t="s">
        <v>887</v>
      </c>
      <c r="G11" s="110" t="s">
        <v>855</v>
      </c>
      <c r="H11" s="114">
        <v>4000</v>
      </c>
      <c r="I11" s="114">
        <v>2000</v>
      </c>
      <c r="J11" s="114">
        <v>1000</v>
      </c>
      <c r="K11" s="202"/>
      <c r="L11" s="207">
        <f>SUM(H11:K11)</f>
        <v>7000</v>
      </c>
      <c r="M11" s="209" t="s">
        <v>871</v>
      </c>
      <c r="N11" s="122"/>
      <c r="O11" s="202" t="s">
        <v>530</v>
      </c>
      <c r="P11" s="202" t="s">
        <v>531</v>
      </c>
      <c r="Q11" s="202"/>
      <c r="R11" s="202" t="s">
        <v>278</v>
      </c>
      <c r="S11" s="202" t="s">
        <v>871</v>
      </c>
      <c r="T11" s="292" t="s">
        <v>277</v>
      </c>
      <c r="U11" s="307" t="s">
        <v>278</v>
      </c>
    </row>
    <row r="12" spans="1:21">
      <c r="A12" s="393">
        <v>11</v>
      </c>
      <c r="B12" s="110" t="s">
        <v>510</v>
      </c>
      <c r="C12" s="110" t="s">
        <v>505</v>
      </c>
      <c r="D12" s="111">
        <v>39488</v>
      </c>
      <c r="E12" s="111">
        <v>29264</v>
      </c>
      <c r="F12" s="110" t="s">
        <v>887</v>
      </c>
      <c r="G12" s="110" t="s">
        <v>855</v>
      </c>
      <c r="H12" s="114">
        <v>3500</v>
      </c>
      <c r="I12" s="114">
        <v>1000</v>
      </c>
      <c r="J12" s="114">
        <v>1000</v>
      </c>
      <c r="K12" s="210">
        <v>500</v>
      </c>
      <c r="L12" s="207">
        <f>SUM(H12:K12)</f>
        <v>6000</v>
      </c>
      <c r="M12" s="209" t="s">
        <v>509</v>
      </c>
      <c r="N12" s="122"/>
      <c r="O12" s="202" t="s">
        <v>530</v>
      </c>
      <c r="P12" s="202" t="s">
        <v>531</v>
      </c>
      <c r="Q12" s="210"/>
      <c r="R12" s="210"/>
      <c r="S12" s="210"/>
      <c r="T12" s="294"/>
      <c r="U12" s="309"/>
    </row>
    <row r="13" spans="1:21">
      <c r="A13" s="393">
        <v>12</v>
      </c>
      <c r="B13" s="110" t="s">
        <v>878</v>
      </c>
      <c r="C13" s="110" t="s">
        <v>879</v>
      </c>
      <c r="D13" s="111">
        <v>38078</v>
      </c>
      <c r="E13" s="111">
        <v>27393</v>
      </c>
      <c r="F13" s="110" t="s">
        <v>863</v>
      </c>
      <c r="G13" s="110" t="s">
        <v>855</v>
      </c>
      <c r="H13" s="205">
        <v>2000</v>
      </c>
      <c r="I13" s="205">
        <v>1800</v>
      </c>
      <c r="J13" s="205">
        <v>700</v>
      </c>
      <c r="K13" s="211">
        <v>1000</v>
      </c>
      <c r="L13" s="207">
        <v>5500</v>
      </c>
      <c r="M13" s="209" t="s">
        <v>880</v>
      </c>
      <c r="N13" s="115"/>
      <c r="O13" s="202" t="s">
        <v>533</v>
      </c>
      <c r="P13" s="202" t="s">
        <v>533</v>
      </c>
      <c r="Q13" s="211"/>
      <c r="R13" s="211" t="s">
        <v>428</v>
      </c>
      <c r="S13" s="211" t="s">
        <v>428</v>
      </c>
      <c r="T13" s="295" t="s">
        <v>428</v>
      </c>
      <c r="U13" s="310" t="s">
        <v>428</v>
      </c>
    </row>
    <row r="14" spans="1:21">
      <c r="A14" s="393">
        <v>13</v>
      </c>
      <c r="B14" s="110" t="s">
        <v>883</v>
      </c>
      <c r="C14" s="110" t="s">
        <v>884</v>
      </c>
      <c r="D14" s="111">
        <v>39215</v>
      </c>
      <c r="E14" s="111">
        <v>30456</v>
      </c>
      <c r="F14" s="110" t="s">
        <v>870</v>
      </c>
      <c r="G14" s="110" t="s">
        <v>855</v>
      </c>
      <c r="H14" s="205">
        <v>2200</v>
      </c>
      <c r="I14" s="205">
        <v>1300</v>
      </c>
      <c r="J14" s="205">
        <v>500</v>
      </c>
      <c r="K14" s="202"/>
      <c r="L14" s="207">
        <v>4000</v>
      </c>
      <c r="M14" s="209" t="s">
        <v>871</v>
      </c>
      <c r="N14" s="122"/>
      <c r="O14" s="202" t="s">
        <v>530</v>
      </c>
      <c r="P14" s="202" t="s">
        <v>531</v>
      </c>
      <c r="Q14" s="202"/>
      <c r="R14" s="202" t="s">
        <v>433</v>
      </c>
      <c r="S14" s="202" t="s">
        <v>871</v>
      </c>
      <c r="T14" s="292" t="s">
        <v>434</v>
      </c>
      <c r="U14" s="307" t="s">
        <v>435</v>
      </c>
    </row>
    <row r="15" spans="1:21">
      <c r="A15" s="393">
        <v>14</v>
      </c>
      <c r="B15" s="110" t="s">
        <v>77</v>
      </c>
      <c r="C15" s="110" t="s">
        <v>884</v>
      </c>
      <c r="D15" s="111">
        <v>39449</v>
      </c>
      <c r="E15" s="111">
        <v>26783</v>
      </c>
      <c r="F15" s="110" t="s">
        <v>870</v>
      </c>
      <c r="G15" s="110" t="s">
        <v>855</v>
      </c>
      <c r="H15" s="114">
        <v>2500</v>
      </c>
      <c r="I15" s="114">
        <v>1000</v>
      </c>
      <c r="J15" s="114">
        <v>500</v>
      </c>
      <c r="K15" s="202"/>
      <c r="L15" s="207">
        <v>4000</v>
      </c>
      <c r="M15" s="209" t="s">
        <v>1082</v>
      </c>
      <c r="N15" s="122"/>
      <c r="O15" s="202" t="s">
        <v>530</v>
      </c>
      <c r="P15" s="202" t="s">
        <v>533</v>
      </c>
      <c r="Q15" s="202"/>
      <c r="R15" s="202" t="s">
        <v>433</v>
      </c>
      <c r="S15" s="202" t="s">
        <v>871</v>
      </c>
      <c r="T15" s="292" t="s">
        <v>436</v>
      </c>
      <c r="U15" s="307" t="s">
        <v>437</v>
      </c>
    </row>
    <row r="16" spans="1:21">
      <c r="A16" s="393">
        <v>15</v>
      </c>
      <c r="B16" s="110" t="s">
        <v>888</v>
      </c>
      <c r="C16" s="110" t="s">
        <v>889</v>
      </c>
      <c r="D16" s="111">
        <v>39237</v>
      </c>
      <c r="E16" s="111">
        <v>28128</v>
      </c>
      <c r="F16" s="110" t="s">
        <v>874</v>
      </c>
      <c r="G16" s="110" t="s">
        <v>855</v>
      </c>
      <c r="H16" s="114">
        <v>2200</v>
      </c>
      <c r="I16" s="114">
        <v>1000</v>
      </c>
      <c r="J16" s="114">
        <v>300</v>
      </c>
      <c r="K16" s="202"/>
      <c r="L16" s="207">
        <v>3500</v>
      </c>
      <c r="M16" s="209" t="s">
        <v>890</v>
      </c>
      <c r="N16" s="187"/>
      <c r="O16" s="202" t="s">
        <v>530</v>
      </c>
      <c r="P16" s="202" t="s">
        <v>531</v>
      </c>
      <c r="Q16" s="202"/>
      <c r="R16" s="202" t="s">
        <v>281</v>
      </c>
      <c r="S16" s="202" t="s">
        <v>281</v>
      </c>
      <c r="T16" s="292" t="s">
        <v>890</v>
      </c>
      <c r="U16" s="307" t="s">
        <v>438</v>
      </c>
    </row>
    <row r="17" spans="1:21">
      <c r="A17" s="393">
        <v>16</v>
      </c>
      <c r="B17" s="110" t="s">
        <v>875</v>
      </c>
      <c r="C17" s="110" t="s">
        <v>876</v>
      </c>
      <c r="D17" s="111">
        <v>37422</v>
      </c>
      <c r="E17" s="111">
        <v>16643</v>
      </c>
      <c r="F17" s="110" t="s">
        <v>874</v>
      </c>
      <c r="G17" s="110" t="s">
        <v>855</v>
      </c>
      <c r="H17" s="205">
        <v>2000</v>
      </c>
      <c r="I17" s="205">
        <v>1000</v>
      </c>
      <c r="J17" s="205">
        <v>0</v>
      </c>
      <c r="K17" s="202">
        <v>100</v>
      </c>
      <c r="L17" s="207">
        <f>3000+100</f>
        <v>3100</v>
      </c>
      <c r="M17" s="209" t="s">
        <v>871</v>
      </c>
      <c r="N17" s="266"/>
      <c r="O17" s="202" t="s">
        <v>533</v>
      </c>
      <c r="P17" s="202" t="s">
        <v>533</v>
      </c>
      <c r="Q17" s="202"/>
      <c r="R17" s="202" t="s">
        <v>635</v>
      </c>
      <c r="S17" s="202" t="s">
        <v>871</v>
      </c>
      <c r="T17" s="292" t="s">
        <v>428</v>
      </c>
      <c r="U17" s="307" t="s">
        <v>428</v>
      </c>
    </row>
    <row r="18" spans="1:21" ht="13.5" thickBot="1">
      <c r="A18" s="412">
        <v>18</v>
      </c>
      <c r="B18" s="212" t="s">
        <v>493</v>
      </c>
      <c r="C18" s="123" t="s">
        <v>494</v>
      </c>
      <c r="D18" s="124">
        <v>39021</v>
      </c>
      <c r="E18" s="111">
        <v>26623</v>
      </c>
      <c r="F18" s="123" t="s">
        <v>855</v>
      </c>
      <c r="G18" s="123" t="s">
        <v>855</v>
      </c>
      <c r="H18" s="189">
        <v>3000</v>
      </c>
      <c r="I18" s="189">
        <v>2000</v>
      </c>
      <c r="J18" s="189">
        <v>500</v>
      </c>
      <c r="K18" s="213"/>
      <c r="L18" s="214">
        <f>H18+I18+J18</f>
        <v>5500</v>
      </c>
      <c r="M18" s="388" t="s">
        <v>903</v>
      </c>
      <c r="N18" s="389"/>
      <c r="O18" s="390" t="s">
        <v>533</v>
      </c>
      <c r="P18" s="390" t="s">
        <v>533</v>
      </c>
      <c r="Q18" s="390"/>
      <c r="R18" s="390" t="s">
        <v>568</v>
      </c>
      <c r="S18" s="390" t="s">
        <v>1147</v>
      </c>
      <c r="T18" s="390" t="s">
        <v>569</v>
      </c>
      <c r="U18" s="391" t="s">
        <v>570</v>
      </c>
    </row>
    <row r="19" spans="1:21" ht="14.25" thickTop="1" thickBot="1">
      <c r="A19" s="396">
        <v>19</v>
      </c>
      <c r="B19" s="179" t="s">
        <v>495</v>
      </c>
      <c r="C19" s="179" t="s">
        <v>1084</v>
      </c>
      <c r="D19" s="180">
        <v>38472</v>
      </c>
      <c r="E19" s="111">
        <v>29074</v>
      </c>
      <c r="F19" s="179" t="s">
        <v>1085</v>
      </c>
      <c r="G19" s="179" t="s">
        <v>1085</v>
      </c>
      <c r="H19" s="215">
        <v>1150</v>
      </c>
      <c r="I19" s="215">
        <v>0</v>
      </c>
      <c r="J19" s="215">
        <v>0</v>
      </c>
      <c r="K19" s="217">
        <v>400</v>
      </c>
      <c r="L19" s="214">
        <f>H19+I19+J19</f>
        <v>1150</v>
      </c>
      <c r="M19" s="383" t="s">
        <v>1082</v>
      </c>
      <c r="N19" s="384" t="s">
        <v>496</v>
      </c>
      <c r="O19" s="386" t="s">
        <v>533</v>
      </c>
      <c r="P19" s="386" t="s">
        <v>531</v>
      </c>
      <c r="Q19" s="387"/>
      <c r="R19" s="357" t="s">
        <v>560</v>
      </c>
      <c r="S19" s="357" t="s">
        <v>74</v>
      </c>
      <c r="T19" s="357" t="s">
        <v>561</v>
      </c>
      <c r="U19" s="357" t="s">
        <v>560</v>
      </c>
    </row>
    <row r="20" spans="1:21" ht="14.25" thickTop="1" thickBot="1">
      <c r="A20" s="393">
        <v>20</v>
      </c>
      <c r="B20" s="110" t="s">
        <v>497</v>
      </c>
      <c r="C20" s="110" t="s">
        <v>1084</v>
      </c>
      <c r="D20" s="111">
        <v>38995</v>
      </c>
      <c r="E20" s="111">
        <v>29371</v>
      </c>
      <c r="F20" s="110" t="s">
        <v>1085</v>
      </c>
      <c r="G20" s="110" t="s">
        <v>1085</v>
      </c>
      <c r="H20" s="217">
        <v>1100</v>
      </c>
      <c r="I20" s="217">
        <v>0</v>
      </c>
      <c r="J20" s="217">
        <v>0</v>
      </c>
      <c r="K20" s="217">
        <v>400</v>
      </c>
      <c r="L20" s="214">
        <f>H20+I20+J20+K20</f>
        <v>1500</v>
      </c>
      <c r="M20" s="209" t="s">
        <v>1082</v>
      </c>
      <c r="N20" s="115" t="s">
        <v>496</v>
      </c>
      <c r="O20" s="202" t="s">
        <v>533</v>
      </c>
      <c r="P20" s="202" t="s">
        <v>531</v>
      </c>
      <c r="Q20" s="217"/>
      <c r="R20" s="357" t="s">
        <v>562</v>
      </c>
      <c r="S20" s="357" t="s">
        <v>871</v>
      </c>
      <c r="T20" s="357" t="s">
        <v>563</v>
      </c>
      <c r="U20" s="357" t="s">
        <v>564</v>
      </c>
    </row>
    <row r="21" spans="1:21" ht="14.25" thickTop="1" thickBot="1">
      <c r="A21" s="393">
        <v>21</v>
      </c>
      <c r="B21" s="349" t="s">
        <v>498</v>
      </c>
      <c r="C21" s="349" t="s">
        <v>1084</v>
      </c>
      <c r="D21" s="317">
        <v>39077</v>
      </c>
      <c r="E21" s="111">
        <v>30209</v>
      </c>
      <c r="F21" s="349" t="s">
        <v>1085</v>
      </c>
      <c r="G21" s="349" t="s">
        <v>1085</v>
      </c>
      <c r="H21" s="350">
        <v>1100</v>
      </c>
      <c r="I21" s="350">
        <v>0</v>
      </c>
      <c r="J21" s="350">
        <v>0</v>
      </c>
      <c r="K21" s="350">
        <v>400</v>
      </c>
      <c r="L21" s="214">
        <f>H21+I21+J21+K21</f>
        <v>1500</v>
      </c>
      <c r="M21" s="352" t="s">
        <v>1082</v>
      </c>
      <c r="N21" s="353" t="s">
        <v>496</v>
      </c>
      <c r="O21" s="202" t="s">
        <v>533</v>
      </c>
      <c r="P21" s="202" t="s">
        <v>531</v>
      </c>
      <c r="Q21" s="350"/>
      <c r="R21" s="358" t="s">
        <v>565</v>
      </c>
      <c r="S21" s="358" t="s">
        <v>871</v>
      </c>
      <c r="T21" s="358" t="s">
        <v>431</v>
      </c>
      <c r="U21" s="358" t="s">
        <v>566</v>
      </c>
    </row>
    <row r="22" spans="1:21" ht="14.25" thickTop="1" thickBot="1">
      <c r="A22" s="413">
        <v>22</v>
      </c>
      <c r="B22" s="656" t="s">
        <v>539</v>
      </c>
      <c r="C22" s="656"/>
      <c r="D22" s="656"/>
      <c r="E22" s="656"/>
      <c r="F22" s="656"/>
      <c r="G22" s="656"/>
      <c r="H22" s="348">
        <f>SUM(H2:H21)</f>
        <v>80250</v>
      </c>
      <c r="I22" s="348">
        <f>SUM(I2:I21)</f>
        <v>33600</v>
      </c>
      <c r="J22" s="348">
        <f>SUM(J2:J21)</f>
        <v>14000</v>
      </c>
      <c r="K22" s="348">
        <f>SUM(K2:K21)</f>
        <v>3300</v>
      </c>
      <c r="L22" s="348">
        <f>SUM(L2:L21)</f>
        <v>130750</v>
      </c>
      <c r="M22" s="330"/>
      <c r="N22" s="331"/>
      <c r="O22" s="348"/>
      <c r="P22" s="348"/>
      <c r="Q22" s="348"/>
      <c r="R22" s="348"/>
      <c r="S22" s="348"/>
      <c r="T22" s="348"/>
      <c r="U22" s="348"/>
    </row>
    <row r="23" spans="1:21" ht="14.25" thickTop="1" thickBot="1">
      <c r="A23" s="414">
        <v>23</v>
      </c>
      <c r="B23" s="380" t="s">
        <v>940</v>
      </c>
      <c r="C23" s="319" t="s">
        <v>896</v>
      </c>
      <c r="D23" s="320">
        <v>38774</v>
      </c>
      <c r="E23" s="321">
        <v>27193</v>
      </c>
      <c r="F23" s="319" t="s">
        <v>897</v>
      </c>
      <c r="G23" s="319" t="s">
        <v>931</v>
      </c>
      <c r="H23" s="322">
        <v>2800</v>
      </c>
      <c r="I23" s="322">
        <v>1800</v>
      </c>
      <c r="J23" s="322">
        <v>700</v>
      </c>
      <c r="K23" s="323"/>
      <c r="L23" s="324">
        <f>SUM(H23:J23)</f>
        <v>5300</v>
      </c>
      <c r="M23" s="325" t="s">
        <v>942</v>
      </c>
      <c r="N23" s="345"/>
      <c r="O23" s="365" t="s">
        <v>530</v>
      </c>
      <c r="P23" s="365" t="s">
        <v>533</v>
      </c>
      <c r="Q23" s="323"/>
      <c r="R23" s="323" t="s">
        <v>415</v>
      </c>
      <c r="S23" s="323" t="s">
        <v>942</v>
      </c>
      <c r="T23" s="327" t="s">
        <v>416</v>
      </c>
      <c r="U23" s="328" t="s">
        <v>415</v>
      </c>
    </row>
    <row r="24" spans="1:21" ht="13.5" thickTop="1">
      <c r="A24" s="393">
        <v>24</v>
      </c>
      <c r="B24" s="16" t="s">
        <v>502</v>
      </c>
      <c r="C24" s="16" t="s">
        <v>837</v>
      </c>
      <c r="D24" s="17">
        <v>39470</v>
      </c>
      <c r="E24" s="111">
        <v>32085</v>
      </c>
      <c r="F24" s="16" t="s">
        <v>897</v>
      </c>
      <c r="G24" s="16" t="s">
        <v>931</v>
      </c>
      <c r="H24" s="205">
        <v>1800</v>
      </c>
      <c r="I24" s="205">
        <v>1200</v>
      </c>
      <c r="J24" s="205">
        <v>300</v>
      </c>
      <c r="K24" s="24"/>
      <c r="L24" s="63">
        <f>SUM(H24:J24)</f>
        <v>3300</v>
      </c>
      <c r="M24" s="16" t="s">
        <v>904</v>
      </c>
      <c r="N24" s="71"/>
      <c r="O24" s="366" t="s">
        <v>533</v>
      </c>
      <c r="P24" s="366" t="s">
        <v>531</v>
      </c>
      <c r="Q24" s="24"/>
      <c r="R24" s="24" t="s">
        <v>271</v>
      </c>
      <c r="S24" s="24" t="s">
        <v>904</v>
      </c>
      <c r="T24" s="301" t="s">
        <v>559</v>
      </c>
      <c r="U24" s="311" t="s">
        <v>330</v>
      </c>
    </row>
    <row r="25" spans="1:21" ht="13.5" thickBot="1">
      <c r="A25" s="393">
        <v>25</v>
      </c>
      <c r="B25" s="78" t="s">
        <v>936</v>
      </c>
      <c r="C25" s="78" t="s">
        <v>837</v>
      </c>
      <c r="D25" s="79">
        <v>38642</v>
      </c>
      <c r="E25" s="111">
        <v>29333</v>
      </c>
      <c r="F25" s="78" t="s">
        <v>897</v>
      </c>
      <c r="G25" s="78" t="s">
        <v>931</v>
      </c>
      <c r="H25" s="226">
        <v>1800</v>
      </c>
      <c r="I25" s="226">
        <v>1200</v>
      </c>
      <c r="J25" s="226">
        <v>300</v>
      </c>
      <c r="K25" s="227"/>
      <c r="L25" s="81">
        <v>3300</v>
      </c>
      <c r="M25" s="78" t="s">
        <v>890</v>
      </c>
      <c r="N25" s="82"/>
      <c r="O25" s="363" t="s">
        <v>533</v>
      </c>
      <c r="P25" s="363" t="s">
        <v>533</v>
      </c>
      <c r="Q25" s="227"/>
      <c r="R25" s="227" t="s">
        <v>272</v>
      </c>
      <c r="S25" s="227" t="s">
        <v>890</v>
      </c>
      <c r="T25" s="297" t="s">
        <v>269</v>
      </c>
      <c r="U25" s="311" t="s">
        <v>281</v>
      </c>
    </row>
    <row r="26" spans="1:21" ht="14.25" thickTop="1" thickBot="1">
      <c r="A26" s="393">
        <v>26</v>
      </c>
      <c r="B26" s="91" t="s">
        <v>927</v>
      </c>
      <c r="C26" s="91" t="s">
        <v>837</v>
      </c>
      <c r="D26" s="92">
        <v>39380</v>
      </c>
      <c r="E26" s="317">
        <v>28696</v>
      </c>
      <c r="F26" s="91" t="s">
        <v>897</v>
      </c>
      <c r="G26" s="91" t="s">
        <v>931</v>
      </c>
      <c r="H26" s="228">
        <v>1800</v>
      </c>
      <c r="I26" s="228">
        <v>1200</v>
      </c>
      <c r="J26" s="228">
        <v>300</v>
      </c>
      <c r="K26" s="229"/>
      <c r="L26" s="94">
        <v>3300</v>
      </c>
      <c r="M26" s="91" t="s">
        <v>913</v>
      </c>
      <c r="N26" s="95"/>
      <c r="O26" s="364" t="s">
        <v>530</v>
      </c>
      <c r="P26" s="364" t="s">
        <v>531</v>
      </c>
      <c r="Q26" s="229"/>
      <c r="R26" s="229" t="s">
        <v>274</v>
      </c>
      <c r="S26" s="229" t="s">
        <v>401</v>
      </c>
      <c r="T26" s="299" t="s">
        <v>270</v>
      </c>
      <c r="U26" s="318" t="s">
        <v>407</v>
      </c>
    </row>
    <row r="27" spans="1:21" ht="14.25" thickTop="1" thickBot="1">
      <c r="A27" s="393">
        <v>27</v>
      </c>
      <c r="B27" s="91" t="s">
        <v>527</v>
      </c>
      <c r="C27" s="91" t="s">
        <v>837</v>
      </c>
      <c r="D27" s="92">
        <v>39545</v>
      </c>
      <c r="E27" s="317">
        <v>28696</v>
      </c>
      <c r="F27" s="91" t="s">
        <v>897</v>
      </c>
      <c r="G27" s="91" t="s">
        <v>931</v>
      </c>
      <c r="H27" s="228">
        <v>1800</v>
      </c>
      <c r="I27" s="228">
        <v>1200</v>
      </c>
      <c r="J27" s="228">
        <v>300</v>
      </c>
      <c r="K27" s="229"/>
      <c r="L27" s="94">
        <v>3300</v>
      </c>
      <c r="M27" s="91" t="s">
        <v>929</v>
      </c>
      <c r="N27" s="95"/>
      <c r="O27" s="364" t="s">
        <v>530</v>
      </c>
      <c r="P27" s="364" t="s">
        <v>531</v>
      </c>
      <c r="Q27" s="49"/>
      <c r="R27" s="49"/>
      <c r="S27" s="49"/>
      <c r="T27" s="49"/>
      <c r="U27" s="406"/>
    </row>
    <row r="28" spans="1:21" ht="14.25" thickTop="1" thickBot="1">
      <c r="A28" s="413">
        <v>28</v>
      </c>
      <c r="B28" s="656" t="s">
        <v>540</v>
      </c>
      <c r="C28" s="656"/>
      <c r="D28" s="656"/>
      <c r="E28" s="656"/>
      <c r="F28" s="656"/>
      <c r="G28" s="656"/>
      <c r="H28" s="348">
        <f>SUM(H24:H26)</f>
        <v>5400</v>
      </c>
      <c r="I28" s="348">
        <f>SUM(I24:I26)</f>
        <v>3600</v>
      </c>
      <c r="J28" s="348">
        <f>SUM(J24:J26)</f>
        <v>900</v>
      </c>
      <c r="K28" s="348"/>
      <c r="L28" s="348">
        <f>SUM(L24:L26)</f>
        <v>9900</v>
      </c>
      <c r="M28" s="330"/>
      <c r="N28" s="331"/>
      <c r="O28" s="348"/>
      <c r="P28" s="348"/>
      <c r="Q28" s="348"/>
      <c r="R28" s="348"/>
      <c r="S28" s="348"/>
      <c r="T28" s="348"/>
      <c r="U28" s="348"/>
    </row>
    <row r="29" spans="1:21" ht="14.25" thickTop="1" thickBot="1">
      <c r="A29" s="399">
        <v>29</v>
      </c>
      <c r="B29" s="380" t="s">
        <v>895</v>
      </c>
      <c r="C29" s="319" t="s">
        <v>896</v>
      </c>
      <c r="D29" s="320">
        <v>39275</v>
      </c>
      <c r="E29" s="321">
        <v>24838</v>
      </c>
      <c r="F29" s="319" t="s">
        <v>897</v>
      </c>
      <c r="G29" s="319" t="s">
        <v>1013</v>
      </c>
      <c r="H29" s="322">
        <v>3500</v>
      </c>
      <c r="I29" s="322">
        <v>1800</v>
      </c>
      <c r="J29" s="322">
        <v>700</v>
      </c>
      <c r="K29" s="323"/>
      <c r="L29" s="324">
        <v>6000</v>
      </c>
      <c r="M29" s="325" t="s">
        <v>864</v>
      </c>
      <c r="N29" s="345"/>
      <c r="O29" s="365" t="s">
        <v>533</v>
      </c>
      <c r="P29" s="365" t="s">
        <v>533</v>
      </c>
      <c r="Q29" s="323"/>
      <c r="R29" s="323" t="s">
        <v>318</v>
      </c>
      <c r="S29" s="323" t="s">
        <v>864</v>
      </c>
      <c r="T29" s="327" t="s">
        <v>485</v>
      </c>
      <c r="U29" s="328" t="s">
        <v>318</v>
      </c>
    </row>
    <row r="30" spans="1:21" ht="14.25" thickTop="1" thickBot="1">
      <c r="A30" s="393">
        <v>30</v>
      </c>
      <c r="B30" s="78" t="s">
        <v>919</v>
      </c>
      <c r="C30" s="78" t="s">
        <v>900</v>
      </c>
      <c r="D30" s="79">
        <v>39194</v>
      </c>
      <c r="E30" s="321">
        <v>30184</v>
      </c>
      <c r="F30" s="78" t="s">
        <v>897</v>
      </c>
      <c r="G30" s="78" t="s">
        <v>1013</v>
      </c>
      <c r="H30" s="226">
        <v>2800</v>
      </c>
      <c r="I30" s="226">
        <v>1500</v>
      </c>
      <c r="J30" s="226">
        <v>500</v>
      </c>
      <c r="K30" s="227"/>
      <c r="L30" s="81">
        <v>4800</v>
      </c>
      <c r="M30" s="78" t="s">
        <v>871</v>
      </c>
      <c r="N30" s="346"/>
      <c r="O30" s="81" t="s">
        <v>530</v>
      </c>
      <c r="P30" s="81" t="s">
        <v>531</v>
      </c>
      <c r="Q30" s="227"/>
      <c r="R30" s="227" t="s">
        <v>278</v>
      </c>
      <c r="S30" s="227" t="s">
        <v>871</v>
      </c>
      <c r="T30" s="297" t="s">
        <v>277</v>
      </c>
      <c r="U30" s="354" t="s">
        <v>472</v>
      </c>
    </row>
    <row r="31" spans="1:21" ht="13.5" thickTop="1">
      <c r="A31" s="393">
        <v>31</v>
      </c>
      <c r="B31" s="16" t="s">
        <v>937</v>
      </c>
      <c r="C31" s="16" t="s">
        <v>837</v>
      </c>
      <c r="D31" s="17">
        <v>39133</v>
      </c>
      <c r="E31" s="111">
        <v>27642</v>
      </c>
      <c r="F31" s="16" t="s">
        <v>897</v>
      </c>
      <c r="G31" s="16" t="s">
        <v>1013</v>
      </c>
      <c r="H31" s="205">
        <v>1800</v>
      </c>
      <c r="I31" s="205">
        <v>1200</v>
      </c>
      <c r="J31" s="205">
        <v>300</v>
      </c>
      <c r="K31" s="24"/>
      <c r="L31" s="63">
        <v>3300</v>
      </c>
      <c r="M31" s="16" t="s">
        <v>929</v>
      </c>
      <c r="N31" s="266"/>
      <c r="O31" s="366" t="s">
        <v>530</v>
      </c>
      <c r="P31" s="366" t="s">
        <v>533</v>
      </c>
      <c r="Q31" s="24"/>
      <c r="R31" s="24" t="s">
        <v>273</v>
      </c>
      <c r="S31" s="24" t="s">
        <v>890</v>
      </c>
      <c r="T31" s="301" t="s">
        <v>269</v>
      </c>
      <c r="U31" s="311" t="s">
        <v>281</v>
      </c>
    </row>
    <row r="32" spans="1:21">
      <c r="A32" s="393">
        <v>32</v>
      </c>
      <c r="B32" s="16" t="s">
        <v>921</v>
      </c>
      <c r="C32" s="16" t="s">
        <v>837</v>
      </c>
      <c r="D32" s="17">
        <v>38261</v>
      </c>
      <c r="E32" s="111">
        <v>30719</v>
      </c>
      <c r="F32" s="16" t="s">
        <v>897</v>
      </c>
      <c r="G32" s="16" t="s">
        <v>1013</v>
      </c>
      <c r="H32" s="205">
        <v>1800</v>
      </c>
      <c r="I32" s="205">
        <v>1200</v>
      </c>
      <c r="J32" s="205">
        <v>300</v>
      </c>
      <c r="K32" s="24"/>
      <c r="L32" s="63">
        <v>3300</v>
      </c>
      <c r="M32" s="16" t="s">
        <v>890</v>
      </c>
      <c r="N32" s="71"/>
      <c r="O32" s="366" t="s">
        <v>533</v>
      </c>
      <c r="P32" s="366" t="s">
        <v>531</v>
      </c>
      <c r="Q32" s="24"/>
      <c r="R32" s="24" t="s">
        <v>279</v>
      </c>
      <c r="S32" s="24" t="s">
        <v>890</v>
      </c>
      <c r="T32" s="301" t="s">
        <v>280</v>
      </c>
      <c r="U32" s="311" t="s">
        <v>281</v>
      </c>
    </row>
    <row r="33" spans="1:21">
      <c r="A33" s="393">
        <v>33</v>
      </c>
      <c r="B33" s="16" t="s">
        <v>922</v>
      </c>
      <c r="C33" s="16" t="s">
        <v>837</v>
      </c>
      <c r="D33" s="17">
        <v>38892</v>
      </c>
      <c r="E33" s="111">
        <v>28165</v>
      </c>
      <c r="F33" s="64" t="s">
        <v>897</v>
      </c>
      <c r="G33" s="16" t="s">
        <v>1013</v>
      </c>
      <c r="H33" s="205">
        <v>1800</v>
      </c>
      <c r="I33" s="205">
        <v>1200</v>
      </c>
      <c r="J33" s="205">
        <v>300</v>
      </c>
      <c r="K33" s="63"/>
      <c r="L33" s="65">
        <v>3300</v>
      </c>
      <c r="M33" s="18" t="s">
        <v>915</v>
      </c>
      <c r="N33" s="71" t="s">
        <v>637</v>
      </c>
      <c r="O33" s="366" t="s">
        <v>533</v>
      </c>
      <c r="P33" s="366" t="s">
        <v>533</v>
      </c>
      <c r="Q33" s="63"/>
      <c r="R33" s="63" t="s">
        <v>1094</v>
      </c>
      <c r="S33" s="63" t="s">
        <v>915</v>
      </c>
      <c r="T33" s="302" t="s">
        <v>282</v>
      </c>
      <c r="U33" s="313" t="s">
        <v>283</v>
      </c>
    </row>
    <row r="34" spans="1:21">
      <c r="A34" s="393">
        <v>34</v>
      </c>
      <c r="B34" s="16" t="s">
        <v>923</v>
      </c>
      <c r="C34" s="16" t="s">
        <v>837</v>
      </c>
      <c r="D34" s="17">
        <v>39100</v>
      </c>
      <c r="E34" s="111">
        <v>30334</v>
      </c>
      <c r="F34" s="16" t="s">
        <v>897</v>
      </c>
      <c r="G34" s="16" t="s">
        <v>1013</v>
      </c>
      <c r="H34" s="205">
        <v>1800</v>
      </c>
      <c r="I34" s="205">
        <v>1200</v>
      </c>
      <c r="J34" s="205">
        <v>300</v>
      </c>
      <c r="K34" s="24"/>
      <c r="L34" s="63">
        <v>3300</v>
      </c>
      <c r="M34" s="16" t="s">
        <v>924</v>
      </c>
      <c r="N34" s="71"/>
      <c r="O34" s="366" t="s">
        <v>533</v>
      </c>
      <c r="P34" s="366" t="s">
        <v>531</v>
      </c>
      <c r="Q34" s="24"/>
      <c r="R34" s="24" t="s">
        <v>286</v>
      </c>
      <c r="S34" s="24" t="s">
        <v>287</v>
      </c>
      <c r="T34" s="301" t="s">
        <v>288</v>
      </c>
      <c r="U34" s="311" t="s">
        <v>289</v>
      </c>
    </row>
    <row r="35" spans="1:21">
      <c r="A35" s="393">
        <v>35</v>
      </c>
      <c r="B35" s="91" t="s">
        <v>928</v>
      </c>
      <c r="C35" s="91" t="s">
        <v>837</v>
      </c>
      <c r="D35" s="92">
        <v>39165</v>
      </c>
      <c r="E35" s="111">
        <v>29750</v>
      </c>
      <c r="F35" s="91" t="s">
        <v>897</v>
      </c>
      <c r="G35" s="16" t="s">
        <v>1013</v>
      </c>
      <c r="H35" s="205">
        <v>1800</v>
      </c>
      <c r="I35" s="205">
        <v>1200</v>
      </c>
      <c r="J35" s="205">
        <v>300</v>
      </c>
      <c r="K35" s="229"/>
      <c r="L35" s="94">
        <v>3300</v>
      </c>
      <c r="M35" s="91" t="s">
        <v>929</v>
      </c>
      <c r="N35" s="95"/>
      <c r="O35" s="366" t="s">
        <v>530</v>
      </c>
      <c r="P35" s="366" t="s">
        <v>531</v>
      </c>
      <c r="Q35" s="229"/>
      <c r="R35" s="229" t="s">
        <v>290</v>
      </c>
      <c r="S35" s="229" t="s">
        <v>890</v>
      </c>
      <c r="T35" s="299" t="s">
        <v>280</v>
      </c>
      <c r="U35" s="311" t="s">
        <v>291</v>
      </c>
    </row>
    <row r="36" spans="1:21" ht="13.5" thickBot="1">
      <c r="A36" s="393">
        <v>36</v>
      </c>
      <c r="B36" s="131" t="s">
        <v>257</v>
      </c>
      <c r="C36" s="131" t="s">
        <v>837</v>
      </c>
      <c r="D36" s="132">
        <v>39447</v>
      </c>
      <c r="E36" s="111">
        <v>29266</v>
      </c>
      <c r="F36" s="131" t="s">
        <v>897</v>
      </c>
      <c r="G36" s="131" t="s">
        <v>1013</v>
      </c>
      <c r="H36" s="134">
        <v>1800</v>
      </c>
      <c r="I36" s="134">
        <v>900</v>
      </c>
      <c r="J36" s="134">
        <v>300</v>
      </c>
      <c r="K36" s="230"/>
      <c r="L36" s="134">
        <f>SUM(H36:J36)</f>
        <v>3000</v>
      </c>
      <c r="M36" s="131" t="s">
        <v>926</v>
      </c>
      <c r="N36" s="347"/>
      <c r="O36" s="367" t="s">
        <v>533</v>
      </c>
      <c r="P36" s="367" t="s">
        <v>531</v>
      </c>
      <c r="Q36" s="230"/>
      <c r="R36" s="230" t="s">
        <v>1094</v>
      </c>
      <c r="S36" s="230" t="s">
        <v>926</v>
      </c>
      <c r="T36" s="298" t="s">
        <v>284</v>
      </c>
      <c r="U36" s="318" t="s">
        <v>292</v>
      </c>
    </row>
    <row r="37" spans="1:21" ht="14.25" thickTop="1" thickBot="1">
      <c r="A37" s="404">
        <v>37</v>
      </c>
      <c r="B37" s="2" t="s">
        <v>589</v>
      </c>
      <c r="C37" s="2" t="s">
        <v>837</v>
      </c>
      <c r="D37" s="3">
        <v>39576</v>
      </c>
      <c r="E37" s="111">
        <v>30791</v>
      </c>
      <c r="F37" s="131" t="s">
        <v>897</v>
      </c>
      <c r="G37" s="131" t="s">
        <v>1013</v>
      </c>
      <c r="H37" s="9">
        <v>1800</v>
      </c>
      <c r="I37" s="9">
        <v>1200</v>
      </c>
      <c r="J37" s="9">
        <v>300</v>
      </c>
      <c r="K37" s="49"/>
      <c r="L37" s="9">
        <v>3000</v>
      </c>
      <c r="M37" s="2" t="s">
        <v>929</v>
      </c>
      <c r="N37" s="409"/>
      <c r="O37" s="367" t="s">
        <v>533</v>
      </c>
      <c r="P37" s="367" t="s">
        <v>531</v>
      </c>
      <c r="Q37" s="49"/>
      <c r="R37" s="49"/>
      <c r="S37" s="49"/>
      <c r="T37" s="49"/>
      <c r="U37" s="406"/>
    </row>
    <row r="38" spans="1:21" ht="14.25" thickTop="1" thickBot="1">
      <c r="A38" s="413">
        <v>38</v>
      </c>
      <c r="B38" s="656" t="s">
        <v>541</v>
      </c>
      <c r="C38" s="656"/>
      <c r="D38" s="656"/>
      <c r="E38" s="656"/>
      <c r="F38" s="656"/>
      <c r="G38" s="656"/>
      <c r="H38" s="348">
        <f>SUM(H31:H36)</f>
        <v>10800</v>
      </c>
      <c r="I38" s="348">
        <f>SUM(I31:I36)</f>
        <v>6900</v>
      </c>
      <c r="J38" s="348">
        <f>SUM(J31:J36)</f>
        <v>1800</v>
      </c>
      <c r="K38" s="348"/>
      <c r="L38" s="348">
        <f>SUM(L31:L36)</f>
        <v>19500</v>
      </c>
      <c r="M38" s="330"/>
      <c r="N38" s="331"/>
      <c r="O38" s="359"/>
      <c r="P38" s="359"/>
      <c r="Q38" s="348"/>
      <c r="R38" s="348"/>
      <c r="S38" s="348"/>
      <c r="T38" s="348"/>
      <c r="U38" s="348"/>
    </row>
    <row r="39" spans="1:21" ht="14.25" thickTop="1" thickBot="1">
      <c r="A39" s="414">
        <v>39</v>
      </c>
      <c r="B39" s="380" t="s">
        <v>917</v>
      </c>
      <c r="C39" s="319" t="s">
        <v>896</v>
      </c>
      <c r="D39" s="320">
        <v>37965</v>
      </c>
      <c r="E39" s="321">
        <v>29645</v>
      </c>
      <c r="F39" s="319" t="s">
        <v>897</v>
      </c>
      <c r="G39" s="319" t="s">
        <v>953</v>
      </c>
      <c r="H39" s="322">
        <v>4000</v>
      </c>
      <c r="I39" s="322">
        <v>1800</v>
      </c>
      <c r="J39" s="322">
        <v>700</v>
      </c>
      <c r="K39" s="323"/>
      <c r="L39" s="324">
        <v>6500</v>
      </c>
      <c r="M39" s="325" t="s">
        <v>880</v>
      </c>
      <c r="N39" s="345"/>
      <c r="O39" s="365" t="s">
        <v>533</v>
      </c>
      <c r="P39" s="365" t="s">
        <v>531</v>
      </c>
      <c r="Q39" s="323"/>
      <c r="R39" s="323" t="s">
        <v>1094</v>
      </c>
      <c r="S39" s="323" t="s">
        <v>880</v>
      </c>
      <c r="T39" s="327" t="s">
        <v>275</v>
      </c>
      <c r="U39" s="328" t="s">
        <v>276</v>
      </c>
    </row>
    <row r="40" spans="1:21" ht="13.5" thickTop="1">
      <c r="A40" s="396">
        <v>40</v>
      </c>
      <c r="B40" s="78" t="s">
        <v>935</v>
      </c>
      <c r="C40" s="78" t="s">
        <v>837</v>
      </c>
      <c r="D40" s="79">
        <v>38628</v>
      </c>
      <c r="E40" s="111">
        <v>27838</v>
      </c>
      <c r="F40" s="78" t="s">
        <v>897</v>
      </c>
      <c r="G40" s="78" t="s">
        <v>953</v>
      </c>
      <c r="H40" s="226">
        <v>1800</v>
      </c>
      <c r="I40" s="226">
        <v>1200</v>
      </c>
      <c r="J40" s="226">
        <v>300</v>
      </c>
      <c r="K40" s="227"/>
      <c r="L40" s="81">
        <v>3300</v>
      </c>
      <c r="M40" s="78" t="s">
        <v>890</v>
      </c>
      <c r="N40" s="82"/>
      <c r="O40" s="368" t="s">
        <v>530</v>
      </c>
      <c r="P40" s="368" t="s">
        <v>531</v>
      </c>
      <c r="Q40" s="227"/>
      <c r="R40" s="227" t="s">
        <v>281</v>
      </c>
      <c r="S40" s="227" t="s">
        <v>890</v>
      </c>
      <c r="T40" s="297" t="s">
        <v>295</v>
      </c>
      <c r="U40" s="311" t="s">
        <v>296</v>
      </c>
    </row>
    <row r="41" spans="1:21">
      <c r="A41" s="393">
        <v>41</v>
      </c>
      <c r="B41" s="16" t="s">
        <v>954</v>
      </c>
      <c r="C41" s="16" t="s">
        <v>837</v>
      </c>
      <c r="D41" s="17">
        <v>39121</v>
      </c>
      <c r="E41" s="111">
        <v>28895</v>
      </c>
      <c r="F41" s="16" t="s">
        <v>897</v>
      </c>
      <c r="G41" s="16" t="s">
        <v>953</v>
      </c>
      <c r="H41" s="205">
        <v>1800</v>
      </c>
      <c r="I41" s="205">
        <v>1200</v>
      </c>
      <c r="J41" s="205">
        <v>300</v>
      </c>
      <c r="K41" s="24"/>
      <c r="L41" s="63">
        <v>3300</v>
      </c>
      <c r="M41" s="16" t="s">
        <v>929</v>
      </c>
      <c r="N41" s="71"/>
      <c r="O41" s="368" t="s">
        <v>530</v>
      </c>
      <c r="P41" s="368" t="s">
        <v>531</v>
      </c>
      <c r="Q41" s="24"/>
      <c r="R41" s="24" t="s">
        <v>297</v>
      </c>
      <c r="S41" s="24" t="s">
        <v>890</v>
      </c>
      <c r="T41" s="301" t="s">
        <v>295</v>
      </c>
      <c r="U41" s="311" t="s">
        <v>298</v>
      </c>
    </row>
    <row r="42" spans="1:21">
      <c r="A42" s="393">
        <v>42</v>
      </c>
      <c r="B42" s="16" t="s">
        <v>956</v>
      </c>
      <c r="C42" s="16" t="s">
        <v>837</v>
      </c>
      <c r="D42" s="17">
        <v>39148</v>
      </c>
      <c r="E42" s="111">
        <v>30837</v>
      </c>
      <c r="F42" s="16" t="s">
        <v>897</v>
      </c>
      <c r="G42" s="16" t="s">
        <v>953</v>
      </c>
      <c r="H42" s="205">
        <v>1800</v>
      </c>
      <c r="I42" s="205">
        <v>1200</v>
      </c>
      <c r="J42" s="205">
        <v>300</v>
      </c>
      <c r="K42" s="24"/>
      <c r="L42" s="63">
        <v>3300</v>
      </c>
      <c r="M42" s="16" t="s">
        <v>929</v>
      </c>
      <c r="N42" s="71"/>
      <c r="O42" s="368" t="s">
        <v>530</v>
      </c>
      <c r="P42" s="368" t="s">
        <v>531</v>
      </c>
      <c r="Q42" s="24"/>
      <c r="R42" s="24" t="s">
        <v>299</v>
      </c>
      <c r="S42" s="24" t="s">
        <v>890</v>
      </c>
      <c r="T42" s="301" t="s">
        <v>295</v>
      </c>
      <c r="U42" s="311" t="s">
        <v>300</v>
      </c>
    </row>
    <row r="43" spans="1:21" ht="13.5" thickBot="1">
      <c r="A43" s="393">
        <v>43</v>
      </c>
      <c r="B43" s="91" t="s">
        <v>932</v>
      </c>
      <c r="C43" s="91" t="s">
        <v>837</v>
      </c>
      <c r="D43" s="92">
        <v>39147</v>
      </c>
      <c r="E43" s="317">
        <v>30207</v>
      </c>
      <c r="F43" s="91" t="s">
        <v>897</v>
      </c>
      <c r="G43" s="91" t="s">
        <v>953</v>
      </c>
      <c r="H43" s="94">
        <v>1800</v>
      </c>
      <c r="I43" s="94">
        <v>1200</v>
      </c>
      <c r="J43" s="94">
        <v>300</v>
      </c>
      <c r="K43" s="229"/>
      <c r="L43" s="94">
        <f>SUM(H43:J43)</f>
        <v>3300</v>
      </c>
      <c r="M43" s="91" t="s">
        <v>934</v>
      </c>
      <c r="N43" s="95"/>
      <c r="O43" s="368" t="s">
        <v>533</v>
      </c>
      <c r="P43" s="368" t="s">
        <v>531</v>
      </c>
      <c r="Q43" s="229"/>
      <c r="R43" s="229" t="s">
        <v>301</v>
      </c>
      <c r="S43" s="229" t="s">
        <v>400</v>
      </c>
      <c r="T43" s="299" t="s">
        <v>302</v>
      </c>
      <c r="U43" s="318" t="s">
        <v>303</v>
      </c>
    </row>
    <row r="44" spans="1:21" ht="14.25" thickTop="1" thickBot="1">
      <c r="A44" s="413">
        <v>44</v>
      </c>
      <c r="B44" s="656" t="s">
        <v>542</v>
      </c>
      <c r="C44" s="656"/>
      <c r="D44" s="656"/>
      <c r="E44" s="656"/>
      <c r="F44" s="656"/>
      <c r="G44" s="656"/>
      <c r="H44" s="329">
        <f>SUM(H29:H43)</f>
        <v>40900</v>
      </c>
      <c r="I44" s="329">
        <f>SUM(I29:I43)</f>
        <v>24900</v>
      </c>
      <c r="J44" s="329">
        <f>SUM(J29:J43)</f>
        <v>7000</v>
      </c>
      <c r="K44" s="329"/>
      <c r="L44" s="329">
        <f>SUM(L29:L43)</f>
        <v>72500</v>
      </c>
      <c r="M44" s="330"/>
      <c r="N44" s="331"/>
      <c r="O44" s="359"/>
      <c r="P44" s="359"/>
      <c r="Q44" s="329"/>
      <c r="R44" s="329"/>
      <c r="S44" s="329"/>
      <c r="T44" s="329"/>
      <c r="U44" s="329"/>
    </row>
    <row r="45" spans="1:21" ht="14.25" thickTop="1" thickBot="1">
      <c r="A45" s="399">
        <v>45</v>
      </c>
      <c r="B45" s="380" t="s">
        <v>957</v>
      </c>
      <c r="C45" s="319" t="s">
        <v>896</v>
      </c>
      <c r="D45" s="320">
        <v>38019</v>
      </c>
      <c r="E45" s="321">
        <v>28337</v>
      </c>
      <c r="F45" s="319" t="s">
        <v>897</v>
      </c>
      <c r="G45" s="319" t="s">
        <v>941</v>
      </c>
      <c r="H45" s="322">
        <v>4000</v>
      </c>
      <c r="I45" s="322">
        <v>1800</v>
      </c>
      <c r="J45" s="322">
        <v>700</v>
      </c>
      <c r="K45" s="323"/>
      <c r="L45" s="324">
        <v>6500</v>
      </c>
      <c r="M45" s="325" t="s">
        <v>73</v>
      </c>
      <c r="N45" s="345"/>
      <c r="O45" s="365" t="s">
        <v>533</v>
      </c>
      <c r="P45" s="365" t="s">
        <v>533</v>
      </c>
      <c r="Q45" s="323"/>
      <c r="R45" s="323" t="s">
        <v>304</v>
      </c>
      <c r="S45" s="323" t="s">
        <v>73</v>
      </c>
      <c r="T45" s="327" t="s">
        <v>304</v>
      </c>
      <c r="U45" s="328" t="s">
        <v>411</v>
      </c>
    </row>
    <row r="46" spans="1:21" ht="13.5" thickTop="1">
      <c r="A46" s="396">
        <v>46</v>
      </c>
      <c r="B46" s="78" t="s">
        <v>958</v>
      </c>
      <c r="C46" s="78" t="s">
        <v>900</v>
      </c>
      <c r="D46" s="79">
        <v>37926</v>
      </c>
      <c r="E46" s="111">
        <v>1983</v>
      </c>
      <c r="F46" s="78" t="s">
        <v>897</v>
      </c>
      <c r="G46" s="78" t="s">
        <v>941</v>
      </c>
      <c r="H46" s="226">
        <v>2800</v>
      </c>
      <c r="I46" s="226">
        <v>1500</v>
      </c>
      <c r="J46" s="226">
        <v>500</v>
      </c>
      <c r="K46" s="227"/>
      <c r="L46" s="81">
        <v>4800</v>
      </c>
      <c r="M46" s="78" t="s">
        <v>959</v>
      </c>
      <c r="N46" s="82"/>
      <c r="O46" s="368" t="s">
        <v>530</v>
      </c>
      <c r="P46" s="368" t="s">
        <v>531</v>
      </c>
      <c r="Q46" s="227"/>
      <c r="R46" s="227" t="s">
        <v>305</v>
      </c>
      <c r="S46" s="227" t="s">
        <v>1125</v>
      </c>
      <c r="T46" s="297" t="s">
        <v>305</v>
      </c>
      <c r="U46" s="311" t="s">
        <v>404</v>
      </c>
    </row>
    <row r="47" spans="1:21">
      <c r="A47" s="393">
        <v>47</v>
      </c>
      <c r="B47" s="16" t="s">
        <v>960</v>
      </c>
      <c r="C47" s="16" t="s">
        <v>837</v>
      </c>
      <c r="D47" s="17">
        <v>39112</v>
      </c>
      <c r="E47" s="111">
        <v>29351</v>
      </c>
      <c r="F47" s="16" t="s">
        <v>897</v>
      </c>
      <c r="G47" s="16" t="s">
        <v>941</v>
      </c>
      <c r="H47" s="205">
        <v>1800</v>
      </c>
      <c r="I47" s="205">
        <v>1200</v>
      </c>
      <c r="J47" s="205">
        <v>300</v>
      </c>
      <c r="K47" s="24"/>
      <c r="L47" s="63">
        <v>3300</v>
      </c>
      <c r="M47" s="16" t="s">
        <v>904</v>
      </c>
      <c r="N47" s="71"/>
      <c r="O47" s="368" t="s">
        <v>533</v>
      </c>
      <c r="P47" s="368" t="s">
        <v>531</v>
      </c>
      <c r="Q47" s="24"/>
      <c r="R47" s="24" t="s">
        <v>306</v>
      </c>
      <c r="S47" s="24" t="s">
        <v>904</v>
      </c>
      <c r="T47" s="301" t="s">
        <v>307</v>
      </c>
      <c r="U47" s="311" t="s">
        <v>306</v>
      </c>
    </row>
    <row r="48" spans="1:21">
      <c r="A48" s="396">
        <v>48</v>
      </c>
      <c r="B48" s="16" t="s">
        <v>961</v>
      </c>
      <c r="C48" s="16" t="s">
        <v>837</v>
      </c>
      <c r="D48" s="17">
        <v>39114</v>
      </c>
      <c r="E48" s="111">
        <v>29582</v>
      </c>
      <c r="F48" s="16" t="s">
        <v>897</v>
      </c>
      <c r="G48" s="16" t="s">
        <v>941</v>
      </c>
      <c r="H48" s="205">
        <v>1800</v>
      </c>
      <c r="I48" s="205">
        <v>1200</v>
      </c>
      <c r="J48" s="205">
        <v>300</v>
      </c>
      <c r="K48" s="24"/>
      <c r="L48" s="63">
        <v>3300</v>
      </c>
      <c r="M48" s="16" t="s">
        <v>894</v>
      </c>
      <c r="N48" s="71"/>
      <c r="O48" s="368" t="s">
        <v>530</v>
      </c>
      <c r="P48" s="368" t="s">
        <v>533</v>
      </c>
      <c r="Q48" s="24"/>
      <c r="R48" s="24" t="s">
        <v>308</v>
      </c>
      <c r="S48" s="24" t="s">
        <v>894</v>
      </c>
      <c r="T48" s="301" t="s">
        <v>308</v>
      </c>
      <c r="U48" s="311" t="s">
        <v>408</v>
      </c>
    </row>
    <row r="49" spans="1:21">
      <c r="A49" s="393">
        <v>49</v>
      </c>
      <c r="B49" s="16" t="s">
        <v>963</v>
      </c>
      <c r="C49" s="16" t="s">
        <v>837</v>
      </c>
      <c r="D49" s="17">
        <v>39132</v>
      </c>
      <c r="E49" s="111">
        <v>29452</v>
      </c>
      <c r="F49" s="16" t="s">
        <v>897</v>
      </c>
      <c r="G49" s="16" t="s">
        <v>941</v>
      </c>
      <c r="H49" s="205">
        <v>1800</v>
      </c>
      <c r="I49" s="205">
        <v>1200</v>
      </c>
      <c r="J49" s="205">
        <v>300</v>
      </c>
      <c r="K49" s="24"/>
      <c r="L49" s="63">
        <v>3300</v>
      </c>
      <c r="M49" s="16" t="s">
        <v>915</v>
      </c>
      <c r="N49" s="71"/>
      <c r="O49" s="368" t="s">
        <v>530</v>
      </c>
      <c r="P49" s="368" t="s">
        <v>531</v>
      </c>
      <c r="Q49" s="24"/>
      <c r="R49" s="24" t="s">
        <v>309</v>
      </c>
      <c r="S49" s="24" t="s">
        <v>915</v>
      </c>
      <c r="T49" s="301" t="s">
        <v>310</v>
      </c>
      <c r="U49" s="311" t="s">
        <v>283</v>
      </c>
    </row>
    <row r="50" spans="1:21">
      <c r="A50" s="396">
        <v>50</v>
      </c>
      <c r="B50" s="16" t="s">
        <v>965</v>
      </c>
      <c r="C50" s="16" t="s">
        <v>837</v>
      </c>
      <c r="D50" s="17">
        <v>39132</v>
      </c>
      <c r="E50" s="111">
        <v>32325</v>
      </c>
      <c r="F50" s="16" t="s">
        <v>897</v>
      </c>
      <c r="G50" s="16" t="s">
        <v>941</v>
      </c>
      <c r="H50" s="205">
        <v>1800</v>
      </c>
      <c r="I50" s="205">
        <v>1200</v>
      </c>
      <c r="J50" s="205">
        <v>300</v>
      </c>
      <c r="K50" s="24"/>
      <c r="L50" s="63">
        <v>3300</v>
      </c>
      <c r="M50" s="16" t="s">
        <v>904</v>
      </c>
      <c r="N50" s="71"/>
      <c r="O50" s="368" t="s">
        <v>533</v>
      </c>
      <c r="P50" s="368" t="s">
        <v>531</v>
      </c>
      <c r="Q50" s="24"/>
      <c r="R50" s="24" t="s">
        <v>311</v>
      </c>
      <c r="S50" s="24" t="s">
        <v>904</v>
      </c>
      <c r="T50" s="301" t="s">
        <v>312</v>
      </c>
      <c r="U50" s="311" t="s">
        <v>311</v>
      </c>
    </row>
    <row r="51" spans="1:21">
      <c r="A51" s="393">
        <v>51</v>
      </c>
      <c r="B51" s="16" t="s">
        <v>962</v>
      </c>
      <c r="C51" s="16" t="s">
        <v>837</v>
      </c>
      <c r="D51" s="17">
        <v>39174</v>
      </c>
      <c r="E51" s="111">
        <v>27804</v>
      </c>
      <c r="F51" s="16" t="s">
        <v>897</v>
      </c>
      <c r="G51" s="16" t="s">
        <v>941</v>
      </c>
      <c r="H51" s="205">
        <v>1800</v>
      </c>
      <c r="I51" s="205">
        <v>1200</v>
      </c>
      <c r="J51" s="205">
        <v>300</v>
      </c>
      <c r="K51" s="24"/>
      <c r="L51" s="63">
        <v>3300</v>
      </c>
      <c r="M51" s="16" t="s">
        <v>890</v>
      </c>
      <c r="N51" s="71"/>
      <c r="O51" s="368" t="s">
        <v>530</v>
      </c>
      <c r="P51" s="368" t="s">
        <v>533</v>
      </c>
      <c r="Q51" s="24"/>
      <c r="R51" s="24" t="s">
        <v>313</v>
      </c>
      <c r="S51" s="24" t="s">
        <v>890</v>
      </c>
      <c r="T51" s="301" t="s">
        <v>313</v>
      </c>
      <c r="U51" s="311" t="s">
        <v>281</v>
      </c>
    </row>
    <row r="52" spans="1:21">
      <c r="A52" s="396">
        <v>52</v>
      </c>
      <c r="B52" s="16" t="s">
        <v>964</v>
      </c>
      <c r="C52" s="16" t="s">
        <v>837</v>
      </c>
      <c r="D52" s="17">
        <v>39379</v>
      </c>
      <c r="E52" s="111">
        <v>31382</v>
      </c>
      <c r="F52" s="16" t="s">
        <v>897</v>
      </c>
      <c r="G52" s="16" t="s">
        <v>941</v>
      </c>
      <c r="H52" s="205">
        <v>1800</v>
      </c>
      <c r="I52" s="205">
        <v>1200</v>
      </c>
      <c r="J52" s="205">
        <v>300</v>
      </c>
      <c r="K52" s="24"/>
      <c r="L52" s="63">
        <v>3300</v>
      </c>
      <c r="M52" s="16" t="s">
        <v>894</v>
      </c>
      <c r="N52" s="71"/>
      <c r="O52" s="368" t="s">
        <v>533</v>
      </c>
      <c r="P52" s="368" t="s">
        <v>531</v>
      </c>
      <c r="Q52" s="24"/>
      <c r="R52" s="24" t="s">
        <v>308</v>
      </c>
      <c r="S52" s="24" t="s">
        <v>894</v>
      </c>
      <c r="T52" s="301" t="s">
        <v>308</v>
      </c>
      <c r="U52" s="311" t="s">
        <v>408</v>
      </c>
    </row>
    <row r="53" spans="1:21" ht="13.5" thickBot="1">
      <c r="A53" s="396">
        <v>53</v>
      </c>
      <c r="B53" s="16" t="s">
        <v>592</v>
      </c>
      <c r="C53" s="16" t="s">
        <v>837</v>
      </c>
      <c r="D53" s="17">
        <v>39545</v>
      </c>
      <c r="E53" s="111">
        <v>31494</v>
      </c>
      <c r="F53" s="16" t="s">
        <v>897</v>
      </c>
      <c r="G53" s="16" t="s">
        <v>941</v>
      </c>
      <c r="H53" s="205">
        <v>1800</v>
      </c>
      <c r="I53" s="205">
        <v>1200</v>
      </c>
      <c r="J53" s="205">
        <v>300</v>
      </c>
      <c r="K53" s="24"/>
      <c r="L53" s="63">
        <v>3300</v>
      </c>
      <c r="M53" s="16" t="s">
        <v>618</v>
      </c>
      <c r="N53" s="71"/>
      <c r="O53" s="368" t="s">
        <v>530</v>
      </c>
      <c r="P53" s="368" t="s">
        <v>531</v>
      </c>
      <c r="Q53" s="24"/>
      <c r="R53" s="24"/>
      <c r="S53" s="24"/>
      <c r="T53" s="301"/>
      <c r="U53" s="311"/>
    </row>
    <row r="54" spans="1:21" ht="14.25" thickTop="1" thickBot="1">
      <c r="A54" s="413">
        <v>54</v>
      </c>
      <c r="B54" s="656" t="s">
        <v>543</v>
      </c>
      <c r="C54" s="656"/>
      <c r="D54" s="656"/>
      <c r="E54" s="656"/>
      <c r="F54" s="656"/>
      <c r="G54" s="656"/>
      <c r="H54" s="329">
        <f>SUM(H45:H52)</f>
        <v>17600</v>
      </c>
      <c r="I54" s="329">
        <f>SUM(I45:I52)</f>
        <v>10500</v>
      </c>
      <c r="J54" s="329">
        <f>SUM(J45:J52)</f>
        <v>3000</v>
      </c>
      <c r="K54" s="329"/>
      <c r="L54" s="329">
        <f>SUM(L48:L52)</f>
        <v>16500</v>
      </c>
      <c r="M54" s="330"/>
      <c r="N54" s="331"/>
      <c r="O54" s="359"/>
      <c r="P54" s="359"/>
      <c r="Q54" s="329"/>
      <c r="R54" s="329"/>
      <c r="S54" s="329"/>
      <c r="T54" s="329"/>
      <c r="U54" s="329"/>
    </row>
    <row r="55" spans="1:21" ht="14.25" thickTop="1" thickBot="1">
      <c r="A55" s="399">
        <v>55</v>
      </c>
      <c r="B55" s="380" t="s">
        <v>938</v>
      </c>
      <c r="C55" s="319" t="s">
        <v>896</v>
      </c>
      <c r="D55" s="320">
        <v>39173</v>
      </c>
      <c r="E55" s="321">
        <v>25884</v>
      </c>
      <c r="F55" s="319" t="s">
        <v>897</v>
      </c>
      <c r="G55" s="319" t="s">
        <v>1093</v>
      </c>
      <c r="H55" s="322">
        <v>4000</v>
      </c>
      <c r="I55" s="322">
        <v>1800</v>
      </c>
      <c r="J55" s="322">
        <v>700</v>
      </c>
      <c r="K55" s="323"/>
      <c r="L55" s="324">
        <v>6500</v>
      </c>
      <c r="M55" s="325" t="s">
        <v>890</v>
      </c>
      <c r="N55" s="345"/>
      <c r="O55" s="365" t="s">
        <v>533</v>
      </c>
      <c r="P55" s="365" t="s">
        <v>533</v>
      </c>
      <c r="Q55" s="323"/>
      <c r="R55" s="323" t="s">
        <v>322</v>
      </c>
      <c r="S55" s="323" t="s">
        <v>890</v>
      </c>
      <c r="T55" s="327" t="s">
        <v>269</v>
      </c>
      <c r="U55" s="328" t="s">
        <v>297</v>
      </c>
    </row>
    <row r="56" spans="1:21" ht="13.5" thickTop="1">
      <c r="A56" s="393">
        <v>56</v>
      </c>
      <c r="B56" s="16" t="s">
        <v>910</v>
      </c>
      <c r="C56" s="16" t="s">
        <v>900</v>
      </c>
      <c r="D56" s="17">
        <v>39301</v>
      </c>
      <c r="E56" s="111">
        <v>30199</v>
      </c>
      <c r="F56" s="16" t="s">
        <v>897</v>
      </c>
      <c r="G56" s="16" t="s">
        <v>1093</v>
      </c>
      <c r="H56" s="205">
        <v>2800</v>
      </c>
      <c r="I56" s="205">
        <v>1500</v>
      </c>
      <c r="J56" s="205">
        <v>500</v>
      </c>
      <c r="K56" s="24"/>
      <c r="L56" s="63">
        <f>SUM(H56:J56)</f>
        <v>4800</v>
      </c>
      <c r="M56" s="16" t="s">
        <v>911</v>
      </c>
      <c r="N56" s="71"/>
      <c r="O56" s="368" t="s">
        <v>533</v>
      </c>
      <c r="P56" s="368" t="s">
        <v>531</v>
      </c>
      <c r="Q56" s="24"/>
      <c r="R56" s="24" t="s">
        <v>439</v>
      </c>
      <c r="S56" s="24" t="s">
        <v>976</v>
      </c>
      <c r="T56" s="301" t="s">
        <v>440</v>
      </c>
      <c r="U56" s="311" t="s">
        <v>439</v>
      </c>
    </row>
    <row r="57" spans="1:21">
      <c r="A57" s="393">
        <v>57</v>
      </c>
      <c r="B57" s="16" t="s">
        <v>945</v>
      </c>
      <c r="C57" s="16" t="s">
        <v>837</v>
      </c>
      <c r="D57" s="17">
        <v>38224</v>
      </c>
      <c r="E57" s="111">
        <v>30018</v>
      </c>
      <c r="F57" s="16" t="s">
        <v>897</v>
      </c>
      <c r="G57" s="16" t="s">
        <v>1093</v>
      </c>
      <c r="H57" s="205">
        <v>1800</v>
      </c>
      <c r="I57" s="205">
        <v>1200</v>
      </c>
      <c r="J57" s="205">
        <v>300</v>
      </c>
      <c r="K57" s="24"/>
      <c r="L57" s="63">
        <v>3300</v>
      </c>
      <c r="M57" s="16" t="s">
        <v>946</v>
      </c>
      <c r="N57" s="71"/>
      <c r="O57" s="368" t="s">
        <v>530</v>
      </c>
      <c r="P57" s="368" t="s">
        <v>531</v>
      </c>
      <c r="Q57" s="24"/>
      <c r="R57" s="24" t="s">
        <v>323</v>
      </c>
      <c r="S57" s="24" t="s">
        <v>946</v>
      </c>
      <c r="T57" s="301" t="s">
        <v>324</v>
      </c>
      <c r="U57" s="311" t="s">
        <v>403</v>
      </c>
    </row>
    <row r="58" spans="1:21">
      <c r="A58" s="393">
        <v>58</v>
      </c>
      <c r="B58" s="16" t="s">
        <v>944</v>
      </c>
      <c r="C58" s="16" t="s">
        <v>837</v>
      </c>
      <c r="D58" s="17">
        <v>38269</v>
      </c>
      <c r="E58" s="111">
        <v>29524</v>
      </c>
      <c r="F58" s="16" t="s">
        <v>897</v>
      </c>
      <c r="G58" s="16" t="s">
        <v>1093</v>
      </c>
      <c r="H58" s="205">
        <v>1800</v>
      </c>
      <c r="I58" s="205">
        <v>1200</v>
      </c>
      <c r="J58" s="205">
        <v>300</v>
      </c>
      <c r="K58" s="24"/>
      <c r="L58" s="63">
        <v>3300</v>
      </c>
      <c r="M58" s="16" t="s">
        <v>871</v>
      </c>
      <c r="N58" s="71"/>
      <c r="O58" s="368" t="s">
        <v>533</v>
      </c>
      <c r="P58" s="368" t="s">
        <v>533</v>
      </c>
      <c r="Q58" s="24"/>
      <c r="R58" s="24" t="s">
        <v>473</v>
      </c>
      <c r="S58" s="24" t="s">
        <v>325</v>
      </c>
      <c r="T58" s="301" t="s">
        <v>326</v>
      </c>
      <c r="U58" s="311" t="s">
        <v>326</v>
      </c>
    </row>
    <row r="59" spans="1:21">
      <c r="A59" s="393">
        <v>59</v>
      </c>
      <c r="B59" s="16" t="s">
        <v>943</v>
      </c>
      <c r="C59" s="16" t="s">
        <v>837</v>
      </c>
      <c r="D59" s="17">
        <v>38781</v>
      </c>
      <c r="E59" s="111">
        <v>27596</v>
      </c>
      <c r="F59" s="16" t="s">
        <v>897</v>
      </c>
      <c r="G59" s="16" t="s">
        <v>1093</v>
      </c>
      <c r="H59" s="205">
        <v>1800</v>
      </c>
      <c r="I59" s="205">
        <v>1200</v>
      </c>
      <c r="J59" s="205">
        <v>300</v>
      </c>
      <c r="K59" s="24"/>
      <c r="L59" s="63">
        <v>3300</v>
      </c>
      <c r="M59" s="16" t="s">
        <v>915</v>
      </c>
      <c r="N59" s="71"/>
      <c r="O59" s="368" t="s">
        <v>530</v>
      </c>
      <c r="P59" s="368" t="s">
        <v>531</v>
      </c>
      <c r="Q59" s="24"/>
      <c r="R59" s="24" t="s">
        <v>327</v>
      </c>
      <c r="S59" s="24" t="s">
        <v>915</v>
      </c>
      <c r="T59" s="301" t="s">
        <v>283</v>
      </c>
      <c r="U59" s="311" t="s">
        <v>327</v>
      </c>
    </row>
    <row r="60" spans="1:21">
      <c r="A60" s="393">
        <v>60</v>
      </c>
      <c r="B60" s="16" t="s">
        <v>948</v>
      </c>
      <c r="C60" s="16" t="s">
        <v>837</v>
      </c>
      <c r="D60" s="17">
        <v>39072</v>
      </c>
      <c r="E60" s="111">
        <v>29539</v>
      </c>
      <c r="F60" s="16" t="s">
        <v>897</v>
      </c>
      <c r="G60" s="16" t="s">
        <v>1093</v>
      </c>
      <c r="H60" s="205">
        <v>1800</v>
      </c>
      <c r="I60" s="205">
        <v>1200</v>
      </c>
      <c r="J60" s="205">
        <v>300</v>
      </c>
      <c r="K60" s="24"/>
      <c r="L60" s="63">
        <v>3300</v>
      </c>
      <c r="M60" s="16" t="s">
        <v>949</v>
      </c>
      <c r="N60" s="71"/>
      <c r="O60" s="368" t="s">
        <v>530</v>
      </c>
      <c r="P60" s="368" t="s">
        <v>531</v>
      </c>
      <c r="Q60" s="24"/>
      <c r="R60" s="24" t="s">
        <v>328</v>
      </c>
      <c r="S60" s="24" t="s">
        <v>402</v>
      </c>
      <c r="T60" s="301" t="s">
        <v>949</v>
      </c>
      <c r="U60" s="311" t="s">
        <v>949</v>
      </c>
    </row>
    <row r="61" spans="1:21">
      <c r="A61" s="393">
        <v>61</v>
      </c>
      <c r="B61" s="16" t="s">
        <v>947</v>
      </c>
      <c r="C61" s="16" t="s">
        <v>837</v>
      </c>
      <c r="D61" s="17">
        <v>39148</v>
      </c>
      <c r="E61" s="111">
        <v>29998</v>
      </c>
      <c r="F61" s="16" t="s">
        <v>897</v>
      </c>
      <c r="G61" s="16" t="s">
        <v>1093</v>
      </c>
      <c r="H61" s="205">
        <v>1800</v>
      </c>
      <c r="I61" s="205">
        <v>1200</v>
      </c>
      <c r="J61" s="205">
        <v>300</v>
      </c>
      <c r="K61" s="24"/>
      <c r="L61" s="63">
        <v>3300</v>
      </c>
      <c r="M61" s="16" t="s">
        <v>929</v>
      </c>
      <c r="N61" s="71"/>
      <c r="O61" s="368" t="s">
        <v>530</v>
      </c>
      <c r="P61" s="368" t="s">
        <v>531</v>
      </c>
      <c r="Q61" s="24"/>
      <c r="R61" s="24" t="s">
        <v>329</v>
      </c>
      <c r="S61" s="24" t="s">
        <v>890</v>
      </c>
      <c r="T61" s="301" t="s">
        <v>269</v>
      </c>
      <c r="U61" s="311" t="s">
        <v>299</v>
      </c>
    </row>
    <row r="62" spans="1:21">
      <c r="A62" s="393">
        <v>62</v>
      </c>
      <c r="B62" s="16" t="s">
        <v>951</v>
      </c>
      <c r="C62" s="16" t="s">
        <v>837</v>
      </c>
      <c r="D62" s="17">
        <v>39148</v>
      </c>
      <c r="E62" s="111">
        <v>29743</v>
      </c>
      <c r="F62" s="16" t="s">
        <v>897</v>
      </c>
      <c r="G62" s="16" t="s">
        <v>1093</v>
      </c>
      <c r="H62" s="205">
        <v>1800</v>
      </c>
      <c r="I62" s="205">
        <v>1200</v>
      </c>
      <c r="J62" s="205">
        <v>300</v>
      </c>
      <c r="K62" s="24"/>
      <c r="L62" s="63">
        <v>3300</v>
      </c>
      <c r="M62" s="16" t="s">
        <v>929</v>
      </c>
      <c r="N62" s="71"/>
      <c r="O62" s="368" t="s">
        <v>533</v>
      </c>
      <c r="P62" s="368" t="s">
        <v>531</v>
      </c>
      <c r="Q62" s="24"/>
      <c r="R62" s="24" t="s">
        <v>299</v>
      </c>
      <c r="S62" s="24" t="s">
        <v>890</v>
      </c>
      <c r="T62" s="301" t="s">
        <v>269</v>
      </c>
      <c r="U62" s="311" t="s">
        <v>281</v>
      </c>
    </row>
    <row r="63" spans="1:21" ht="13.5" thickBot="1">
      <c r="A63" s="393">
        <v>63</v>
      </c>
      <c r="B63" s="91" t="s">
        <v>950</v>
      </c>
      <c r="C63" s="91" t="s">
        <v>837</v>
      </c>
      <c r="D63" s="92">
        <v>39380</v>
      </c>
      <c r="E63" s="317">
        <v>30488</v>
      </c>
      <c r="F63" s="91" t="s">
        <v>897</v>
      </c>
      <c r="G63" s="91" t="s">
        <v>1093</v>
      </c>
      <c r="H63" s="228">
        <v>1800</v>
      </c>
      <c r="I63" s="228">
        <v>1200</v>
      </c>
      <c r="J63" s="228">
        <v>300</v>
      </c>
      <c r="K63" s="229"/>
      <c r="L63" s="94">
        <v>3300</v>
      </c>
      <c r="M63" s="91" t="s">
        <v>904</v>
      </c>
      <c r="N63" s="347"/>
      <c r="O63" s="368" t="s">
        <v>533</v>
      </c>
      <c r="P63" s="368" t="s">
        <v>531</v>
      </c>
      <c r="Q63" s="229"/>
      <c r="R63" s="229" t="s">
        <v>330</v>
      </c>
      <c r="S63" s="229" t="s">
        <v>904</v>
      </c>
      <c r="T63" s="299" t="s">
        <v>330</v>
      </c>
      <c r="U63" s="318" t="s">
        <v>330</v>
      </c>
    </row>
    <row r="64" spans="1:21" ht="14.25" thickTop="1" thickBot="1">
      <c r="A64" s="413">
        <v>64</v>
      </c>
      <c r="B64" s="655" t="s">
        <v>544</v>
      </c>
      <c r="C64" s="655"/>
      <c r="D64" s="655"/>
      <c r="E64" s="655"/>
      <c r="F64" s="655"/>
      <c r="G64" s="655"/>
      <c r="H64" s="329">
        <f>SUM(H55:H63)</f>
        <v>19400</v>
      </c>
      <c r="I64" s="329">
        <f>SUM(I55:I63)</f>
        <v>11700</v>
      </c>
      <c r="J64" s="329">
        <f>SUM(J55:J63)</f>
        <v>3300</v>
      </c>
      <c r="K64" s="329"/>
      <c r="L64" s="329">
        <f>SUM(L55:L63)</f>
        <v>34400</v>
      </c>
      <c r="M64" s="330"/>
      <c r="N64" s="331"/>
      <c r="O64" s="359"/>
      <c r="P64" s="359"/>
      <c r="Q64" s="329"/>
      <c r="R64" s="329"/>
      <c r="S64" s="329"/>
      <c r="T64" s="329"/>
      <c r="U64" s="329"/>
    </row>
    <row r="65" spans="1:21" ht="14.25" thickTop="1" thickBot="1">
      <c r="A65" s="399">
        <v>65</v>
      </c>
      <c r="B65" s="381" t="s">
        <v>908</v>
      </c>
      <c r="C65" s="191" t="s">
        <v>896</v>
      </c>
      <c r="D65" s="192">
        <v>39173</v>
      </c>
      <c r="E65" s="111">
        <v>27721</v>
      </c>
      <c r="F65" s="191" t="s">
        <v>897</v>
      </c>
      <c r="G65" s="191" t="s">
        <v>898</v>
      </c>
      <c r="H65" s="193">
        <v>3000</v>
      </c>
      <c r="I65" s="193">
        <v>1800</v>
      </c>
      <c r="J65" s="193">
        <v>700</v>
      </c>
      <c r="K65" s="194"/>
      <c r="L65" s="195">
        <v>5500</v>
      </c>
      <c r="M65" s="196" t="s">
        <v>890</v>
      </c>
      <c r="N65" s="290"/>
      <c r="O65" s="365" t="s">
        <v>530</v>
      </c>
      <c r="P65" s="365" t="s">
        <v>533</v>
      </c>
      <c r="Q65" s="194"/>
      <c r="R65" s="194" t="s">
        <v>464</v>
      </c>
      <c r="S65" s="194" t="s">
        <v>890</v>
      </c>
      <c r="T65" s="300" t="s">
        <v>281</v>
      </c>
      <c r="U65" s="312" t="s">
        <v>281</v>
      </c>
    </row>
    <row r="66" spans="1:21" ht="13.5" thickTop="1">
      <c r="A66" s="396">
        <v>66</v>
      </c>
      <c r="B66" s="78" t="s">
        <v>899</v>
      </c>
      <c r="C66" s="78" t="s">
        <v>900</v>
      </c>
      <c r="D66" s="79">
        <v>39227</v>
      </c>
      <c r="E66" s="111">
        <v>28933</v>
      </c>
      <c r="F66" s="78" t="s">
        <v>897</v>
      </c>
      <c r="G66" s="78" t="s">
        <v>898</v>
      </c>
      <c r="H66" s="226">
        <v>2500</v>
      </c>
      <c r="I66" s="226">
        <v>1500</v>
      </c>
      <c r="J66" s="226">
        <v>500</v>
      </c>
      <c r="K66" s="227"/>
      <c r="L66" s="81">
        <v>4500</v>
      </c>
      <c r="M66" s="78" t="s">
        <v>890</v>
      </c>
      <c r="N66" s="82"/>
      <c r="O66" s="368" t="s">
        <v>530</v>
      </c>
      <c r="P66" s="368" t="s">
        <v>533</v>
      </c>
      <c r="Q66" s="227"/>
      <c r="R66" s="227" t="s">
        <v>269</v>
      </c>
      <c r="S66" s="227" t="s">
        <v>331</v>
      </c>
      <c r="T66" s="297" t="s">
        <v>269</v>
      </c>
      <c r="U66" s="311"/>
    </row>
    <row r="67" spans="1:21">
      <c r="A67" s="393">
        <v>67</v>
      </c>
      <c r="B67" s="16" t="s">
        <v>902</v>
      </c>
      <c r="C67" s="16" t="s">
        <v>837</v>
      </c>
      <c r="D67" s="17">
        <v>38608</v>
      </c>
      <c r="E67" s="111" t="s">
        <v>535</v>
      </c>
      <c r="F67" s="16" t="s">
        <v>897</v>
      </c>
      <c r="G67" s="16" t="s">
        <v>898</v>
      </c>
      <c r="H67" s="205">
        <v>1800</v>
      </c>
      <c r="I67" s="205">
        <v>1200</v>
      </c>
      <c r="J67" s="205">
        <v>300</v>
      </c>
      <c r="K67" s="24"/>
      <c r="L67" s="63">
        <v>3300</v>
      </c>
      <c r="M67" s="16" t="s">
        <v>903</v>
      </c>
      <c r="N67" s="71"/>
      <c r="O67" s="368" t="s">
        <v>530</v>
      </c>
      <c r="P67" s="368" t="s">
        <v>531</v>
      </c>
      <c r="Q67" s="24"/>
      <c r="R67" s="24" t="s">
        <v>332</v>
      </c>
      <c r="S67" s="24" t="s">
        <v>1147</v>
      </c>
      <c r="T67" s="301" t="s">
        <v>332</v>
      </c>
      <c r="U67" s="311"/>
    </row>
    <row r="68" spans="1:21">
      <c r="A68" s="396">
        <v>68</v>
      </c>
      <c r="B68" s="16" t="s">
        <v>901</v>
      </c>
      <c r="C68" s="16" t="s">
        <v>837</v>
      </c>
      <c r="D68" s="17">
        <v>38797</v>
      </c>
      <c r="E68" s="111">
        <v>29245</v>
      </c>
      <c r="F68" s="16" t="s">
        <v>897</v>
      </c>
      <c r="G68" s="16" t="s">
        <v>898</v>
      </c>
      <c r="H68" s="205">
        <v>1800</v>
      </c>
      <c r="I68" s="205">
        <v>1200</v>
      </c>
      <c r="J68" s="205">
        <v>300</v>
      </c>
      <c r="K68" s="24"/>
      <c r="L68" s="63">
        <v>3300</v>
      </c>
      <c r="M68" s="16" t="s">
        <v>890</v>
      </c>
      <c r="N68" s="71"/>
      <c r="O68" s="368" t="s">
        <v>533</v>
      </c>
      <c r="P68" s="368" t="s">
        <v>531</v>
      </c>
      <c r="Q68" s="24"/>
      <c r="R68" s="24" t="s">
        <v>269</v>
      </c>
      <c r="S68" s="24" t="s">
        <v>331</v>
      </c>
      <c r="T68" s="301" t="s">
        <v>269</v>
      </c>
      <c r="U68" s="311"/>
    </row>
    <row r="69" spans="1:21">
      <c r="A69" s="393">
        <v>69</v>
      </c>
      <c r="B69" s="16" t="s">
        <v>906</v>
      </c>
      <c r="C69" s="16" t="s">
        <v>837</v>
      </c>
      <c r="D69" s="17">
        <v>38860</v>
      </c>
      <c r="E69" s="111">
        <v>32808</v>
      </c>
      <c r="F69" s="16" t="s">
        <v>897</v>
      </c>
      <c r="G69" s="16" t="s">
        <v>898</v>
      </c>
      <c r="H69" s="205">
        <v>1800</v>
      </c>
      <c r="I69" s="205">
        <v>1200</v>
      </c>
      <c r="J69" s="205">
        <v>300</v>
      </c>
      <c r="K69" s="24"/>
      <c r="L69" s="63">
        <v>3300</v>
      </c>
      <c r="M69" s="16" t="s">
        <v>74</v>
      </c>
      <c r="N69" s="71"/>
      <c r="O69" s="368" t="s">
        <v>533</v>
      </c>
      <c r="P69" s="368" t="s">
        <v>533</v>
      </c>
      <c r="Q69" s="24"/>
      <c r="R69" s="24" t="s">
        <v>333</v>
      </c>
      <c r="S69" s="24" t="s">
        <v>74</v>
      </c>
      <c r="T69" s="301" t="s">
        <v>334</v>
      </c>
      <c r="U69" s="311"/>
    </row>
    <row r="70" spans="1:21">
      <c r="A70" s="396">
        <v>70</v>
      </c>
      <c r="B70" s="16" t="s">
        <v>907</v>
      </c>
      <c r="C70" s="16" t="s">
        <v>837</v>
      </c>
      <c r="D70" s="17">
        <v>39246</v>
      </c>
      <c r="E70" s="111">
        <v>31884</v>
      </c>
      <c r="F70" s="16" t="s">
        <v>897</v>
      </c>
      <c r="G70" s="16" t="s">
        <v>898</v>
      </c>
      <c r="H70" s="205">
        <v>1800</v>
      </c>
      <c r="I70" s="205">
        <v>1200</v>
      </c>
      <c r="J70" s="205">
        <v>300</v>
      </c>
      <c r="K70" s="24"/>
      <c r="L70" s="63">
        <v>3300</v>
      </c>
      <c r="M70" s="16" t="s">
        <v>904</v>
      </c>
      <c r="N70" s="71"/>
      <c r="O70" s="368" t="s">
        <v>533</v>
      </c>
      <c r="P70" s="368" t="s">
        <v>531</v>
      </c>
      <c r="Q70" s="24"/>
      <c r="R70" s="24" t="s">
        <v>335</v>
      </c>
      <c r="S70" s="24" t="s">
        <v>336</v>
      </c>
      <c r="T70" s="301" t="s">
        <v>335</v>
      </c>
      <c r="U70" s="311"/>
    </row>
    <row r="71" spans="1:21">
      <c r="A71" s="393">
        <v>71</v>
      </c>
      <c r="B71" s="91" t="s">
        <v>255</v>
      </c>
      <c r="C71" s="91" t="s">
        <v>837</v>
      </c>
      <c r="D71" s="92">
        <v>39478</v>
      </c>
      <c r="E71" s="111">
        <v>30790</v>
      </c>
      <c r="F71" s="91" t="s">
        <v>897</v>
      </c>
      <c r="G71" s="91" t="s">
        <v>898</v>
      </c>
      <c r="H71" s="228">
        <v>1800</v>
      </c>
      <c r="I71" s="228">
        <v>1200</v>
      </c>
      <c r="J71" s="228">
        <v>300</v>
      </c>
      <c r="K71" s="229"/>
      <c r="L71" s="94">
        <f>SUM(H71:J71)</f>
        <v>3300</v>
      </c>
      <c r="M71" s="16" t="s">
        <v>526</v>
      </c>
      <c r="N71" s="252"/>
      <c r="O71" s="368" t="s">
        <v>533</v>
      </c>
      <c r="P71" s="368" t="s">
        <v>531</v>
      </c>
      <c r="Q71" s="229"/>
      <c r="R71" s="311" t="s">
        <v>575</v>
      </c>
      <c r="S71" s="229" t="s">
        <v>401</v>
      </c>
      <c r="T71" s="299" t="s">
        <v>574</v>
      </c>
      <c r="U71" s="311" t="s">
        <v>575</v>
      </c>
    </row>
    <row r="72" spans="1:21">
      <c r="A72" s="396">
        <v>72</v>
      </c>
      <c r="B72" s="91" t="s">
        <v>504</v>
      </c>
      <c r="C72" s="91" t="s">
        <v>837</v>
      </c>
      <c r="D72" s="92">
        <v>39481</v>
      </c>
      <c r="E72" s="111">
        <v>30696</v>
      </c>
      <c r="F72" s="91" t="s">
        <v>897</v>
      </c>
      <c r="G72" s="91" t="s">
        <v>898</v>
      </c>
      <c r="H72" s="228">
        <v>1800</v>
      </c>
      <c r="I72" s="228">
        <v>1200</v>
      </c>
      <c r="J72" s="228">
        <v>300</v>
      </c>
      <c r="K72" s="229"/>
      <c r="L72" s="94">
        <f>SUM(H72:J72)</f>
        <v>3300</v>
      </c>
      <c r="M72" s="16" t="s">
        <v>631</v>
      </c>
      <c r="N72" s="252"/>
      <c r="O72" s="368" t="s">
        <v>530</v>
      </c>
      <c r="P72" s="368" t="s">
        <v>531</v>
      </c>
      <c r="Q72" s="229"/>
      <c r="R72" s="311" t="s">
        <v>573</v>
      </c>
      <c r="S72" s="229" t="s">
        <v>571</v>
      </c>
      <c r="T72" s="299" t="s">
        <v>572</v>
      </c>
      <c r="U72" s="311" t="s">
        <v>573</v>
      </c>
    </row>
    <row r="73" spans="1:21" ht="13.5" thickBot="1">
      <c r="A73" s="393">
        <v>73</v>
      </c>
      <c r="B73" s="91" t="s">
        <v>905</v>
      </c>
      <c r="C73" s="91" t="s">
        <v>837</v>
      </c>
      <c r="D73" s="92">
        <v>39344</v>
      </c>
      <c r="E73" s="317">
        <v>28914</v>
      </c>
      <c r="F73" s="91" t="s">
        <v>897</v>
      </c>
      <c r="G73" s="91" t="s">
        <v>898</v>
      </c>
      <c r="H73" s="228">
        <v>1800</v>
      </c>
      <c r="I73" s="228">
        <v>1200</v>
      </c>
      <c r="J73" s="228">
        <v>300</v>
      </c>
      <c r="K73" s="229"/>
      <c r="L73" s="94">
        <v>3300</v>
      </c>
      <c r="M73" s="91" t="s">
        <v>864</v>
      </c>
      <c r="N73" s="95"/>
      <c r="O73" s="368" t="s">
        <v>530</v>
      </c>
      <c r="P73" s="368" t="s">
        <v>533</v>
      </c>
      <c r="Q73" s="229"/>
      <c r="R73" s="229" t="s">
        <v>484</v>
      </c>
      <c r="S73" s="229" t="s">
        <v>864</v>
      </c>
      <c r="T73" s="299" t="s">
        <v>485</v>
      </c>
      <c r="U73" s="318" t="s">
        <v>484</v>
      </c>
    </row>
    <row r="74" spans="1:21" ht="14.25" thickTop="1" thickBot="1">
      <c r="A74" s="413">
        <v>74</v>
      </c>
      <c r="B74" s="655" t="s">
        <v>545</v>
      </c>
      <c r="C74" s="655"/>
      <c r="D74" s="655"/>
      <c r="E74" s="655"/>
      <c r="F74" s="655"/>
      <c r="G74" s="655"/>
      <c r="H74" s="329">
        <f>SUM(H29:H73)</f>
        <v>175700</v>
      </c>
      <c r="I74" s="329">
        <f>SUM(I29:I73)</f>
        <v>107100</v>
      </c>
      <c r="J74" s="329">
        <f>SUM(J29:J73)</f>
        <v>30200</v>
      </c>
      <c r="K74" s="329"/>
      <c r="L74" s="329">
        <f>SUM(L29:L73)</f>
        <v>297800</v>
      </c>
      <c r="M74" s="330"/>
      <c r="N74" s="331"/>
      <c r="O74" s="359"/>
      <c r="P74" s="359"/>
      <c r="Q74" s="329"/>
      <c r="R74" s="329"/>
      <c r="S74" s="329"/>
      <c r="T74" s="329"/>
      <c r="U74" s="329"/>
    </row>
    <row r="75" spans="1:21" ht="14.25" thickTop="1" thickBot="1">
      <c r="A75" s="399">
        <v>75</v>
      </c>
      <c r="B75" s="380" t="s">
        <v>930</v>
      </c>
      <c r="C75" s="319" t="s">
        <v>896</v>
      </c>
      <c r="D75" s="320">
        <v>38797</v>
      </c>
      <c r="E75" s="321">
        <v>30051</v>
      </c>
      <c r="F75" s="319" t="s">
        <v>897</v>
      </c>
      <c r="G75" s="319" t="s">
        <v>909</v>
      </c>
      <c r="H75" s="322">
        <v>3000</v>
      </c>
      <c r="I75" s="322">
        <v>1800</v>
      </c>
      <c r="J75" s="322">
        <v>700</v>
      </c>
      <c r="K75" s="323"/>
      <c r="L75" s="324">
        <v>5500</v>
      </c>
      <c r="M75" s="325" t="s">
        <v>904</v>
      </c>
      <c r="N75" s="346"/>
      <c r="O75" s="365" t="s">
        <v>533</v>
      </c>
      <c r="P75" s="365" t="s">
        <v>531</v>
      </c>
      <c r="Q75" s="323"/>
      <c r="R75" s="323" t="s">
        <v>271</v>
      </c>
      <c r="S75" s="323" t="s">
        <v>904</v>
      </c>
      <c r="T75" s="327" t="s">
        <v>268</v>
      </c>
      <c r="U75" s="328" t="s">
        <v>330</v>
      </c>
    </row>
    <row r="76" spans="1:21" ht="13.5" thickTop="1">
      <c r="A76" s="396">
        <v>76</v>
      </c>
      <c r="B76" s="16" t="s">
        <v>916</v>
      </c>
      <c r="C76" s="16" t="s">
        <v>1006</v>
      </c>
      <c r="D76" s="17">
        <v>38832</v>
      </c>
      <c r="E76" s="111">
        <v>29568</v>
      </c>
      <c r="F76" s="16" t="s">
        <v>897</v>
      </c>
      <c r="G76" s="16" t="s">
        <v>909</v>
      </c>
      <c r="H76" s="205">
        <v>1800</v>
      </c>
      <c r="I76" s="205">
        <v>1200</v>
      </c>
      <c r="J76" s="205">
        <v>300</v>
      </c>
      <c r="K76" s="24"/>
      <c r="L76" s="63">
        <v>3300</v>
      </c>
      <c r="M76" s="16" t="s">
        <v>890</v>
      </c>
      <c r="N76" s="71"/>
      <c r="O76" s="368" t="s">
        <v>530</v>
      </c>
      <c r="P76" s="368" t="s">
        <v>531</v>
      </c>
      <c r="Q76" s="24"/>
      <c r="R76" s="24" t="s">
        <v>468</v>
      </c>
      <c r="S76" s="24" t="s">
        <v>890</v>
      </c>
      <c r="T76" s="301" t="s">
        <v>281</v>
      </c>
      <c r="U76" s="311" t="s">
        <v>281</v>
      </c>
    </row>
    <row r="77" spans="1:21">
      <c r="A77" s="393">
        <v>77</v>
      </c>
      <c r="B77" s="78" t="s">
        <v>912</v>
      </c>
      <c r="C77" s="78" t="s">
        <v>837</v>
      </c>
      <c r="D77" s="79">
        <v>38268</v>
      </c>
      <c r="E77" s="111">
        <v>27934</v>
      </c>
      <c r="F77" s="78" t="s">
        <v>897</v>
      </c>
      <c r="G77" s="78" t="s">
        <v>909</v>
      </c>
      <c r="H77" s="226">
        <v>1800</v>
      </c>
      <c r="I77" s="226">
        <v>1200</v>
      </c>
      <c r="J77" s="226">
        <v>300</v>
      </c>
      <c r="K77" s="227"/>
      <c r="L77" s="81">
        <v>3300</v>
      </c>
      <c r="M77" s="78" t="s">
        <v>913</v>
      </c>
      <c r="N77" s="82"/>
      <c r="O77" s="368" t="s">
        <v>530</v>
      </c>
      <c r="P77" s="368" t="s">
        <v>533</v>
      </c>
      <c r="Q77" s="227"/>
      <c r="R77" s="227" t="s">
        <v>465</v>
      </c>
      <c r="S77" s="227" t="s">
        <v>913</v>
      </c>
      <c r="T77" s="297" t="s">
        <v>466</v>
      </c>
      <c r="U77" s="311" t="s">
        <v>467</v>
      </c>
    </row>
    <row r="78" spans="1:21">
      <c r="A78" s="393">
        <v>78</v>
      </c>
      <c r="B78" s="16" t="s">
        <v>914</v>
      </c>
      <c r="C78" s="16" t="s">
        <v>837</v>
      </c>
      <c r="D78" s="17">
        <v>39121</v>
      </c>
      <c r="E78" s="111">
        <v>30194</v>
      </c>
      <c r="F78" s="16" t="s">
        <v>897</v>
      </c>
      <c r="G78" s="16" t="s">
        <v>909</v>
      </c>
      <c r="H78" s="205">
        <v>1800</v>
      </c>
      <c r="I78" s="205">
        <v>1200</v>
      </c>
      <c r="J78" s="205">
        <v>300</v>
      </c>
      <c r="K78" s="24"/>
      <c r="L78" s="63">
        <v>3300</v>
      </c>
      <c r="M78" s="16" t="s">
        <v>915</v>
      </c>
      <c r="N78" s="71"/>
      <c r="O78" s="368" t="s">
        <v>533</v>
      </c>
      <c r="P78" s="368" t="s">
        <v>531</v>
      </c>
      <c r="Q78" s="24"/>
      <c r="R78" s="24" t="s">
        <v>327</v>
      </c>
      <c r="S78" s="24" t="s">
        <v>915</v>
      </c>
      <c r="T78" s="301" t="s">
        <v>469</v>
      </c>
      <c r="U78" s="311" t="s">
        <v>327</v>
      </c>
    </row>
    <row r="79" spans="1:21" ht="13.5" thickBot="1">
      <c r="A79" s="404">
        <v>79</v>
      </c>
      <c r="B79" s="2" t="s">
        <v>582</v>
      </c>
      <c r="C79" s="2" t="s">
        <v>837</v>
      </c>
      <c r="D79" s="3">
        <v>39568</v>
      </c>
      <c r="E79" s="3">
        <v>32006</v>
      </c>
      <c r="F79" s="2" t="s">
        <v>897</v>
      </c>
      <c r="G79" s="2" t="s">
        <v>909</v>
      </c>
      <c r="H79" s="255">
        <v>1800</v>
      </c>
      <c r="I79" s="255">
        <v>1200</v>
      </c>
      <c r="J79" s="255">
        <v>300</v>
      </c>
      <c r="K79" s="49"/>
      <c r="L79" s="63">
        <v>3300</v>
      </c>
      <c r="M79" s="2" t="s">
        <v>526</v>
      </c>
      <c r="N79" s="405"/>
      <c r="O79" s="255" t="s">
        <v>530</v>
      </c>
      <c r="P79" s="255" t="s">
        <v>531</v>
      </c>
      <c r="Q79" s="49"/>
      <c r="R79" s="49"/>
      <c r="S79" s="49"/>
      <c r="T79" s="49"/>
      <c r="U79" s="406"/>
    </row>
    <row r="80" spans="1:21" ht="14.25" thickTop="1" thickBot="1">
      <c r="A80" s="413">
        <v>80</v>
      </c>
      <c r="B80" s="655" t="s">
        <v>546</v>
      </c>
      <c r="C80" s="655"/>
      <c r="D80" s="655"/>
      <c r="E80" s="655"/>
      <c r="F80" s="655"/>
      <c r="G80" s="655"/>
      <c r="H80" s="329">
        <f>SUM(H65:H79)</f>
        <v>204000</v>
      </c>
      <c r="I80" s="329">
        <f>SUM(I65:I79)</f>
        <v>125400</v>
      </c>
      <c r="J80" s="329">
        <f>SUM(J65:J79)</f>
        <v>35400</v>
      </c>
      <c r="K80" s="329"/>
      <c r="L80" s="329">
        <f>SUM(H80:K80)</f>
        <v>364800</v>
      </c>
      <c r="M80" s="330"/>
      <c r="N80" s="331"/>
      <c r="O80" s="359"/>
      <c r="P80" s="359"/>
      <c r="Q80" s="329"/>
      <c r="R80" s="329"/>
      <c r="S80" s="329"/>
      <c r="T80" s="329"/>
      <c r="U80" s="329"/>
    </row>
    <row r="81" spans="1:21" ht="14.25" thickTop="1" thickBot="1">
      <c r="A81" s="399">
        <v>81</v>
      </c>
      <c r="B81" s="380" t="s">
        <v>984</v>
      </c>
      <c r="C81" s="319" t="s">
        <v>896</v>
      </c>
      <c r="D81" s="320">
        <v>39144</v>
      </c>
      <c r="E81" s="321">
        <v>28903</v>
      </c>
      <c r="F81" s="319" t="s">
        <v>897</v>
      </c>
      <c r="G81" s="319" t="s">
        <v>985</v>
      </c>
      <c r="H81" s="322">
        <v>400</v>
      </c>
      <c r="I81" s="322">
        <v>0</v>
      </c>
      <c r="J81" s="322">
        <v>150</v>
      </c>
      <c r="K81" s="323"/>
      <c r="L81" s="324">
        <v>550</v>
      </c>
      <c r="M81" s="325" t="s">
        <v>983</v>
      </c>
      <c r="N81" s="345"/>
      <c r="O81" s="365" t="s">
        <v>533</v>
      </c>
      <c r="P81" s="365" t="s">
        <v>533</v>
      </c>
      <c r="Q81" s="323"/>
      <c r="R81" s="323" t="s">
        <v>983</v>
      </c>
      <c r="S81" s="323" t="s">
        <v>983</v>
      </c>
      <c r="T81" s="327" t="s">
        <v>314</v>
      </c>
      <c r="U81" s="328" t="s">
        <v>1089</v>
      </c>
    </row>
    <row r="82" spans="1:21" ht="13.5" thickTop="1">
      <c r="A82" s="393">
        <v>83</v>
      </c>
      <c r="B82" s="16" t="s">
        <v>988</v>
      </c>
      <c r="C82" s="16" t="s">
        <v>837</v>
      </c>
      <c r="D82" s="17">
        <v>39128</v>
      </c>
      <c r="E82" s="111">
        <v>30191</v>
      </c>
      <c r="F82" s="16" t="s">
        <v>897</v>
      </c>
      <c r="G82" s="16" t="s">
        <v>985</v>
      </c>
      <c r="H82" s="205">
        <v>180</v>
      </c>
      <c r="I82" s="205">
        <v>95</v>
      </c>
      <c r="J82" s="205">
        <v>25</v>
      </c>
      <c r="K82" s="24"/>
      <c r="L82" s="63">
        <v>300</v>
      </c>
      <c r="M82" s="16" t="s">
        <v>864</v>
      </c>
      <c r="N82" s="71"/>
      <c r="O82" s="368" t="s">
        <v>530</v>
      </c>
      <c r="P82" s="368" t="s">
        <v>533</v>
      </c>
      <c r="Q82" s="24"/>
      <c r="R82" s="24" t="s">
        <v>318</v>
      </c>
      <c r="S82" s="24" t="s">
        <v>864</v>
      </c>
      <c r="T82" s="301" t="s">
        <v>485</v>
      </c>
      <c r="U82" s="311" t="s">
        <v>318</v>
      </c>
    </row>
    <row r="83" spans="1:21">
      <c r="A83" s="396">
        <v>84</v>
      </c>
      <c r="B83" s="16" t="s">
        <v>991</v>
      </c>
      <c r="C83" s="16" t="s">
        <v>837</v>
      </c>
      <c r="D83" s="17">
        <v>39156</v>
      </c>
      <c r="E83" s="111">
        <v>28002</v>
      </c>
      <c r="F83" s="16" t="s">
        <v>897</v>
      </c>
      <c r="G83" s="16" t="s">
        <v>985</v>
      </c>
      <c r="H83" s="205">
        <v>180</v>
      </c>
      <c r="I83" s="205">
        <v>95</v>
      </c>
      <c r="J83" s="205">
        <v>25</v>
      </c>
      <c r="K83" s="24"/>
      <c r="L83" s="63">
        <v>300</v>
      </c>
      <c r="M83" s="16" t="s">
        <v>880</v>
      </c>
      <c r="N83" s="71" t="s">
        <v>628</v>
      </c>
      <c r="O83" s="368" t="s">
        <v>530</v>
      </c>
      <c r="P83" s="368" t="s">
        <v>531</v>
      </c>
      <c r="Q83" s="24"/>
      <c r="R83" s="24" t="s">
        <v>319</v>
      </c>
      <c r="S83" s="24" t="s">
        <v>880</v>
      </c>
      <c r="T83" s="301" t="s">
        <v>319</v>
      </c>
      <c r="U83" s="311" t="s">
        <v>319</v>
      </c>
    </row>
    <row r="84" spans="1:21">
      <c r="A84" s="393">
        <v>85</v>
      </c>
      <c r="B84" s="16" t="s">
        <v>989</v>
      </c>
      <c r="C84" s="16" t="s">
        <v>837</v>
      </c>
      <c r="D84" s="17">
        <v>39225</v>
      </c>
      <c r="E84" s="111">
        <v>29509</v>
      </c>
      <c r="F84" s="16" t="s">
        <v>897</v>
      </c>
      <c r="G84" s="16" t="s">
        <v>985</v>
      </c>
      <c r="H84" s="205">
        <v>180</v>
      </c>
      <c r="I84" s="205">
        <v>95</v>
      </c>
      <c r="J84" s="205">
        <v>25</v>
      </c>
      <c r="K84" s="24"/>
      <c r="L84" s="63">
        <v>300</v>
      </c>
      <c r="M84" s="16" t="s">
        <v>890</v>
      </c>
      <c r="N84" s="71" t="s">
        <v>639</v>
      </c>
      <c r="O84" s="368" t="s">
        <v>530</v>
      </c>
      <c r="P84" s="368" t="s">
        <v>533</v>
      </c>
      <c r="Q84" s="24"/>
      <c r="R84" s="24" t="s">
        <v>320</v>
      </c>
      <c r="S84" s="24" t="s">
        <v>890</v>
      </c>
      <c r="T84" s="301" t="s">
        <v>281</v>
      </c>
      <c r="U84" s="311" t="s">
        <v>321</v>
      </c>
    </row>
    <row r="85" spans="1:21">
      <c r="A85" s="396">
        <v>86</v>
      </c>
      <c r="B85" s="91" t="s">
        <v>990</v>
      </c>
      <c r="C85" s="91" t="s">
        <v>837</v>
      </c>
      <c r="D85" s="92">
        <v>39337</v>
      </c>
      <c r="E85" s="317">
        <v>28966</v>
      </c>
      <c r="F85" s="91" t="s">
        <v>897</v>
      </c>
      <c r="G85" s="91" t="s">
        <v>985</v>
      </c>
      <c r="H85" s="228">
        <v>180</v>
      </c>
      <c r="I85" s="228">
        <v>95</v>
      </c>
      <c r="J85" s="228">
        <v>25</v>
      </c>
      <c r="K85" s="229"/>
      <c r="L85" s="94">
        <f>SUM(H85:J85)</f>
        <v>300</v>
      </c>
      <c r="M85" s="91" t="s">
        <v>983</v>
      </c>
      <c r="N85" s="95"/>
      <c r="O85" s="368" t="s">
        <v>530</v>
      </c>
      <c r="P85" s="368" t="s">
        <v>533</v>
      </c>
      <c r="Q85" s="229"/>
      <c r="R85" s="229" t="s">
        <v>983</v>
      </c>
      <c r="S85" s="229" t="s">
        <v>983</v>
      </c>
      <c r="T85" s="299" t="s">
        <v>314</v>
      </c>
      <c r="U85" s="318" t="s">
        <v>1089</v>
      </c>
    </row>
    <row r="86" spans="1:21" ht="13.5" thickBot="1">
      <c r="A86" s="404">
        <v>87</v>
      </c>
      <c r="B86" s="2" t="s">
        <v>625</v>
      </c>
      <c r="C86" s="2" t="s">
        <v>837</v>
      </c>
      <c r="D86" s="3">
        <v>39580</v>
      </c>
      <c r="E86" s="3">
        <v>30717</v>
      </c>
      <c r="F86" s="2" t="s">
        <v>897</v>
      </c>
      <c r="G86" s="2" t="s">
        <v>985</v>
      </c>
      <c r="H86" s="255">
        <v>180</v>
      </c>
      <c r="I86" s="255">
        <v>95</v>
      </c>
      <c r="J86" s="255">
        <v>25</v>
      </c>
      <c r="K86" s="49"/>
      <c r="L86" s="9">
        <f>H86+I86+J86</f>
        <v>300</v>
      </c>
      <c r="M86" s="2" t="s">
        <v>983</v>
      </c>
      <c r="N86" s="405"/>
      <c r="O86" s="255" t="s">
        <v>530</v>
      </c>
      <c r="P86" s="255" t="s">
        <v>533</v>
      </c>
      <c r="Q86" s="49"/>
      <c r="R86" s="49" t="s">
        <v>983</v>
      </c>
      <c r="S86" s="49" t="s">
        <v>983</v>
      </c>
      <c r="T86" s="49" t="s">
        <v>314</v>
      </c>
      <c r="U86" s="406" t="s">
        <v>1089</v>
      </c>
    </row>
    <row r="87" spans="1:21" ht="14.25" thickTop="1" thickBot="1">
      <c r="A87" s="413">
        <v>87</v>
      </c>
      <c r="B87" s="655" t="s">
        <v>547</v>
      </c>
      <c r="C87" s="655"/>
      <c r="D87" s="655"/>
      <c r="E87" s="655"/>
      <c r="F87" s="655"/>
      <c r="G87" s="655"/>
      <c r="H87" s="329">
        <f>SUBTOTAL(9,H81:H85)</f>
        <v>1120</v>
      </c>
      <c r="I87" s="329">
        <f>SUBTOTAL(9,I81:I85)</f>
        <v>380</v>
      </c>
      <c r="J87" s="329">
        <f>SUBTOTAL(9,J81:J85)</f>
        <v>250</v>
      </c>
      <c r="K87" s="329"/>
      <c r="L87" s="329">
        <f>SUBTOTAL(9,L81:L85)</f>
        <v>1750</v>
      </c>
      <c r="M87" s="330"/>
      <c r="N87" s="331"/>
      <c r="O87" s="359"/>
      <c r="P87" s="359"/>
      <c r="Q87" s="329"/>
      <c r="R87" s="329"/>
      <c r="S87" s="329"/>
      <c r="T87" s="329"/>
      <c r="U87" s="329"/>
    </row>
    <row r="88" spans="1:21" ht="14.25" thickTop="1" thickBot="1">
      <c r="A88" s="399">
        <v>88</v>
      </c>
      <c r="B88" s="380" t="s">
        <v>974</v>
      </c>
      <c r="C88" s="319" t="s">
        <v>896</v>
      </c>
      <c r="D88" s="320">
        <v>39334</v>
      </c>
      <c r="E88" s="321">
        <v>27439</v>
      </c>
      <c r="F88" s="319" t="s">
        <v>897</v>
      </c>
      <c r="G88" s="344" t="s">
        <v>975</v>
      </c>
      <c r="H88" s="322">
        <v>200</v>
      </c>
      <c r="I88" s="322">
        <v>120</v>
      </c>
      <c r="J88" s="322">
        <v>40</v>
      </c>
      <c r="K88" s="323"/>
      <c r="L88" s="324">
        <v>360</v>
      </c>
      <c r="M88" s="325" t="s">
        <v>976</v>
      </c>
      <c r="N88" s="345"/>
      <c r="O88" s="365" t="s">
        <v>530</v>
      </c>
      <c r="P88" s="365" t="s">
        <v>533</v>
      </c>
      <c r="Q88" s="323"/>
      <c r="R88" s="323" t="s">
        <v>439</v>
      </c>
      <c r="S88" s="323" t="s">
        <v>976</v>
      </c>
      <c r="T88" s="327" t="s">
        <v>440</v>
      </c>
      <c r="U88" s="328" t="s">
        <v>439</v>
      </c>
    </row>
    <row r="89" spans="1:21" ht="13.5" thickTop="1">
      <c r="A89" s="396">
        <v>89</v>
      </c>
      <c r="B89" s="78" t="s">
        <v>978</v>
      </c>
      <c r="C89" s="78" t="s">
        <v>837</v>
      </c>
      <c r="D89" s="79">
        <v>38668</v>
      </c>
      <c r="E89" s="111">
        <v>26831</v>
      </c>
      <c r="F89" s="78" t="s">
        <v>897</v>
      </c>
      <c r="G89" s="262" t="s">
        <v>975</v>
      </c>
      <c r="H89" s="234">
        <v>150</v>
      </c>
      <c r="I89" s="234">
        <v>75</v>
      </c>
      <c r="J89" s="234">
        <v>25</v>
      </c>
      <c r="K89" s="227"/>
      <c r="L89" s="94">
        <f>SUM(H89:J89)</f>
        <v>250</v>
      </c>
      <c r="M89" s="16" t="s">
        <v>73</v>
      </c>
      <c r="N89" s="71"/>
      <c r="O89" s="368" t="s">
        <v>533</v>
      </c>
      <c r="P89" s="368" t="s">
        <v>533</v>
      </c>
      <c r="Q89" s="227"/>
      <c r="R89" s="227" t="s">
        <v>411</v>
      </c>
      <c r="S89" s="227" t="s">
        <v>73</v>
      </c>
      <c r="T89" s="297" t="s">
        <v>441</v>
      </c>
      <c r="U89" s="311" t="s">
        <v>411</v>
      </c>
    </row>
    <row r="90" spans="1:21">
      <c r="A90" s="393">
        <v>90</v>
      </c>
      <c r="B90" s="16" t="s">
        <v>980</v>
      </c>
      <c r="C90" s="16" t="s">
        <v>837</v>
      </c>
      <c r="D90" s="17">
        <v>38040</v>
      </c>
      <c r="E90" s="111">
        <v>27395</v>
      </c>
      <c r="F90" s="16" t="s">
        <v>897</v>
      </c>
      <c r="G90" s="263" t="s">
        <v>975</v>
      </c>
      <c r="H90" s="235">
        <v>150</v>
      </c>
      <c r="I90" s="235">
        <v>75</v>
      </c>
      <c r="J90" s="235">
        <v>25</v>
      </c>
      <c r="K90" s="24"/>
      <c r="L90" s="94">
        <f>SUM(H90:J90)</f>
        <v>250</v>
      </c>
      <c r="M90" s="16" t="s">
        <v>871</v>
      </c>
      <c r="N90" s="71"/>
      <c r="O90" s="368" t="s">
        <v>530</v>
      </c>
      <c r="P90" s="368" t="s">
        <v>533</v>
      </c>
      <c r="Q90" s="24"/>
      <c r="R90" s="24" t="s">
        <v>442</v>
      </c>
      <c r="S90" s="24" t="s">
        <v>871</v>
      </c>
      <c r="T90" s="301" t="s">
        <v>443</v>
      </c>
      <c r="U90" s="311" t="s">
        <v>442</v>
      </c>
    </row>
    <row r="91" spans="1:21">
      <c r="A91" s="396">
        <v>91</v>
      </c>
      <c r="B91" s="16" t="s">
        <v>518</v>
      </c>
      <c r="C91" s="16" t="s">
        <v>837</v>
      </c>
      <c r="D91" s="17">
        <v>39486</v>
      </c>
      <c r="E91" s="111">
        <v>28979</v>
      </c>
      <c r="F91" s="16" t="s">
        <v>897</v>
      </c>
      <c r="G91" s="263" t="s">
        <v>975</v>
      </c>
      <c r="H91" s="235">
        <v>150</v>
      </c>
      <c r="I91" s="235">
        <v>75</v>
      </c>
      <c r="J91" s="235">
        <v>25</v>
      </c>
      <c r="K91" s="24"/>
      <c r="L91" s="94">
        <f>SUM(H91:J91)</f>
        <v>250</v>
      </c>
      <c r="M91" s="16" t="s">
        <v>864</v>
      </c>
      <c r="N91" s="71"/>
      <c r="O91" s="368" t="s">
        <v>530</v>
      </c>
      <c r="P91" s="368" t="s">
        <v>533</v>
      </c>
      <c r="Q91" s="24"/>
      <c r="R91" s="24"/>
      <c r="S91" s="24"/>
      <c r="T91" s="301" t="s">
        <v>485</v>
      </c>
      <c r="U91" s="311"/>
    </row>
    <row r="92" spans="1:21" ht="13.5" thickBot="1">
      <c r="A92" s="393">
        <v>92</v>
      </c>
      <c r="B92" s="91" t="s">
        <v>977</v>
      </c>
      <c r="C92" s="91" t="s">
        <v>837</v>
      </c>
      <c r="D92" s="92">
        <v>39228</v>
      </c>
      <c r="E92" s="111">
        <v>30693</v>
      </c>
      <c r="F92" s="91" t="s">
        <v>897</v>
      </c>
      <c r="G92" s="264" t="s">
        <v>975</v>
      </c>
      <c r="H92" s="236">
        <v>150</v>
      </c>
      <c r="I92" s="236">
        <v>75</v>
      </c>
      <c r="J92" s="236">
        <v>25</v>
      </c>
      <c r="K92" s="229"/>
      <c r="L92" s="94">
        <f>SUM(H92:J92)</f>
        <v>250</v>
      </c>
      <c r="M92" s="16" t="s">
        <v>864</v>
      </c>
      <c r="N92" s="71"/>
      <c r="O92" s="368" t="s">
        <v>530</v>
      </c>
      <c r="P92" s="368" t="s">
        <v>533</v>
      </c>
      <c r="Q92" s="229"/>
      <c r="R92" s="229" t="s">
        <v>318</v>
      </c>
      <c r="S92" s="229" t="s">
        <v>864</v>
      </c>
      <c r="T92" s="299" t="s">
        <v>485</v>
      </c>
      <c r="U92" s="311" t="s">
        <v>318</v>
      </c>
    </row>
    <row r="93" spans="1:21" ht="14.25" thickTop="1" thickBot="1">
      <c r="A93" s="413">
        <v>93</v>
      </c>
      <c r="B93" s="655" t="s">
        <v>548</v>
      </c>
      <c r="C93" s="655"/>
      <c r="D93" s="655"/>
      <c r="E93" s="655"/>
      <c r="F93" s="655"/>
      <c r="G93" s="655"/>
      <c r="H93" s="329">
        <f>SUM(H88:H92)</f>
        <v>800</v>
      </c>
      <c r="I93" s="329">
        <f>SUM(I88:I92)</f>
        <v>420</v>
      </c>
      <c r="J93" s="329">
        <f>SUM(J88:J92)</f>
        <v>140</v>
      </c>
      <c r="K93" s="329"/>
      <c r="L93" s="329">
        <f>SUM(H93:K93)</f>
        <v>1360</v>
      </c>
      <c r="M93" s="330"/>
      <c r="N93" s="331"/>
      <c r="O93" s="359"/>
      <c r="P93" s="359"/>
      <c r="Q93" s="329"/>
      <c r="R93" s="329"/>
      <c r="S93" s="329"/>
      <c r="T93" s="329"/>
      <c r="U93" s="329"/>
    </row>
    <row r="94" spans="1:21" ht="14.25" thickTop="1" thickBot="1">
      <c r="A94" s="399">
        <v>94</v>
      </c>
      <c r="B94" s="380" t="s">
        <v>969</v>
      </c>
      <c r="C94" s="319" t="s">
        <v>896</v>
      </c>
      <c r="D94" s="320">
        <v>39279</v>
      </c>
      <c r="E94" s="321">
        <v>30687</v>
      </c>
      <c r="F94" s="319" t="s">
        <v>897</v>
      </c>
      <c r="G94" s="319" t="s">
        <v>970</v>
      </c>
      <c r="H94" s="322">
        <v>270</v>
      </c>
      <c r="I94" s="322">
        <v>145</v>
      </c>
      <c r="J94" s="322">
        <v>60</v>
      </c>
      <c r="K94" s="323"/>
      <c r="L94" s="324">
        <v>475</v>
      </c>
      <c r="M94" s="342" t="s">
        <v>904</v>
      </c>
      <c r="N94" s="343"/>
      <c r="O94" s="365" t="s">
        <v>533</v>
      </c>
      <c r="P94" s="365" t="s">
        <v>531</v>
      </c>
      <c r="Q94" s="323"/>
      <c r="R94" s="323" t="s">
        <v>417</v>
      </c>
      <c r="S94" s="323" t="s">
        <v>904</v>
      </c>
      <c r="T94" s="327" t="s">
        <v>418</v>
      </c>
      <c r="U94" s="328" t="s">
        <v>268</v>
      </c>
    </row>
    <row r="95" spans="1:21" ht="13.5" thickTop="1">
      <c r="A95" s="396">
        <v>95</v>
      </c>
      <c r="B95" s="78" t="s">
        <v>972</v>
      </c>
      <c r="C95" s="78" t="s">
        <v>837</v>
      </c>
      <c r="D95" s="79">
        <v>38428</v>
      </c>
      <c r="E95" s="111">
        <v>26923</v>
      </c>
      <c r="F95" s="78" t="s">
        <v>897</v>
      </c>
      <c r="G95" s="78" t="s">
        <v>970</v>
      </c>
      <c r="H95" s="234">
        <v>150</v>
      </c>
      <c r="I95" s="234">
        <v>75</v>
      </c>
      <c r="J95" s="234">
        <v>25</v>
      </c>
      <c r="K95" s="227"/>
      <c r="L95" s="94">
        <f>SUM(H95:J95)</f>
        <v>250</v>
      </c>
      <c r="M95" s="78" t="s">
        <v>871</v>
      </c>
      <c r="N95" s="71"/>
      <c r="O95" s="368" t="s">
        <v>530</v>
      </c>
      <c r="P95" s="368" t="s">
        <v>533</v>
      </c>
      <c r="Q95" s="227"/>
      <c r="R95" s="227" t="s">
        <v>419</v>
      </c>
      <c r="S95" s="227" t="s">
        <v>420</v>
      </c>
      <c r="T95" s="297" t="s">
        <v>421</v>
      </c>
      <c r="U95" s="311" t="s">
        <v>411</v>
      </c>
    </row>
    <row r="96" spans="1:21">
      <c r="A96" s="393">
        <v>96</v>
      </c>
      <c r="B96" s="16" t="s">
        <v>971</v>
      </c>
      <c r="C96" s="16" t="s">
        <v>837</v>
      </c>
      <c r="D96" s="17">
        <v>38693</v>
      </c>
      <c r="E96" s="111">
        <v>29127</v>
      </c>
      <c r="F96" s="16" t="s">
        <v>897</v>
      </c>
      <c r="G96" s="16" t="s">
        <v>970</v>
      </c>
      <c r="H96" s="235">
        <v>150</v>
      </c>
      <c r="I96" s="235">
        <v>75</v>
      </c>
      <c r="J96" s="235">
        <v>25</v>
      </c>
      <c r="K96" s="24"/>
      <c r="L96" s="94">
        <f>SUM(H96:J96)</f>
        <v>250</v>
      </c>
      <c r="M96" s="16" t="s">
        <v>890</v>
      </c>
      <c r="N96" s="71"/>
      <c r="O96" s="368" t="s">
        <v>530</v>
      </c>
      <c r="P96" s="368" t="s">
        <v>587</v>
      </c>
      <c r="Q96" s="24"/>
      <c r="R96" s="24" t="s">
        <v>422</v>
      </c>
      <c r="S96" s="24" t="s">
        <v>423</v>
      </c>
      <c r="T96" s="301" t="s">
        <v>424</v>
      </c>
      <c r="U96" s="311" t="s">
        <v>269</v>
      </c>
    </row>
    <row r="97" spans="1:21">
      <c r="A97" s="396">
        <v>97</v>
      </c>
      <c r="B97" s="16" t="s">
        <v>973</v>
      </c>
      <c r="C97" s="16" t="s">
        <v>837</v>
      </c>
      <c r="D97" s="17">
        <v>39172</v>
      </c>
      <c r="E97" s="111">
        <v>31241</v>
      </c>
      <c r="F97" s="16" t="s">
        <v>897</v>
      </c>
      <c r="G97" s="16" t="s">
        <v>970</v>
      </c>
      <c r="H97" s="235">
        <v>150</v>
      </c>
      <c r="I97" s="235">
        <v>75</v>
      </c>
      <c r="J97" s="235">
        <v>25</v>
      </c>
      <c r="K97" s="24"/>
      <c r="L97" s="94">
        <f>SUM(H97:J97)</f>
        <v>250</v>
      </c>
      <c r="M97" s="16" t="s">
        <v>864</v>
      </c>
      <c r="N97" s="71"/>
      <c r="O97" s="368" t="s">
        <v>530</v>
      </c>
      <c r="P97" s="368" t="s">
        <v>533</v>
      </c>
      <c r="Q97" s="24"/>
      <c r="R97" s="24" t="s">
        <v>425</v>
      </c>
      <c r="S97" s="24" t="s">
        <v>864</v>
      </c>
      <c r="T97" s="301" t="s">
        <v>426</v>
      </c>
      <c r="U97" s="311" t="s">
        <v>427</v>
      </c>
    </row>
    <row r="98" spans="1:21">
      <c r="A98" s="393">
        <v>98</v>
      </c>
      <c r="B98" s="91" t="s">
        <v>520</v>
      </c>
      <c r="C98" s="91" t="s">
        <v>837</v>
      </c>
      <c r="D98" s="92">
        <v>39510</v>
      </c>
      <c r="E98" s="317">
        <v>30565</v>
      </c>
      <c r="F98" s="91" t="s">
        <v>897</v>
      </c>
      <c r="G98" s="16" t="s">
        <v>970</v>
      </c>
      <c r="H98" s="236">
        <v>150</v>
      </c>
      <c r="I98" s="236">
        <v>75</v>
      </c>
      <c r="J98" s="236">
        <v>25</v>
      </c>
      <c r="K98" s="229"/>
      <c r="L98" s="94">
        <f>SUM(H98:J98)</f>
        <v>250</v>
      </c>
      <c r="M98" s="91" t="s">
        <v>521</v>
      </c>
      <c r="N98" s="95"/>
      <c r="O98" s="368" t="s">
        <v>530</v>
      </c>
      <c r="P98" s="368" t="s">
        <v>531</v>
      </c>
      <c r="Q98" s="316">
        <v>40238</v>
      </c>
      <c r="R98" s="229"/>
      <c r="S98" s="229"/>
      <c r="T98" s="299"/>
      <c r="U98" s="318"/>
    </row>
    <row r="99" spans="1:21" ht="13.5" thickBot="1">
      <c r="A99" s="396">
        <v>99</v>
      </c>
      <c r="B99" s="91" t="s">
        <v>966</v>
      </c>
      <c r="C99" s="91" t="s">
        <v>967</v>
      </c>
      <c r="D99" s="92">
        <v>38640</v>
      </c>
      <c r="E99" s="317">
        <v>25321</v>
      </c>
      <c r="F99" s="91" t="s">
        <v>897</v>
      </c>
      <c r="G99" s="91" t="s">
        <v>968</v>
      </c>
      <c r="H99" s="236">
        <v>290</v>
      </c>
      <c r="I99" s="236">
        <v>120</v>
      </c>
      <c r="J99" s="236">
        <v>40</v>
      </c>
      <c r="K99" s="229">
        <v>75</v>
      </c>
      <c r="L99" s="94">
        <v>75</v>
      </c>
      <c r="M99" s="91" t="s">
        <v>864</v>
      </c>
      <c r="N99" s="101"/>
      <c r="O99" s="368" t="s">
        <v>533</v>
      </c>
      <c r="P99" s="368" t="s">
        <v>533</v>
      </c>
      <c r="Q99" s="229"/>
      <c r="R99" s="229" t="s">
        <v>470</v>
      </c>
      <c r="S99" s="229" t="s">
        <v>864</v>
      </c>
      <c r="T99" s="299" t="s">
        <v>471</v>
      </c>
      <c r="U99" s="318" t="s">
        <v>470</v>
      </c>
    </row>
    <row r="100" spans="1:21" ht="14.25" thickTop="1" thickBot="1">
      <c r="A100" s="413">
        <v>100</v>
      </c>
      <c r="B100" s="655" t="s">
        <v>549</v>
      </c>
      <c r="C100" s="655"/>
      <c r="D100" s="655"/>
      <c r="E100" s="655"/>
      <c r="F100" s="655"/>
      <c r="G100" s="655"/>
      <c r="H100" s="329">
        <f>SUM(H94:H99)</f>
        <v>1160</v>
      </c>
      <c r="I100" s="329">
        <f>SUM(I94:I99)</f>
        <v>565</v>
      </c>
      <c r="J100" s="329">
        <f>SUM(J94:J99)</f>
        <v>200</v>
      </c>
      <c r="K100" s="329">
        <f>SUM(K94:K99)</f>
        <v>75</v>
      </c>
      <c r="L100" s="329">
        <f>SUM(L94:L99)</f>
        <v>1550</v>
      </c>
      <c r="M100" s="330"/>
      <c r="N100" s="331"/>
      <c r="O100" s="359"/>
      <c r="P100" s="359"/>
      <c r="Q100" s="329"/>
      <c r="R100" s="329"/>
      <c r="S100" s="329"/>
      <c r="T100" s="329"/>
      <c r="U100" s="329"/>
    </row>
    <row r="101" spans="1:21" ht="14.25" thickTop="1" thickBot="1">
      <c r="A101" s="399">
        <v>101</v>
      </c>
      <c r="B101" s="380" t="s">
        <v>1003</v>
      </c>
      <c r="C101" s="319" t="s">
        <v>896</v>
      </c>
      <c r="D101" s="320">
        <v>39310</v>
      </c>
      <c r="E101" s="111">
        <v>29216</v>
      </c>
      <c r="F101" s="319" t="s">
        <v>1004</v>
      </c>
      <c r="G101" s="319" t="s">
        <v>931</v>
      </c>
      <c r="H101" s="322">
        <v>4000</v>
      </c>
      <c r="I101" s="322">
        <v>1800</v>
      </c>
      <c r="J101" s="322">
        <v>700</v>
      </c>
      <c r="K101" s="323"/>
      <c r="L101" s="324">
        <v>6500</v>
      </c>
      <c r="M101" s="325" t="s">
        <v>904</v>
      </c>
      <c r="N101" s="326"/>
      <c r="O101" s="365" t="s">
        <v>533</v>
      </c>
      <c r="P101" s="365" t="s">
        <v>531</v>
      </c>
      <c r="Q101" s="323"/>
      <c r="R101" s="323" t="s">
        <v>428</v>
      </c>
      <c r="S101" s="323" t="s">
        <v>428</v>
      </c>
      <c r="T101" s="327" t="s">
        <v>428</v>
      </c>
      <c r="U101" s="328" t="s">
        <v>428</v>
      </c>
    </row>
    <row r="102" spans="1:21" ht="13.5" thickTop="1">
      <c r="A102" s="396">
        <v>102</v>
      </c>
      <c r="B102" s="78" t="s">
        <v>1005</v>
      </c>
      <c r="C102" s="78" t="s">
        <v>1006</v>
      </c>
      <c r="D102" s="79">
        <v>38734</v>
      </c>
      <c r="E102" s="111">
        <v>27908</v>
      </c>
      <c r="F102" s="78" t="s">
        <v>1004</v>
      </c>
      <c r="G102" s="78" t="s">
        <v>931</v>
      </c>
      <c r="H102" s="226">
        <v>2200</v>
      </c>
      <c r="I102" s="226">
        <v>1200</v>
      </c>
      <c r="J102" s="226">
        <v>500</v>
      </c>
      <c r="K102" s="227"/>
      <c r="L102" s="81">
        <v>3900</v>
      </c>
      <c r="M102" s="78" t="s">
        <v>915</v>
      </c>
      <c r="N102" s="88"/>
      <c r="O102" s="368" t="s">
        <v>533</v>
      </c>
      <c r="P102" s="368" t="s">
        <v>531</v>
      </c>
      <c r="Q102" s="227"/>
      <c r="R102" s="227" t="s">
        <v>351</v>
      </c>
      <c r="S102" s="227" t="s">
        <v>904</v>
      </c>
      <c r="T102" s="297" t="s">
        <v>352</v>
      </c>
      <c r="U102" s="311" t="s">
        <v>330</v>
      </c>
    </row>
    <row r="103" spans="1:21">
      <c r="A103" s="393">
        <v>103</v>
      </c>
      <c r="B103" s="16" t="s">
        <v>1007</v>
      </c>
      <c r="C103" s="16" t="s">
        <v>837</v>
      </c>
      <c r="D103" s="17">
        <v>39052</v>
      </c>
      <c r="E103" s="111">
        <v>26971</v>
      </c>
      <c r="F103" s="16" t="s">
        <v>1004</v>
      </c>
      <c r="G103" s="16" t="s">
        <v>931</v>
      </c>
      <c r="H103" s="205">
        <v>1800</v>
      </c>
      <c r="I103" s="205">
        <v>1200</v>
      </c>
      <c r="J103" s="205">
        <v>300</v>
      </c>
      <c r="K103" s="24"/>
      <c r="L103" s="63">
        <v>3300</v>
      </c>
      <c r="M103" s="16" t="s">
        <v>890</v>
      </c>
      <c r="N103" s="70"/>
      <c r="O103" s="368" t="s">
        <v>533</v>
      </c>
      <c r="P103" s="368" t="s">
        <v>531</v>
      </c>
      <c r="Q103" s="24"/>
      <c r="R103" s="24" t="s">
        <v>313</v>
      </c>
      <c r="S103" s="24" t="s">
        <v>890</v>
      </c>
      <c r="T103" s="301" t="s">
        <v>353</v>
      </c>
      <c r="U103" s="311" t="s">
        <v>281</v>
      </c>
    </row>
    <row r="104" spans="1:21">
      <c r="A104" s="393">
        <v>104</v>
      </c>
      <c r="B104" s="16" t="s">
        <v>1008</v>
      </c>
      <c r="C104" s="16" t="s">
        <v>837</v>
      </c>
      <c r="D104" s="17">
        <v>39120</v>
      </c>
      <c r="E104" s="111">
        <v>29921</v>
      </c>
      <c r="F104" s="16" t="s">
        <v>1004</v>
      </c>
      <c r="G104" s="16" t="s">
        <v>931</v>
      </c>
      <c r="H104" s="205">
        <v>1800</v>
      </c>
      <c r="I104" s="205">
        <v>1200</v>
      </c>
      <c r="J104" s="205">
        <v>300</v>
      </c>
      <c r="K104" s="24"/>
      <c r="L104" s="63">
        <v>3300</v>
      </c>
      <c r="M104" s="16" t="s">
        <v>929</v>
      </c>
      <c r="N104" s="70"/>
      <c r="O104" s="368" t="s">
        <v>530</v>
      </c>
      <c r="P104" s="368" t="s">
        <v>533</v>
      </c>
      <c r="Q104" s="24"/>
      <c r="R104" s="24" t="s">
        <v>269</v>
      </c>
      <c r="S104" s="24" t="s">
        <v>890</v>
      </c>
      <c r="T104" s="301" t="s">
        <v>353</v>
      </c>
      <c r="U104" s="311" t="s">
        <v>281</v>
      </c>
    </row>
    <row r="105" spans="1:21">
      <c r="A105" s="393">
        <v>105</v>
      </c>
      <c r="B105" s="16" t="s">
        <v>1009</v>
      </c>
      <c r="C105" s="16" t="s">
        <v>837</v>
      </c>
      <c r="D105" s="17">
        <v>39246</v>
      </c>
      <c r="E105" s="111">
        <v>29854</v>
      </c>
      <c r="F105" s="16" t="s">
        <v>1004</v>
      </c>
      <c r="G105" s="16" t="s">
        <v>931</v>
      </c>
      <c r="H105" s="205">
        <v>1800</v>
      </c>
      <c r="I105" s="205">
        <v>1200</v>
      </c>
      <c r="J105" s="205">
        <v>300</v>
      </c>
      <c r="K105" s="24"/>
      <c r="L105" s="63">
        <v>3300</v>
      </c>
      <c r="M105" s="16" t="s">
        <v>890</v>
      </c>
      <c r="N105" s="70"/>
      <c r="O105" s="368" t="s">
        <v>530</v>
      </c>
      <c r="P105" s="368" t="s">
        <v>531</v>
      </c>
      <c r="Q105" s="24"/>
      <c r="R105" s="24" t="s">
        <v>354</v>
      </c>
      <c r="S105" s="24" t="s">
        <v>890</v>
      </c>
      <c r="T105" s="301" t="s">
        <v>353</v>
      </c>
      <c r="U105" s="311" t="s">
        <v>281</v>
      </c>
    </row>
    <row r="106" spans="1:21">
      <c r="A106" s="393">
        <v>106</v>
      </c>
      <c r="B106" s="16" t="s">
        <v>1011</v>
      </c>
      <c r="C106" s="16" t="s">
        <v>837</v>
      </c>
      <c r="D106" s="17">
        <v>39291</v>
      </c>
      <c r="E106" s="111">
        <v>30019</v>
      </c>
      <c r="F106" s="16" t="s">
        <v>1004</v>
      </c>
      <c r="G106" s="16" t="s">
        <v>931</v>
      </c>
      <c r="H106" s="205">
        <v>1800</v>
      </c>
      <c r="I106" s="205">
        <v>1200</v>
      </c>
      <c r="J106" s="205">
        <v>300</v>
      </c>
      <c r="K106" s="24"/>
      <c r="L106" s="63">
        <v>3300</v>
      </c>
      <c r="M106" s="16" t="s">
        <v>864</v>
      </c>
      <c r="N106" s="70"/>
      <c r="O106" s="368" t="s">
        <v>533</v>
      </c>
      <c r="P106" s="368" t="s">
        <v>531</v>
      </c>
      <c r="Q106" s="24"/>
      <c r="R106" s="24" t="s">
        <v>405</v>
      </c>
      <c r="S106" s="24" t="s">
        <v>864</v>
      </c>
      <c r="T106" s="301" t="s">
        <v>483</v>
      </c>
      <c r="U106" s="311" t="s">
        <v>405</v>
      </c>
    </row>
    <row r="107" spans="1:21">
      <c r="A107" s="393">
        <v>107</v>
      </c>
      <c r="B107" s="16" t="s">
        <v>1010</v>
      </c>
      <c r="C107" s="16" t="s">
        <v>837</v>
      </c>
      <c r="D107" s="17">
        <v>39373</v>
      </c>
      <c r="E107" s="111">
        <v>30294</v>
      </c>
      <c r="F107" s="16" t="s">
        <v>1004</v>
      </c>
      <c r="G107" s="16" t="s">
        <v>931</v>
      </c>
      <c r="H107" s="205">
        <v>1800</v>
      </c>
      <c r="I107" s="205">
        <v>1200</v>
      </c>
      <c r="J107" s="205">
        <v>300</v>
      </c>
      <c r="K107" s="24"/>
      <c r="L107" s="63">
        <v>3300</v>
      </c>
      <c r="M107" s="16" t="s">
        <v>946</v>
      </c>
      <c r="N107" s="70"/>
      <c r="O107" s="368" t="s">
        <v>530</v>
      </c>
      <c r="P107" s="368" t="s">
        <v>531</v>
      </c>
      <c r="Q107" s="24"/>
      <c r="R107" s="24" t="s">
        <v>355</v>
      </c>
      <c r="S107" s="24" t="s">
        <v>946</v>
      </c>
      <c r="T107" s="301" t="s">
        <v>355</v>
      </c>
      <c r="U107" s="311"/>
    </row>
    <row r="108" spans="1:21">
      <c r="A108" s="393">
        <v>108</v>
      </c>
      <c r="B108" s="91" t="s">
        <v>1107</v>
      </c>
      <c r="C108" s="91" t="s">
        <v>1020</v>
      </c>
      <c r="D108" s="92">
        <v>39363</v>
      </c>
      <c r="E108" s="111">
        <v>28268</v>
      </c>
      <c r="F108" s="91" t="s">
        <v>1004</v>
      </c>
      <c r="G108" s="91" t="s">
        <v>931</v>
      </c>
      <c r="H108" s="238">
        <v>1350</v>
      </c>
      <c r="I108" s="238">
        <v>700</v>
      </c>
      <c r="J108" s="94">
        <v>300</v>
      </c>
      <c r="K108" s="229"/>
      <c r="L108" s="94">
        <f>SUM(H108:J108)</f>
        <v>2350</v>
      </c>
      <c r="M108" s="91" t="s">
        <v>871</v>
      </c>
      <c r="N108" s="101"/>
      <c r="O108" s="368" t="s">
        <v>533</v>
      </c>
      <c r="P108" s="368" t="s">
        <v>531</v>
      </c>
      <c r="Q108" s="229"/>
      <c r="R108" s="229" t="s">
        <v>412</v>
      </c>
      <c r="S108" s="229" t="s">
        <v>871</v>
      </c>
      <c r="T108" s="299" t="s">
        <v>412</v>
      </c>
      <c r="U108" s="311" t="s">
        <v>412</v>
      </c>
    </row>
    <row r="109" spans="1:21">
      <c r="A109" s="393">
        <v>109</v>
      </c>
      <c r="B109" s="91" t="s">
        <v>1015</v>
      </c>
      <c r="C109" s="91" t="s">
        <v>837</v>
      </c>
      <c r="D109" s="92">
        <v>39147</v>
      </c>
      <c r="E109" s="111">
        <v>30212</v>
      </c>
      <c r="F109" s="91" t="s">
        <v>1004</v>
      </c>
      <c r="G109" s="91" t="s">
        <v>931</v>
      </c>
      <c r="H109" s="238">
        <v>1800</v>
      </c>
      <c r="I109" s="238" t="s">
        <v>933</v>
      </c>
      <c r="J109" s="94" t="s">
        <v>933</v>
      </c>
      <c r="K109" s="229"/>
      <c r="L109" s="94">
        <f>SUM(H109:J109)</f>
        <v>1800</v>
      </c>
      <c r="M109" s="91" t="s">
        <v>934</v>
      </c>
      <c r="N109" s="101"/>
      <c r="O109" s="368" t="s">
        <v>533</v>
      </c>
      <c r="P109" s="368" t="s">
        <v>531</v>
      </c>
      <c r="Q109" s="229"/>
      <c r="R109" s="229" t="s">
        <v>356</v>
      </c>
      <c r="S109" s="229" t="s">
        <v>400</v>
      </c>
      <c r="T109" s="299" t="s">
        <v>357</v>
      </c>
      <c r="U109" s="311" t="s">
        <v>413</v>
      </c>
    </row>
    <row r="110" spans="1:21" ht="13.5" thickBot="1">
      <c r="A110" s="393">
        <v>110</v>
      </c>
      <c r="B110" s="91" t="s">
        <v>63</v>
      </c>
      <c r="C110" s="91" t="s">
        <v>837</v>
      </c>
      <c r="D110" s="92">
        <v>39464</v>
      </c>
      <c r="E110" s="317">
        <v>29892</v>
      </c>
      <c r="F110" s="91" t="s">
        <v>1004</v>
      </c>
      <c r="G110" s="91" t="s">
        <v>931</v>
      </c>
      <c r="H110" s="94">
        <v>1800</v>
      </c>
      <c r="I110" s="94">
        <v>1200</v>
      </c>
      <c r="J110" s="94">
        <v>300</v>
      </c>
      <c r="K110" s="229"/>
      <c r="L110" s="94">
        <f>SUM(H110:J110)</f>
        <v>3300</v>
      </c>
      <c r="M110" s="91" t="s">
        <v>871</v>
      </c>
      <c r="N110" s="101"/>
      <c r="O110" s="368" t="s">
        <v>530</v>
      </c>
      <c r="P110" s="368" t="s">
        <v>533</v>
      </c>
      <c r="Q110" s="229"/>
      <c r="R110" s="229" t="s">
        <v>489</v>
      </c>
      <c r="S110" s="229" t="s">
        <v>871</v>
      </c>
      <c r="T110" s="299" t="s">
        <v>490</v>
      </c>
      <c r="U110" s="318" t="s">
        <v>488</v>
      </c>
    </row>
    <row r="111" spans="1:21" ht="14.25" thickTop="1" thickBot="1">
      <c r="A111" s="413">
        <v>111</v>
      </c>
      <c r="B111" s="655" t="s">
        <v>550</v>
      </c>
      <c r="C111" s="655"/>
      <c r="D111" s="655"/>
      <c r="E111" s="655"/>
      <c r="F111" s="655"/>
      <c r="G111" s="655"/>
      <c r="H111" s="329">
        <f>SUM(H101:H110)</f>
        <v>20150</v>
      </c>
      <c r="I111" s="329">
        <f>SUM(I101:I110)</f>
        <v>10900</v>
      </c>
      <c r="J111" s="329">
        <f>SUM(J101:J110)</f>
        <v>3300</v>
      </c>
      <c r="K111" s="329"/>
      <c r="L111" s="329">
        <f>SUM(L101:L110)</f>
        <v>34350</v>
      </c>
      <c r="M111" s="330"/>
      <c r="N111" s="331"/>
      <c r="O111" s="359"/>
      <c r="P111" s="359"/>
      <c r="Q111" s="329"/>
      <c r="R111" s="329"/>
      <c r="S111" s="329"/>
      <c r="T111" s="329"/>
      <c r="U111" s="329"/>
    </row>
    <row r="112" spans="1:21" ht="14.25" thickTop="1" thickBot="1">
      <c r="A112" s="399">
        <v>112</v>
      </c>
      <c r="B112" s="380" t="s">
        <v>1012</v>
      </c>
      <c r="C112" s="319" t="s">
        <v>896</v>
      </c>
      <c r="D112" s="320">
        <v>38488</v>
      </c>
      <c r="E112" s="321">
        <v>26337</v>
      </c>
      <c r="F112" s="319" t="s">
        <v>1004</v>
      </c>
      <c r="G112" s="319" t="s">
        <v>1013</v>
      </c>
      <c r="H112" s="322">
        <v>4700</v>
      </c>
      <c r="I112" s="322">
        <v>2100</v>
      </c>
      <c r="J112" s="322">
        <v>700</v>
      </c>
      <c r="K112" s="323"/>
      <c r="L112" s="324">
        <v>7500</v>
      </c>
      <c r="M112" s="325" t="s">
        <v>890</v>
      </c>
      <c r="N112" s="326" t="s">
        <v>260</v>
      </c>
      <c r="O112" s="365" t="s">
        <v>533</v>
      </c>
      <c r="P112" s="365" t="s">
        <v>531</v>
      </c>
      <c r="Q112" s="323"/>
      <c r="R112" s="323" t="s">
        <v>358</v>
      </c>
      <c r="S112" s="323" t="s">
        <v>890</v>
      </c>
      <c r="T112" s="327" t="s">
        <v>359</v>
      </c>
      <c r="U112" s="328" t="s">
        <v>281</v>
      </c>
    </row>
    <row r="113" spans="1:21" ht="13.5" thickTop="1">
      <c r="A113" s="396">
        <v>113</v>
      </c>
      <c r="B113" s="16" t="s">
        <v>1016</v>
      </c>
      <c r="C113" s="16" t="s">
        <v>837</v>
      </c>
      <c r="D113" s="17">
        <v>39147</v>
      </c>
      <c r="E113" s="111">
        <v>30187</v>
      </c>
      <c r="F113" s="16" t="s">
        <v>1004</v>
      </c>
      <c r="G113" s="16" t="s">
        <v>1013</v>
      </c>
      <c r="H113" s="63">
        <v>1800</v>
      </c>
      <c r="I113" s="239">
        <v>1200</v>
      </c>
      <c r="J113" s="63">
        <v>300</v>
      </c>
      <c r="K113" s="24"/>
      <c r="L113" s="94">
        <f>SUM(H113:J113)</f>
        <v>3300</v>
      </c>
      <c r="M113" s="16" t="s">
        <v>934</v>
      </c>
      <c r="N113" s="70"/>
      <c r="O113" s="368" t="s">
        <v>530</v>
      </c>
      <c r="P113" s="368" t="s">
        <v>531</v>
      </c>
      <c r="Q113" s="24"/>
      <c r="R113" s="24" t="s">
        <v>363</v>
      </c>
      <c r="S113" s="24" t="s">
        <v>400</v>
      </c>
      <c r="T113" s="301" t="s">
        <v>364</v>
      </c>
      <c r="U113" s="311" t="s">
        <v>409</v>
      </c>
    </row>
    <row r="114" spans="1:21">
      <c r="A114" s="393">
        <v>114</v>
      </c>
      <c r="B114" s="16" t="s">
        <v>1018</v>
      </c>
      <c r="C114" s="16" t="s">
        <v>837</v>
      </c>
      <c r="D114" s="17">
        <v>39262</v>
      </c>
      <c r="E114" s="111">
        <v>29057</v>
      </c>
      <c r="F114" s="16" t="s">
        <v>1004</v>
      </c>
      <c r="G114" s="16" t="s">
        <v>1013</v>
      </c>
      <c r="H114" s="205">
        <v>1800</v>
      </c>
      <c r="I114" s="205">
        <v>1200</v>
      </c>
      <c r="J114" s="205">
        <v>300</v>
      </c>
      <c r="K114" s="24"/>
      <c r="L114" s="63">
        <v>3300</v>
      </c>
      <c r="M114" s="16" t="s">
        <v>890</v>
      </c>
      <c r="N114" s="70"/>
      <c r="O114" s="368" t="s">
        <v>530</v>
      </c>
      <c r="P114" s="368" t="s">
        <v>533</v>
      </c>
      <c r="Q114" s="24"/>
      <c r="R114" s="24" t="s">
        <v>366</v>
      </c>
      <c r="S114" s="24" t="s">
        <v>890</v>
      </c>
      <c r="T114" s="301" t="s">
        <v>359</v>
      </c>
      <c r="U114" s="311" t="s">
        <v>281</v>
      </c>
    </row>
    <row r="115" spans="1:21">
      <c r="A115" s="396">
        <v>115</v>
      </c>
      <c r="B115" s="16" t="s">
        <v>1022</v>
      </c>
      <c r="C115" s="16" t="s">
        <v>837</v>
      </c>
      <c r="D115" s="17">
        <v>39277</v>
      </c>
      <c r="E115" s="111">
        <v>30396</v>
      </c>
      <c r="F115" s="16" t="s">
        <v>1004</v>
      </c>
      <c r="G115" s="16" t="s">
        <v>1013</v>
      </c>
      <c r="H115" s="205">
        <v>1800</v>
      </c>
      <c r="I115" s="205">
        <v>1200</v>
      </c>
      <c r="J115" s="205">
        <v>300</v>
      </c>
      <c r="K115" s="24"/>
      <c r="L115" s="63">
        <v>3300</v>
      </c>
      <c r="M115" s="16" t="s">
        <v>1023</v>
      </c>
      <c r="N115" s="70"/>
      <c r="O115" s="368" t="s">
        <v>530</v>
      </c>
      <c r="P115" s="368" t="s">
        <v>531</v>
      </c>
      <c r="Q115" s="24"/>
      <c r="R115" s="24" t="s">
        <v>481</v>
      </c>
      <c r="S115" s="24" t="s">
        <v>1023</v>
      </c>
      <c r="T115" s="301" t="s">
        <v>482</v>
      </c>
      <c r="U115" s="311" t="s">
        <v>410</v>
      </c>
    </row>
    <row r="116" spans="1:21">
      <c r="A116" s="393">
        <v>116</v>
      </c>
      <c r="B116" s="16" t="s">
        <v>1026</v>
      </c>
      <c r="C116" s="16" t="s">
        <v>837</v>
      </c>
      <c r="D116" s="17">
        <v>39277</v>
      </c>
      <c r="E116" s="111">
        <v>29015</v>
      </c>
      <c r="F116" s="16" t="s">
        <v>1004</v>
      </c>
      <c r="G116" s="16" t="s">
        <v>1013</v>
      </c>
      <c r="H116" s="205">
        <v>1800</v>
      </c>
      <c r="I116" s="205">
        <v>1200</v>
      </c>
      <c r="J116" s="205">
        <v>300</v>
      </c>
      <c r="K116" s="24"/>
      <c r="L116" s="63">
        <v>3300</v>
      </c>
      <c r="M116" s="16" t="s">
        <v>946</v>
      </c>
      <c r="N116" s="70"/>
      <c r="O116" s="368" t="s">
        <v>530</v>
      </c>
      <c r="P116" s="368" t="s">
        <v>531</v>
      </c>
      <c r="Q116" s="24"/>
      <c r="R116" s="24" t="s">
        <v>367</v>
      </c>
      <c r="S116" s="24" t="s">
        <v>946</v>
      </c>
      <c r="T116" s="301" t="s">
        <v>368</v>
      </c>
      <c r="U116" s="311" t="s">
        <v>403</v>
      </c>
    </row>
    <row r="117" spans="1:21">
      <c r="A117" s="396">
        <v>117</v>
      </c>
      <c r="B117" s="16" t="s">
        <v>1024</v>
      </c>
      <c r="C117" s="16" t="s">
        <v>837</v>
      </c>
      <c r="D117" s="17">
        <v>39278</v>
      </c>
      <c r="E117" s="111">
        <v>29066</v>
      </c>
      <c r="F117" s="16" t="s">
        <v>1004</v>
      </c>
      <c r="G117" s="16" t="s">
        <v>1013</v>
      </c>
      <c r="H117" s="205">
        <v>1800</v>
      </c>
      <c r="I117" s="205">
        <v>1200</v>
      </c>
      <c r="J117" s="205">
        <v>300</v>
      </c>
      <c r="K117" s="24"/>
      <c r="L117" s="63">
        <v>3300</v>
      </c>
      <c r="M117" s="16" t="s">
        <v>987</v>
      </c>
      <c r="N117" s="70"/>
      <c r="O117" s="368" t="s">
        <v>530</v>
      </c>
      <c r="P117" s="368" t="s">
        <v>531</v>
      </c>
      <c r="Q117" s="24"/>
      <c r="R117" s="24" t="s">
        <v>369</v>
      </c>
      <c r="S117" s="24" t="s">
        <v>987</v>
      </c>
      <c r="T117" s="301" t="s">
        <v>370</v>
      </c>
      <c r="U117" s="311" t="s">
        <v>371</v>
      </c>
    </row>
    <row r="118" spans="1:21">
      <c r="A118" s="393">
        <v>118</v>
      </c>
      <c r="B118" s="16" t="s">
        <v>1025</v>
      </c>
      <c r="C118" s="16" t="s">
        <v>837</v>
      </c>
      <c r="D118" s="17">
        <v>39290</v>
      </c>
      <c r="E118" s="111">
        <v>32225</v>
      </c>
      <c r="F118" s="16" t="s">
        <v>1004</v>
      </c>
      <c r="G118" s="16" t="s">
        <v>1013</v>
      </c>
      <c r="H118" s="205">
        <v>1800</v>
      </c>
      <c r="I118" s="205">
        <v>1200</v>
      </c>
      <c r="J118" s="205">
        <v>300</v>
      </c>
      <c r="K118" s="24"/>
      <c r="L118" s="63">
        <v>3300</v>
      </c>
      <c r="M118" s="16" t="s">
        <v>904</v>
      </c>
      <c r="N118" s="70" t="s">
        <v>259</v>
      </c>
      <c r="O118" s="368" t="s">
        <v>533</v>
      </c>
      <c r="P118" s="368" t="s">
        <v>531</v>
      </c>
      <c r="Q118" s="24"/>
      <c r="R118" s="24" t="s">
        <v>372</v>
      </c>
      <c r="S118" s="24" t="s">
        <v>904</v>
      </c>
      <c r="T118" s="301" t="s">
        <v>373</v>
      </c>
      <c r="U118" s="311" t="s">
        <v>406</v>
      </c>
    </row>
    <row r="119" spans="1:21">
      <c r="A119" s="396">
        <v>119</v>
      </c>
      <c r="B119" s="16" t="s">
        <v>1027</v>
      </c>
      <c r="C119" s="16" t="s">
        <v>837</v>
      </c>
      <c r="D119" s="17">
        <v>39290</v>
      </c>
      <c r="E119" s="111">
        <v>29923</v>
      </c>
      <c r="F119" s="16" t="s">
        <v>1004</v>
      </c>
      <c r="G119" s="16" t="s">
        <v>1013</v>
      </c>
      <c r="H119" s="205">
        <v>1800</v>
      </c>
      <c r="I119" s="205">
        <v>1200</v>
      </c>
      <c r="J119" s="205">
        <v>300</v>
      </c>
      <c r="K119" s="24"/>
      <c r="L119" s="63">
        <v>3300</v>
      </c>
      <c r="M119" s="16" t="s">
        <v>904</v>
      </c>
      <c r="N119" s="70"/>
      <c r="O119" s="368" t="s">
        <v>533</v>
      </c>
      <c r="P119" s="368" t="s">
        <v>533</v>
      </c>
      <c r="Q119" s="24"/>
      <c r="R119" s="24" t="s">
        <v>374</v>
      </c>
      <c r="S119" s="24" t="s">
        <v>904</v>
      </c>
      <c r="T119" s="301" t="s">
        <v>373</v>
      </c>
      <c r="U119" s="311" t="s">
        <v>406</v>
      </c>
    </row>
    <row r="120" spans="1:21" ht="13.5" thickBot="1">
      <c r="A120" s="393">
        <v>120</v>
      </c>
      <c r="B120" s="91" t="s">
        <v>1019</v>
      </c>
      <c r="C120" s="91" t="s">
        <v>1020</v>
      </c>
      <c r="D120" s="92">
        <v>39246</v>
      </c>
      <c r="E120" s="317">
        <v>31468</v>
      </c>
      <c r="F120" s="91" t="s">
        <v>1004</v>
      </c>
      <c r="G120" s="91" t="s">
        <v>1013</v>
      </c>
      <c r="H120" s="228">
        <v>1800</v>
      </c>
      <c r="I120" s="228">
        <v>1200</v>
      </c>
      <c r="J120" s="228">
        <v>300</v>
      </c>
      <c r="K120" s="229"/>
      <c r="L120" s="94">
        <v>3300</v>
      </c>
      <c r="M120" s="91" t="s">
        <v>1021</v>
      </c>
      <c r="N120" s="101"/>
      <c r="O120" s="368" t="s">
        <v>533</v>
      </c>
      <c r="P120" s="368" t="s">
        <v>531</v>
      </c>
      <c r="Q120" s="229"/>
      <c r="R120" s="229" t="s">
        <v>375</v>
      </c>
      <c r="S120" s="229" t="s">
        <v>1021</v>
      </c>
      <c r="T120" s="299" t="s">
        <v>376</v>
      </c>
      <c r="U120" s="318" t="s">
        <v>375</v>
      </c>
    </row>
    <row r="121" spans="1:21" ht="14.25" thickTop="1" thickBot="1">
      <c r="A121" s="413">
        <v>121</v>
      </c>
      <c r="B121" s="655" t="s">
        <v>551</v>
      </c>
      <c r="C121" s="655"/>
      <c r="D121" s="655"/>
      <c r="E121" s="655"/>
      <c r="F121" s="655"/>
      <c r="G121" s="655"/>
      <c r="H121" s="329">
        <f>SUM(H112:H120)</f>
        <v>19100</v>
      </c>
      <c r="I121" s="329">
        <f>SUM(I112:I120)</f>
        <v>11700</v>
      </c>
      <c r="J121" s="329">
        <f>SUM(J112:J120)</f>
        <v>3100</v>
      </c>
      <c r="K121" s="329"/>
      <c r="L121" s="329">
        <f>SUM(L112:L120)</f>
        <v>33900</v>
      </c>
      <c r="M121" s="330"/>
      <c r="N121" s="331"/>
      <c r="O121" s="359"/>
      <c r="P121" s="359"/>
      <c r="Q121" s="329"/>
      <c r="R121" s="329"/>
      <c r="S121" s="329"/>
      <c r="T121" s="329"/>
      <c r="U121" s="329"/>
    </row>
    <row r="122" spans="1:21" ht="14.25" thickTop="1" thickBot="1">
      <c r="A122" s="399">
        <v>122</v>
      </c>
      <c r="B122" s="380" t="s">
        <v>254</v>
      </c>
      <c r="C122" s="319" t="s">
        <v>896</v>
      </c>
      <c r="D122" s="320">
        <v>38493</v>
      </c>
      <c r="E122" s="321" t="s">
        <v>536</v>
      </c>
      <c r="F122" s="319" t="s">
        <v>1004</v>
      </c>
      <c r="G122" s="319" t="s">
        <v>941</v>
      </c>
      <c r="H122" s="322">
        <v>3500</v>
      </c>
      <c r="I122" s="322">
        <v>1800</v>
      </c>
      <c r="J122" s="322">
        <v>700</v>
      </c>
      <c r="K122" s="323"/>
      <c r="L122" s="324">
        <v>6000</v>
      </c>
      <c r="M122" s="325" t="s">
        <v>903</v>
      </c>
      <c r="N122" s="326"/>
      <c r="O122" s="365" t="s">
        <v>533</v>
      </c>
      <c r="P122" s="365" t="s">
        <v>531</v>
      </c>
      <c r="Q122" s="323"/>
      <c r="R122" s="323" t="s">
        <v>377</v>
      </c>
      <c r="S122" s="323" t="s">
        <v>1147</v>
      </c>
      <c r="T122" s="327" t="s">
        <v>378</v>
      </c>
      <c r="U122" s="328" t="s">
        <v>377</v>
      </c>
    </row>
    <row r="123" spans="1:21" ht="13.5" thickTop="1">
      <c r="A123" s="396">
        <v>123</v>
      </c>
      <c r="B123" s="16" t="s">
        <v>1037</v>
      </c>
      <c r="C123" s="16" t="s">
        <v>1006</v>
      </c>
      <c r="D123" s="17">
        <v>39370</v>
      </c>
      <c r="E123" s="111">
        <v>30006</v>
      </c>
      <c r="F123" s="16" t="s">
        <v>1004</v>
      </c>
      <c r="G123" s="16" t="s">
        <v>941</v>
      </c>
      <c r="H123" s="205">
        <v>2200</v>
      </c>
      <c r="I123" s="205">
        <v>1200</v>
      </c>
      <c r="J123" s="205">
        <v>500</v>
      </c>
      <c r="K123" s="24"/>
      <c r="L123" s="63">
        <v>3900</v>
      </c>
      <c r="M123" s="16" t="s">
        <v>915</v>
      </c>
      <c r="N123" s="70"/>
      <c r="O123" s="368" t="s">
        <v>533</v>
      </c>
      <c r="P123" s="368" t="s">
        <v>533</v>
      </c>
      <c r="Q123" s="24"/>
      <c r="R123" s="24" t="s">
        <v>327</v>
      </c>
      <c r="S123" s="24" t="s">
        <v>915</v>
      </c>
      <c r="T123" s="301" t="s">
        <v>383</v>
      </c>
      <c r="U123" s="311" t="s">
        <v>283</v>
      </c>
    </row>
    <row r="124" spans="1:21">
      <c r="A124" s="78">
        <v>120</v>
      </c>
      <c r="B124" s="78" t="s">
        <v>1038</v>
      </c>
      <c r="C124" s="78" t="s">
        <v>837</v>
      </c>
      <c r="D124" s="79">
        <v>38934</v>
      </c>
      <c r="E124" s="111">
        <v>28567</v>
      </c>
      <c r="F124" s="78" t="s">
        <v>1004</v>
      </c>
      <c r="G124" s="78" t="s">
        <v>941</v>
      </c>
      <c r="H124" s="226">
        <v>1800</v>
      </c>
      <c r="I124" s="226">
        <v>1200</v>
      </c>
      <c r="J124" s="226">
        <v>300</v>
      </c>
      <c r="K124" s="227"/>
      <c r="L124" s="81">
        <v>3300</v>
      </c>
      <c r="M124" s="78" t="s">
        <v>890</v>
      </c>
      <c r="N124" s="88" t="s">
        <v>630</v>
      </c>
      <c r="O124" s="368" t="s">
        <v>533</v>
      </c>
      <c r="P124" s="368" t="s">
        <v>533</v>
      </c>
      <c r="Q124" s="227"/>
      <c r="R124" s="227" t="s">
        <v>279</v>
      </c>
      <c r="S124" s="227" t="s">
        <v>890</v>
      </c>
      <c r="T124" s="297" t="s">
        <v>379</v>
      </c>
      <c r="U124" s="311" t="s">
        <v>281</v>
      </c>
    </row>
    <row r="125" spans="1:21">
      <c r="A125" s="393">
        <v>125</v>
      </c>
      <c r="B125" s="16" t="s">
        <v>1041</v>
      </c>
      <c r="C125" s="16" t="s">
        <v>837</v>
      </c>
      <c r="D125" s="17">
        <v>39259</v>
      </c>
      <c r="E125" s="111">
        <v>27537</v>
      </c>
      <c r="F125" s="16" t="s">
        <v>1004</v>
      </c>
      <c r="G125" s="16" t="s">
        <v>941</v>
      </c>
      <c r="H125" s="205">
        <v>1800</v>
      </c>
      <c r="I125" s="205">
        <v>1200</v>
      </c>
      <c r="J125" s="205">
        <v>300</v>
      </c>
      <c r="K125" s="24"/>
      <c r="L125" s="63">
        <v>3300</v>
      </c>
      <c r="M125" s="16" t="s">
        <v>890</v>
      </c>
      <c r="N125" s="70"/>
      <c r="O125" s="368" t="s">
        <v>530</v>
      </c>
      <c r="P125" s="368" t="s">
        <v>531</v>
      </c>
      <c r="Q125" s="24"/>
      <c r="R125" s="24" t="s">
        <v>380</v>
      </c>
      <c r="S125" s="24" t="s">
        <v>890</v>
      </c>
      <c r="T125" s="301" t="s">
        <v>381</v>
      </c>
      <c r="U125" s="311" t="s">
        <v>380</v>
      </c>
    </row>
    <row r="126" spans="1:21" ht="13.5" thickBot="1">
      <c r="A126" s="393">
        <v>126</v>
      </c>
      <c r="B126" s="16" t="s">
        <v>1039</v>
      </c>
      <c r="C126" s="16" t="s">
        <v>837</v>
      </c>
      <c r="D126" s="17">
        <v>39357</v>
      </c>
      <c r="E126" s="111">
        <v>30970</v>
      </c>
      <c r="F126" s="16" t="s">
        <v>1004</v>
      </c>
      <c r="G126" s="16" t="s">
        <v>941</v>
      </c>
      <c r="H126" s="205">
        <v>1800</v>
      </c>
      <c r="I126" s="205">
        <v>1200</v>
      </c>
      <c r="J126" s="205">
        <v>300</v>
      </c>
      <c r="K126" s="24"/>
      <c r="L126" s="63">
        <v>3300</v>
      </c>
      <c r="M126" s="16" t="s">
        <v>915</v>
      </c>
      <c r="N126" s="135" t="s">
        <v>262</v>
      </c>
      <c r="O126" s="368" t="s">
        <v>530</v>
      </c>
      <c r="P126" s="368" t="s">
        <v>531</v>
      </c>
      <c r="Q126" s="24"/>
      <c r="R126" s="24" t="s">
        <v>382</v>
      </c>
      <c r="S126" s="24" t="s">
        <v>915</v>
      </c>
      <c r="T126" s="301" t="s">
        <v>383</v>
      </c>
      <c r="U126" s="311" t="s">
        <v>283</v>
      </c>
    </row>
    <row r="127" spans="1:21" ht="14.25" thickTop="1" thickBot="1">
      <c r="A127" s="413">
        <v>127</v>
      </c>
      <c r="B127" s="655" t="s">
        <v>552</v>
      </c>
      <c r="C127" s="655"/>
      <c r="D127" s="655"/>
      <c r="E127" s="655"/>
      <c r="F127" s="655"/>
      <c r="G127" s="655"/>
      <c r="H127" s="329">
        <f>SUM(H122:H126)</f>
        <v>11100</v>
      </c>
      <c r="I127" s="329">
        <f>SUM(I122:I126)</f>
        <v>6600</v>
      </c>
      <c r="J127" s="329">
        <f>SUM(J122:J126)</f>
        <v>2100</v>
      </c>
      <c r="K127" s="329"/>
      <c r="L127" s="329">
        <f>SUM(L122:L126)</f>
        <v>19800</v>
      </c>
      <c r="M127" s="330"/>
      <c r="N127" s="331"/>
      <c r="O127" s="359"/>
      <c r="P127" s="359"/>
      <c r="Q127" s="329"/>
      <c r="R127" s="329"/>
      <c r="S127" s="329"/>
      <c r="T127" s="329"/>
      <c r="U127" s="329"/>
    </row>
    <row r="128" spans="1:21" ht="14.25" thickTop="1" thickBot="1">
      <c r="A128" s="399">
        <v>128</v>
      </c>
      <c r="B128" s="380" t="s">
        <v>1028</v>
      </c>
      <c r="C128" s="319" t="s">
        <v>896</v>
      </c>
      <c r="D128" s="320">
        <v>38488</v>
      </c>
      <c r="E128" s="321">
        <v>28126</v>
      </c>
      <c r="F128" s="319" t="s">
        <v>1004</v>
      </c>
      <c r="G128" s="319" t="s">
        <v>909</v>
      </c>
      <c r="H128" s="322">
        <v>3500</v>
      </c>
      <c r="I128" s="322">
        <v>1800</v>
      </c>
      <c r="J128" s="322">
        <v>700</v>
      </c>
      <c r="K128" s="323"/>
      <c r="L128" s="324">
        <v>6000</v>
      </c>
      <c r="M128" s="325" t="s">
        <v>946</v>
      </c>
      <c r="N128" s="326"/>
      <c r="O128" s="365" t="s">
        <v>530</v>
      </c>
      <c r="P128" s="365" t="s">
        <v>533</v>
      </c>
      <c r="Q128" s="323"/>
      <c r="R128" s="323" t="s">
        <v>387</v>
      </c>
      <c r="S128" s="323" t="s">
        <v>946</v>
      </c>
      <c r="T128" s="327" t="s">
        <v>388</v>
      </c>
      <c r="U128" s="328" t="s">
        <v>389</v>
      </c>
    </row>
    <row r="129" spans="1:21" ht="13.5" thickTop="1">
      <c r="A129" s="396">
        <v>129</v>
      </c>
      <c r="B129" s="78" t="s">
        <v>1029</v>
      </c>
      <c r="C129" s="78" t="s">
        <v>1006</v>
      </c>
      <c r="D129" s="79">
        <v>38677</v>
      </c>
      <c r="E129" s="111">
        <v>28560</v>
      </c>
      <c r="F129" s="78" t="s">
        <v>1004</v>
      </c>
      <c r="G129" s="78" t="s">
        <v>909</v>
      </c>
      <c r="H129" s="226">
        <v>2200</v>
      </c>
      <c r="I129" s="226">
        <v>1200</v>
      </c>
      <c r="J129" s="226">
        <v>500</v>
      </c>
      <c r="K129" s="227"/>
      <c r="L129" s="81">
        <v>3900</v>
      </c>
      <c r="M129" s="78" t="s">
        <v>890</v>
      </c>
      <c r="N129" s="88"/>
      <c r="O129" s="368" t="s">
        <v>533</v>
      </c>
      <c r="P129" s="368" t="s">
        <v>533</v>
      </c>
      <c r="Q129" s="227"/>
      <c r="R129" s="227" t="s">
        <v>390</v>
      </c>
      <c r="S129" s="227" t="s">
        <v>890</v>
      </c>
      <c r="T129" s="297" t="s">
        <v>391</v>
      </c>
      <c r="U129" s="311" t="s">
        <v>392</v>
      </c>
    </row>
    <row r="130" spans="1:21">
      <c r="A130" s="393">
        <v>130</v>
      </c>
      <c r="B130" s="16" t="s">
        <v>1035</v>
      </c>
      <c r="C130" s="16" t="s">
        <v>837</v>
      </c>
      <c r="D130" s="17">
        <v>39100</v>
      </c>
      <c r="E130" s="111">
        <v>28232</v>
      </c>
      <c r="F130" s="16" t="s">
        <v>1004</v>
      </c>
      <c r="G130" s="16" t="s">
        <v>909</v>
      </c>
      <c r="H130" s="205">
        <v>1800</v>
      </c>
      <c r="I130" s="205">
        <v>1200</v>
      </c>
      <c r="J130" s="205">
        <v>300</v>
      </c>
      <c r="K130" s="24"/>
      <c r="L130" s="63">
        <v>3300</v>
      </c>
      <c r="M130" s="16" t="s">
        <v>1036</v>
      </c>
      <c r="N130" s="70" t="s">
        <v>632</v>
      </c>
      <c r="O130" s="368" t="s">
        <v>533</v>
      </c>
      <c r="P130" s="368" t="s">
        <v>531</v>
      </c>
      <c r="Q130" s="24"/>
      <c r="R130" s="24" t="s">
        <v>428</v>
      </c>
      <c r="S130" s="24" t="s">
        <v>428</v>
      </c>
      <c r="T130" s="301" t="s">
        <v>428</v>
      </c>
      <c r="U130" s="311" t="s">
        <v>428</v>
      </c>
    </row>
    <row r="131" spans="1:21">
      <c r="A131" s="396">
        <v>131</v>
      </c>
      <c r="B131" s="16" t="s">
        <v>1032</v>
      </c>
      <c r="C131" s="16" t="s">
        <v>837</v>
      </c>
      <c r="D131" s="17">
        <v>39222</v>
      </c>
      <c r="E131" s="111">
        <v>29250</v>
      </c>
      <c r="F131" s="16" t="s">
        <v>1004</v>
      </c>
      <c r="G131" s="16" t="s">
        <v>909</v>
      </c>
      <c r="H131" s="205">
        <v>1800</v>
      </c>
      <c r="I131" s="205">
        <v>1200</v>
      </c>
      <c r="J131" s="205">
        <v>300</v>
      </c>
      <c r="K131" s="24"/>
      <c r="L131" s="63">
        <v>3300</v>
      </c>
      <c r="M131" s="16" t="s">
        <v>864</v>
      </c>
      <c r="N131" s="70"/>
      <c r="O131" s="368" t="s">
        <v>533</v>
      </c>
      <c r="P131" s="368" t="s">
        <v>531</v>
      </c>
      <c r="Q131" s="24"/>
      <c r="R131" s="24" t="s">
        <v>318</v>
      </c>
      <c r="S131" s="24" t="s">
        <v>864</v>
      </c>
      <c r="T131" s="301" t="s">
        <v>485</v>
      </c>
      <c r="U131" s="311" t="s">
        <v>318</v>
      </c>
    </row>
    <row r="132" spans="1:21">
      <c r="A132" s="393">
        <v>132</v>
      </c>
      <c r="B132" s="110" t="s">
        <v>1031</v>
      </c>
      <c r="C132" s="16" t="s">
        <v>837</v>
      </c>
      <c r="D132" s="17">
        <v>39470</v>
      </c>
      <c r="E132" s="111">
        <v>29472</v>
      </c>
      <c r="F132" s="16" t="s">
        <v>1004</v>
      </c>
      <c r="G132" s="16" t="s">
        <v>909</v>
      </c>
      <c r="H132" s="205">
        <v>1800</v>
      </c>
      <c r="I132" s="205">
        <v>1200</v>
      </c>
      <c r="J132" s="205">
        <v>300</v>
      </c>
      <c r="K132" s="24"/>
      <c r="L132" s="63">
        <v>3300</v>
      </c>
      <c r="M132" s="16" t="s">
        <v>929</v>
      </c>
      <c r="N132" s="70"/>
      <c r="O132" s="368" t="s">
        <v>530</v>
      </c>
      <c r="P132" s="368" t="s">
        <v>531</v>
      </c>
      <c r="Q132" s="24"/>
      <c r="R132" s="24"/>
      <c r="S132" s="24"/>
      <c r="T132" s="301"/>
      <c r="U132" s="311"/>
    </row>
    <row r="133" spans="1:21">
      <c r="A133" s="396">
        <v>133</v>
      </c>
      <c r="B133" s="91" t="s">
        <v>1091</v>
      </c>
      <c r="C133" s="91" t="s">
        <v>837</v>
      </c>
      <c r="D133" s="92">
        <v>39386</v>
      </c>
      <c r="E133" s="317">
        <v>29469</v>
      </c>
      <c r="F133" s="91" t="s">
        <v>1004</v>
      </c>
      <c r="G133" s="91" t="s">
        <v>1109</v>
      </c>
      <c r="H133" s="228">
        <v>1800</v>
      </c>
      <c r="I133" s="228">
        <v>1200</v>
      </c>
      <c r="J133" s="228">
        <v>300</v>
      </c>
      <c r="K133" s="240"/>
      <c r="L133" s="94">
        <v>3300</v>
      </c>
      <c r="M133" s="91" t="s">
        <v>904</v>
      </c>
      <c r="N133" s="101"/>
      <c r="O133" s="368" t="s">
        <v>533</v>
      </c>
      <c r="P133" s="368" t="s">
        <v>531</v>
      </c>
      <c r="Q133" s="240"/>
      <c r="R133" s="240" t="s">
        <v>271</v>
      </c>
      <c r="S133" s="240" t="s">
        <v>904</v>
      </c>
      <c r="T133" s="304" t="s">
        <v>398</v>
      </c>
      <c r="U133" s="332" t="s">
        <v>399</v>
      </c>
    </row>
    <row r="134" spans="1:21" ht="13.5" thickBot="1">
      <c r="A134" s="393">
        <v>134</v>
      </c>
      <c r="B134" s="2" t="s">
        <v>515</v>
      </c>
      <c r="C134" s="2" t="s">
        <v>837</v>
      </c>
      <c r="D134" s="3">
        <v>39559</v>
      </c>
      <c r="E134" s="3">
        <v>30276</v>
      </c>
      <c r="F134" s="2" t="s">
        <v>1004</v>
      </c>
      <c r="G134" s="2" t="s">
        <v>909</v>
      </c>
      <c r="H134" s="255">
        <v>1800</v>
      </c>
      <c r="I134" s="255">
        <v>1200</v>
      </c>
      <c r="J134" s="255">
        <v>300</v>
      </c>
      <c r="K134" s="60"/>
      <c r="L134" s="9">
        <v>3300</v>
      </c>
      <c r="M134" s="2" t="s">
        <v>987</v>
      </c>
      <c r="N134" s="379"/>
      <c r="O134" s="255" t="s">
        <v>530</v>
      </c>
      <c r="P134" s="255" t="s">
        <v>533</v>
      </c>
      <c r="Q134" s="60"/>
      <c r="R134" s="60"/>
      <c r="S134" s="60"/>
      <c r="T134" s="60"/>
      <c r="U134" s="408"/>
    </row>
    <row r="135" spans="1:21" ht="14.25" thickTop="1" thickBot="1">
      <c r="A135" s="413">
        <v>135</v>
      </c>
      <c r="B135" s="655" t="s">
        <v>553</v>
      </c>
      <c r="C135" s="655"/>
      <c r="D135" s="655"/>
      <c r="E135" s="655"/>
      <c r="F135" s="655"/>
      <c r="G135" s="655"/>
      <c r="H135" s="329">
        <f>SUM(H128:H134)</f>
        <v>14700</v>
      </c>
      <c r="I135" s="329">
        <f>SUM(I128:I134)</f>
        <v>9000</v>
      </c>
      <c r="J135" s="329">
        <f>SUM(J128:J134)</f>
        <v>2700</v>
      </c>
      <c r="K135" s="329"/>
      <c r="L135" s="329">
        <f>SUM(L128:L134)</f>
        <v>26400</v>
      </c>
      <c r="M135" s="330"/>
      <c r="N135" s="331"/>
      <c r="O135" s="359"/>
      <c r="P135" s="359"/>
      <c r="Q135" s="329"/>
      <c r="R135" s="329"/>
      <c r="S135" s="329"/>
      <c r="T135" s="329"/>
      <c r="U135" s="329"/>
    </row>
    <row r="136" spans="1:21" ht="14.25" thickTop="1" thickBot="1">
      <c r="A136" s="399">
        <v>136</v>
      </c>
      <c r="B136" s="380" t="s">
        <v>1042</v>
      </c>
      <c r="C136" s="319" t="s">
        <v>896</v>
      </c>
      <c r="D136" s="320">
        <v>39189</v>
      </c>
      <c r="E136" s="410">
        <v>29813</v>
      </c>
      <c r="F136" s="319" t="s">
        <v>1004</v>
      </c>
      <c r="G136" s="319" t="s">
        <v>985</v>
      </c>
      <c r="H136" s="322">
        <v>280</v>
      </c>
      <c r="I136" s="322">
        <v>150</v>
      </c>
      <c r="J136" s="322">
        <v>70</v>
      </c>
      <c r="K136" s="323"/>
      <c r="L136" s="324">
        <v>500</v>
      </c>
      <c r="M136" s="325" t="s">
        <v>871</v>
      </c>
      <c r="N136" s="326"/>
      <c r="O136" s="365" t="s">
        <v>533</v>
      </c>
      <c r="P136" s="365" t="s">
        <v>531</v>
      </c>
      <c r="Q136" s="323"/>
      <c r="R136" s="323" t="s">
        <v>474</v>
      </c>
      <c r="S136" s="323" t="s">
        <v>871</v>
      </c>
      <c r="T136" s="327" t="s">
        <v>475</v>
      </c>
      <c r="U136" s="328" t="s">
        <v>478</v>
      </c>
    </row>
    <row r="137" spans="1:21" ht="26.25" thickTop="1">
      <c r="A137" s="396">
        <v>137</v>
      </c>
      <c r="B137" s="78" t="s">
        <v>1043</v>
      </c>
      <c r="C137" s="78" t="s">
        <v>900</v>
      </c>
      <c r="D137" s="79">
        <v>39130</v>
      </c>
      <c r="E137" s="410">
        <v>28797</v>
      </c>
      <c r="F137" s="78" t="s">
        <v>1004</v>
      </c>
      <c r="G137" s="78" t="s">
        <v>985</v>
      </c>
      <c r="H137" s="226">
        <v>220</v>
      </c>
      <c r="I137" s="226">
        <v>150</v>
      </c>
      <c r="J137" s="226">
        <v>50</v>
      </c>
      <c r="K137" s="227"/>
      <c r="L137" s="81">
        <v>420</v>
      </c>
      <c r="M137" s="78" t="s">
        <v>890</v>
      </c>
      <c r="N137" s="361" t="s">
        <v>621</v>
      </c>
      <c r="O137" s="368" t="s">
        <v>530</v>
      </c>
      <c r="P137" s="368" t="s">
        <v>533</v>
      </c>
      <c r="Q137" s="227"/>
      <c r="R137" s="227" t="s">
        <v>313</v>
      </c>
      <c r="S137" s="227" t="s">
        <v>890</v>
      </c>
      <c r="T137" s="297" t="s">
        <v>393</v>
      </c>
      <c r="U137" s="311"/>
    </row>
    <row r="138" spans="1:21">
      <c r="A138" s="393">
        <v>138</v>
      </c>
      <c r="B138" s="16" t="s">
        <v>1044</v>
      </c>
      <c r="C138" s="16" t="s">
        <v>837</v>
      </c>
      <c r="D138" s="17">
        <v>39129</v>
      </c>
      <c r="E138" s="410">
        <v>31498</v>
      </c>
      <c r="F138" s="16" t="s">
        <v>1004</v>
      </c>
      <c r="G138" s="16" t="s">
        <v>985</v>
      </c>
      <c r="H138" s="205">
        <v>180</v>
      </c>
      <c r="I138" s="205">
        <v>50</v>
      </c>
      <c r="J138" s="205">
        <v>70</v>
      </c>
      <c r="K138" s="24"/>
      <c r="L138" s="63">
        <v>300</v>
      </c>
      <c r="M138" s="16" t="s">
        <v>983</v>
      </c>
      <c r="N138" s="70"/>
      <c r="O138" s="368" t="s">
        <v>533</v>
      </c>
      <c r="P138" s="368" t="s">
        <v>531</v>
      </c>
      <c r="Q138" s="24"/>
      <c r="R138" s="24" t="s">
        <v>394</v>
      </c>
      <c r="S138" s="24" t="s">
        <v>983</v>
      </c>
      <c r="T138" s="301" t="s">
        <v>395</v>
      </c>
      <c r="U138" s="311"/>
    </row>
    <row r="139" spans="1:21">
      <c r="A139" s="393">
        <v>139</v>
      </c>
      <c r="B139" s="16" t="s">
        <v>1046</v>
      </c>
      <c r="C139" s="16" t="s">
        <v>837</v>
      </c>
      <c r="D139" s="17">
        <v>39130</v>
      </c>
      <c r="E139" s="410">
        <v>30172</v>
      </c>
      <c r="F139" s="16" t="s">
        <v>1004</v>
      </c>
      <c r="G139" s="16" t="s">
        <v>985</v>
      </c>
      <c r="H139" s="205">
        <v>180</v>
      </c>
      <c r="I139" s="205">
        <v>50</v>
      </c>
      <c r="J139" s="205">
        <v>70</v>
      </c>
      <c r="K139" s="24"/>
      <c r="L139" s="63">
        <v>300</v>
      </c>
      <c r="M139" s="16" t="s">
        <v>983</v>
      </c>
      <c r="N139" s="70"/>
      <c r="O139" s="368" t="s">
        <v>530</v>
      </c>
      <c r="P139" s="368" t="s">
        <v>531</v>
      </c>
      <c r="Q139" s="24"/>
      <c r="R139" s="24" t="s">
        <v>396</v>
      </c>
      <c r="S139" s="24" t="s">
        <v>983</v>
      </c>
      <c r="T139" s="301" t="s">
        <v>395</v>
      </c>
      <c r="U139" s="311"/>
    </row>
    <row r="140" spans="1:21" ht="13.5" thickBot="1">
      <c r="A140" s="402">
        <v>140</v>
      </c>
      <c r="B140" s="91" t="s">
        <v>1045</v>
      </c>
      <c r="C140" s="91" t="s">
        <v>837</v>
      </c>
      <c r="D140" s="92">
        <v>39329</v>
      </c>
      <c r="E140" s="410">
        <v>31482</v>
      </c>
      <c r="F140" s="91" t="s">
        <v>1004</v>
      </c>
      <c r="G140" s="91" t="s">
        <v>985</v>
      </c>
      <c r="H140" s="228">
        <v>180</v>
      </c>
      <c r="I140" s="228">
        <v>50</v>
      </c>
      <c r="J140" s="228">
        <v>70</v>
      </c>
      <c r="K140" s="229"/>
      <c r="L140" s="94">
        <v>300</v>
      </c>
      <c r="M140" s="72" t="s">
        <v>983</v>
      </c>
      <c r="N140" s="76"/>
      <c r="O140" s="368" t="s">
        <v>533</v>
      </c>
      <c r="P140" s="368" t="s">
        <v>531</v>
      </c>
      <c r="Q140" s="229"/>
      <c r="R140" s="229" t="s">
        <v>397</v>
      </c>
      <c r="S140" s="229" t="s">
        <v>983</v>
      </c>
      <c r="T140" s="299" t="s">
        <v>395</v>
      </c>
      <c r="U140" s="311"/>
    </row>
    <row r="141" spans="1:21" ht="14.25" thickTop="1" thickBot="1">
      <c r="A141" s="399">
        <v>141</v>
      </c>
      <c r="B141" s="382" t="s">
        <v>981</v>
      </c>
      <c r="C141" s="333" t="s">
        <v>967</v>
      </c>
      <c r="D141" s="334"/>
      <c r="E141" s="111"/>
      <c r="F141" s="333"/>
      <c r="G141" s="333" t="s">
        <v>982</v>
      </c>
      <c r="H141" s="335"/>
      <c r="I141" s="335"/>
      <c r="J141" s="335"/>
      <c r="K141" s="336"/>
      <c r="L141" s="337">
        <v>0</v>
      </c>
      <c r="M141" s="338" t="s">
        <v>983</v>
      </c>
      <c r="N141" s="339"/>
      <c r="O141" s="365" t="s">
        <v>533</v>
      </c>
      <c r="P141" s="365"/>
      <c r="Q141" s="336"/>
      <c r="R141" s="336"/>
      <c r="S141" s="336"/>
      <c r="T141" s="340"/>
      <c r="U141" s="341"/>
    </row>
    <row r="142" spans="1:21" ht="14.25" thickTop="1" thickBot="1">
      <c r="A142" s="413">
        <v>142</v>
      </c>
      <c r="B142" s="655" t="s">
        <v>554</v>
      </c>
      <c r="C142" s="655"/>
      <c r="D142" s="655"/>
      <c r="E142" s="655"/>
      <c r="F142" s="655"/>
      <c r="G142" s="655"/>
      <c r="H142" s="329">
        <f>SUM(H136:H141)</f>
        <v>1040</v>
      </c>
      <c r="I142" s="329">
        <f>SUM(I136:I141)</f>
        <v>450</v>
      </c>
      <c r="J142" s="329">
        <f>SUM(J136:J141)</f>
        <v>330</v>
      </c>
      <c r="K142" s="329"/>
      <c r="L142" s="329">
        <f>SUM(L136:L141)</f>
        <v>1820</v>
      </c>
      <c r="M142" s="330"/>
      <c r="N142" s="331"/>
      <c r="O142" s="359"/>
      <c r="P142" s="359"/>
      <c r="Q142" s="329"/>
      <c r="R142" s="329"/>
      <c r="S142" s="329"/>
      <c r="T142" s="329"/>
      <c r="U142" s="329"/>
    </row>
    <row r="143" spans="1:21" ht="14.25" thickTop="1" thickBot="1">
      <c r="A143" s="399">
        <v>143</v>
      </c>
      <c r="B143" s="380" t="s">
        <v>992</v>
      </c>
      <c r="C143" s="319" t="s">
        <v>896</v>
      </c>
      <c r="D143" s="320">
        <v>39369</v>
      </c>
      <c r="E143" s="321">
        <v>27840</v>
      </c>
      <c r="F143" s="319" t="s">
        <v>993</v>
      </c>
      <c r="G143" s="319" t="s">
        <v>941</v>
      </c>
      <c r="H143" s="322">
        <v>2200</v>
      </c>
      <c r="I143" s="322">
        <v>1500</v>
      </c>
      <c r="J143" s="322">
        <v>700</v>
      </c>
      <c r="K143" s="323"/>
      <c r="L143" s="324">
        <v>4400</v>
      </c>
      <c r="M143" s="325" t="s">
        <v>890</v>
      </c>
      <c r="N143" s="326"/>
      <c r="O143" s="365" t="s">
        <v>530</v>
      </c>
      <c r="P143" s="365" t="s">
        <v>533</v>
      </c>
      <c r="Q143" s="323"/>
      <c r="R143" s="323" t="s">
        <v>340</v>
      </c>
      <c r="S143" s="323" t="s">
        <v>890</v>
      </c>
      <c r="T143" s="327" t="s">
        <v>341</v>
      </c>
      <c r="U143" s="328" t="s">
        <v>342</v>
      </c>
    </row>
    <row r="144" spans="1:21" ht="13.5" thickTop="1">
      <c r="A144" s="396">
        <v>144</v>
      </c>
      <c r="B144" s="78" t="s">
        <v>995</v>
      </c>
      <c r="C144" s="78" t="s">
        <v>837</v>
      </c>
      <c r="D144" s="79">
        <v>39188</v>
      </c>
      <c r="E144" s="111">
        <v>30763</v>
      </c>
      <c r="F144" s="78" t="s">
        <v>993</v>
      </c>
      <c r="G144" s="78" t="s">
        <v>941</v>
      </c>
      <c r="H144" s="226">
        <v>1800</v>
      </c>
      <c r="I144" s="226">
        <v>1200</v>
      </c>
      <c r="J144" s="226">
        <v>300</v>
      </c>
      <c r="K144" s="227"/>
      <c r="L144" s="81">
        <v>3300</v>
      </c>
      <c r="M144" s="16" t="s">
        <v>890</v>
      </c>
      <c r="N144" s="70"/>
      <c r="O144" s="368" t="s">
        <v>530</v>
      </c>
      <c r="P144" s="368" t="s">
        <v>531</v>
      </c>
      <c r="Q144" s="227"/>
      <c r="R144" s="227" t="s">
        <v>343</v>
      </c>
      <c r="S144" s="227" t="s">
        <v>890</v>
      </c>
      <c r="T144" s="297" t="s">
        <v>344</v>
      </c>
      <c r="U144" s="311" t="s">
        <v>343</v>
      </c>
    </row>
    <row r="145" spans="1:21">
      <c r="A145" s="393">
        <v>145</v>
      </c>
      <c r="B145" s="16" t="s">
        <v>994</v>
      </c>
      <c r="C145" s="16" t="s">
        <v>837</v>
      </c>
      <c r="D145" s="17">
        <v>39225</v>
      </c>
      <c r="E145" s="111">
        <v>25416</v>
      </c>
      <c r="F145" s="16" t="s">
        <v>993</v>
      </c>
      <c r="G145" s="16" t="s">
        <v>941</v>
      </c>
      <c r="H145" s="205">
        <v>1800</v>
      </c>
      <c r="I145" s="205">
        <v>1200</v>
      </c>
      <c r="J145" s="205">
        <v>300</v>
      </c>
      <c r="K145" s="24"/>
      <c r="L145" s="63">
        <v>3300</v>
      </c>
      <c r="M145" s="16" t="s">
        <v>890</v>
      </c>
      <c r="N145" s="267"/>
      <c r="O145" s="368" t="s">
        <v>530</v>
      </c>
      <c r="P145" s="368" t="s">
        <v>533</v>
      </c>
      <c r="Q145" s="24"/>
      <c r="R145" s="24" t="s">
        <v>345</v>
      </c>
      <c r="S145" s="24" t="s">
        <v>890</v>
      </c>
      <c r="T145" s="301" t="s">
        <v>346</v>
      </c>
      <c r="U145" s="311" t="s">
        <v>281</v>
      </c>
    </row>
    <row r="146" spans="1:21">
      <c r="A146" s="393">
        <v>146</v>
      </c>
      <c r="B146" s="16" t="s">
        <v>1092</v>
      </c>
      <c r="C146" s="16" t="s">
        <v>837</v>
      </c>
      <c r="D146" s="17">
        <v>39379</v>
      </c>
      <c r="E146" s="111">
        <v>29233</v>
      </c>
      <c r="F146" s="16" t="s">
        <v>993</v>
      </c>
      <c r="G146" s="16" t="s">
        <v>941</v>
      </c>
      <c r="H146" s="205">
        <v>1800</v>
      </c>
      <c r="I146" s="205">
        <v>1200</v>
      </c>
      <c r="J146" s="205">
        <v>300</v>
      </c>
      <c r="K146" s="242"/>
      <c r="L146" s="63">
        <v>3300</v>
      </c>
      <c r="M146" s="16" t="s">
        <v>946</v>
      </c>
      <c r="N146" s="70"/>
      <c r="O146" s="368" t="s">
        <v>530</v>
      </c>
      <c r="P146" s="368" t="s">
        <v>531</v>
      </c>
      <c r="Q146" s="242"/>
      <c r="R146" s="242" t="s">
        <v>347</v>
      </c>
      <c r="S146" s="242" t="s">
        <v>946</v>
      </c>
      <c r="T146" s="305" t="s">
        <v>348</v>
      </c>
      <c r="U146" s="314" t="s">
        <v>403</v>
      </c>
    </row>
    <row r="147" spans="1:21" ht="13.5" thickBot="1">
      <c r="A147" s="393">
        <v>147</v>
      </c>
      <c r="B147" s="91" t="s">
        <v>486</v>
      </c>
      <c r="C147" s="91" t="s">
        <v>837</v>
      </c>
      <c r="D147" s="92">
        <v>39455</v>
      </c>
      <c r="E147" s="317">
        <v>29921</v>
      </c>
      <c r="F147" s="91" t="s">
        <v>993</v>
      </c>
      <c r="G147" s="91" t="s">
        <v>941</v>
      </c>
      <c r="H147" s="94">
        <v>1800</v>
      </c>
      <c r="I147" s="94">
        <v>900</v>
      </c>
      <c r="J147" s="94">
        <v>300</v>
      </c>
      <c r="K147" s="240"/>
      <c r="L147" s="94">
        <f>SUM(H147:J147)</f>
        <v>3000</v>
      </c>
      <c r="M147" s="91" t="s">
        <v>890</v>
      </c>
      <c r="N147" s="101"/>
      <c r="O147" s="368" t="s">
        <v>530</v>
      </c>
      <c r="P147" s="368" t="s">
        <v>531</v>
      </c>
      <c r="Q147" s="240"/>
      <c r="R147" s="240" t="s">
        <v>576</v>
      </c>
      <c r="S147" s="240" t="s">
        <v>890</v>
      </c>
      <c r="T147" s="304" t="s">
        <v>577</v>
      </c>
      <c r="U147" s="332" t="s">
        <v>281</v>
      </c>
    </row>
    <row r="148" spans="1:21" ht="14.25" thickTop="1" thickBot="1">
      <c r="A148" s="413">
        <v>148</v>
      </c>
      <c r="B148" s="655" t="s">
        <v>555</v>
      </c>
      <c r="C148" s="655"/>
      <c r="D148" s="655"/>
      <c r="E148" s="655"/>
      <c r="F148" s="655"/>
      <c r="G148" s="655"/>
      <c r="H148" s="329">
        <f>SUM(H143:H147)</f>
        <v>9400</v>
      </c>
      <c r="I148" s="329">
        <f>SUM(I143:I147)</f>
        <v>6000</v>
      </c>
      <c r="J148" s="329">
        <f>SUM(J143:J147)</f>
        <v>1900</v>
      </c>
      <c r="K148" s="329"/>
      <c r="L148" s="329">
        <f>SUM(H148:K148)</f>
        <v>17300</v>
      </c>
      <c r="M148" s="330"/>
      <c r="N148" s="331"/>
      <c r="O148" s="359"/>
      <c r="P148" s="359"/>
      <c r="Q148" s="329"/>
      <c r="R148" s="329"/>
      <c r="S148" s="329"/>
      <c r="T148" s="329"/>
      <c r="U148" s="329"/>
    </row>
    <row r="149" spans="1:21" ht="14.25" thickTop="1" thickBot="1">
      <c r="A149" s="399">
        <v>149</v>
      </c>
      <c r="B149" s="380" t="s">
        <v>996</v>
      </c>
      <c r="C149" s="319" t="s">
        <v>896</v>
      </c>
      <c r="D149" s="320">
        <v>39349</v>
      </c>
      <c r="E149" s="321" t="s">
        <v>537</v>
      </c>
      <c r="F149" s="319" t="s">
        <v>993</v>
      </c>
      <c r="G149" s="319" t="s">
        <v>970</v>
      </c>
      <c r="H149" s="322">
        <v>180</v>
      </c>
      <c r="I149" s="322">
        <v>120</v>
      </c>
      <c r="J149" s="322">
        <v>60</v>
      </c>
      <c r="K149" s="323"/>
      <c r="L149" s="324">
        <v>360</v>
      </c>
      <c r="M149" s="325" t="s">
        <v>890</v>
      </c>
      <c r="N149" s="326"/>
      <c r="O149" s="365" t="s">
        <v>530</v>
      </c>
      <c r="P149" s="365" t="s">
        <v>531</v>
      </c>
      <c r="Q149" s="323"/>
      <c r="R149" s="323" t="s">
        <v>337</v>
      </c>
      <c r="S149" s="323" t="s">
        <v>890</v>
      </c>
      <c r="T149" s="327" t="s">
        <v>338</v>
      </c>
      <c r="U149" s="328" t="s">
        <v>281</v>
      </c>
    </row>
    <row r="150" spans="1:21" ht="13.5" thickTop="1">
      <c r="A150" s="396">
        <v>150</v>
      </c>
      <c r="B150" s="78" t="s">
        <v>998</v>
      </c>
      <c r="C150" s="78" t="s">
        <v>837</v>
      </c>
      <c r="D150" s="79">
        <v>38554</v>
      </c>
      <c r="E150" s="111" t="s">
        <v>538</v>
      </c>
      <c r="F150" s="78" t="s">
        <v>993</v>
      </c>
      <c r="G150" s="78" t="s">
        <v>970</v>
      </c>
      <c r="H150" s="234">
        <v>150</v>
      </c>
      <c r="I150" s="234">
        <v>75</v>
      </c>
      <c r="J150" s="234">
        <v>25</v>
      </c>
      <c r="K150" s="227"/>
      <c r="L150" s="94">
        <f>SUM(H150:J150)</f>
        <v>250</v>
      </c>
      <c r="M150" s="16" t="s">
        <v>890</v>
      </c>
      <c r="N150" s="70"/>
      <c r="O150" s="368" t="s">
        <v>530</v>
      </c>
      <c r="P150" s="368" t="s">
        <v>533</v>
      </c>
      <c r="Q150" s="227"/>
      <c r="R150" s="227" t="s">
        <v>339</v>
      </c>
      <c r="S150" s="227" t="s">
        <v>890</v>
      </c>
      <c r="T150" s="297" t="s">
        <v>338</v>
      </c>
      <c r="U150" s="311" t="s">
        <v>281</v>
      </c>
    </row>
    <row r="151" spans="1:21">
      <c r="A151" s="393">
        <v>151</v>
      </c>
      <c r="B151" s="16" t="s">
        <v>999</v>
      </c>
      <c r="C151" s="16" t="s">
        <v>837</v>
      </c>
      <c r="D151" s="17">
        <v>38782</v>
      </c>
      <c r="E151" s="111">
        <v>30324</v>
      </c>
      <c r="F151" s="16" t="s">
        <v>993</v>
      </c>
      <c r="G151" s="16" t="s">
        <v>970</v>
      </c>
      <c r="H151" s="235">
        <v>150</v>
      </c>
      <c r="I151" s="235">
        <v>75</v>
      </c>
      <c r="J151" s="235">
        <v>25</v>
      </c>
      <c r="K151" s="24"/>
      <c r="L151" s="94">
        <f>SUM(H151:J151)</f>
        <v>250</v>
      </c>
      <c r="M151" s="16" t="s">
        <v>890</v>
      </c>
      <c r="N151" s="70"/>
      <c r="O151" s="368" t="s">
        <v>530</v>
      </c>
      <c r="P151" s="368" t="s">
        <v>531</v>
      </c>
      <c r="Q151" s="24"/>
      <c r="R151" s="24" t="s">
        <v>281</v>
      </c>
      <c r="S151" s="24" t="s">
        <v>890</v>
      </c>
      <c r="T151" s="301" t="s">
        <v>338</v>
      </c>
      <c r="U151" s="311" t="s">
        <v>281</v>
      </c>
    </row>
    <row r="152" spans="1:21" ht="13.5" thickBot="1">
      <c r="A152" s="393">
        <v>152</v>
      </c>
      <c r="B152" s="91" t="s">
        <v>1106</v>
      </c>
      <c r="C152" s="91" t="s">
        <v>837</v>
      </c>
      <c r="D152" s="92">
        <v>39429</v>
      </c>
      <c r="E152" s="317">
        <v>30050</v>
      </c>
      <c r="F152" s="91" t="s">
        <v>993</v>
      </c>
      <c r="G152" s="91" t="s">
        <v>970</v>
      </c>
      <c r="H152" s="236">
        <v>150</v>
      </c>
      <c r="I152" s="236">
        <v>75</v>
      </c>
      <c r="J152" s="236">
        <v>25</v>
      </c>
      <c r="K152" s="229"/>
      <c r="L152" s="94">
        <f>SUM(H152:J152)</f>
        <v>250</v>
      </c>
      <c r="M152" s="91" t="s">
        <v>890</v>
      </c>
      <c r="N152" s="101"/>
      <c r="O152" s="368" t="s">
        <v>530</v>
      </c>
      <c r="P152" s="368" t="s">
        <v>533</v>
      </c>
      <c r="Q152" s="229"/>
      <c r="R152" s="229" t="s">
        <v>279</v>
      </c>
      <c r="S152" s="229" t="s">
        <v>890</v>
      </c>
      <c r="T152" s="299" t="s">
        <v>338</v>
      </c>
      <c r="U152" s="318" t="s">
        <v>281</v>
      </c>
    </row>
    <row r="153" spans="1:21" ht="14.25" thickTop="1" thickBot="1">
      <c r="A153" s="413">
        <v>153</v>
      </c>
      <c r="B153" s="655" t="s">
        <v>556</v>
      </c>
      <c r="C153" s="655"/>
      <c r="D153" s="655"/>
      <c r="E153" s="655"/>
      <c r="F153" s="655"/>
      <c r="G153" s="655"/>
      <c r="H153" s="329">
        <f>SUM(H149:H152)</f>
        <v>630</v>
      </c>
      <c r="I153" s="329">
        <f>SUM(I149:I152)</f>
        <v>345</v>
      </c>
      <c r="J153" s="329">
        <f>SUM(J149:J152)</f>
        <v>135</v>
      </c>
      <c r="K153" s="329"/>
      <c r="L153" s="329">
        <f>SUM(H153:K153)</f>
        <v>1110</v>
      </c>
      <c r="M153" s="330"/>
      <c r="N153" s="331"/>
      <c r="O153" s="359"/>
      <c r="P153" s="359"/>
      <c r="Q153" s="329"/>
      <c r="R153" s="329"/>
      <c r="S153" s="329"/>
      <c r="T153" s="329"/>
      <c r="U153" s="329"/>
    </row>
    <row r="154" spans="1:21" ht="14.25" thickTop="1" thickBot="1">
      <c r="A154" s="399">
        <v>154</v>
      </c>
      <c r="B154" s="380" t="s">
        <v>1000</v>
      </c>
      <c r="C154" s="319" t="s">
        <v>896</v>
      </c>
      <c r="D154" s="320">
        <v>39178</v>
      </c>
      <c r="E154" s="111">
        <v>31021</v>
      </c>
      <c r="F154" s="319" t="s">
        <v>993</v>
      </c>
      <c r="G154" s="319" t="s">
        <v>985</v>
      </c>
      <c r="H154" s="322">
        <v>220</v>
      </c>
      <c r="I154" s="322">
        <v>150</v>
      </c>
      <c r="J154" s="322">
        <v>70</v>
      </c>
      <c r="K154" s="323"/>
      <c r="L154" s="324">
        <v>440</v>
      </c>
      <c r="M154" s="325" t="s">
        <v>890</v>
      </c>
      <c r="N154" s="326"/>
      <c r="O154" s="365" t="s">
        <v>530</v>
      </c>
      <c r="P154" s="365" t="s">
        <v>531</v>
      </c>
      <c r="Q154" s="323"/>
      <c r="R154" s="323" t="s">
        <v>337</v>
      </c>
      <c r="S154" s="323" t="s">
        <v>890</v>
      </c>
      <c r="T154" s="327" t="s">
        <v>349</v>
      </c>
      <c r="U154" s="328" t="s">
        <v>281</v>
      </c>
    </row>
    <row r="155" spans="1:21" ht="14.25" thickTop="1" thickBot="1">
      <c r="A155" s="393">
        <v>156</v>
      </c>
      <c r="B155" s="2" t="s">
        <v>585</v>
      </c>
      <c r="C155" s="2" t="s">
        <v>837</v>
      </c>
      <c r="D155" s="362">
        <v>39524</v>
      </c>
      <c r="E155" s="111">
        <v>28770</v>
      </c>
      <c r="F155" s="2" t="s">
        <v>993</v>
      </c>
      <c r="G155" s="2" t="s">
        <v>985</v>
      </c>
      <c r="H155">
        <v>180</v>
      </c>
      <c r="I155">
        <v>50</v>
      </c>
      <c r="J155">
        <v>70</v>
      </c>
      <c r="L155">
        <f t="shared" ref="L155:L171" si="0">SUM(H155:K155)</f>
        <v>300</v>
      </c>
      <c r="M155" s="2" t="s">
        <v>586</v>
      </c>
      <c r="O155" s="368" t="s">
        <v>530</v>
      </c>
      <c r="P155" s="368" t="s">
        <v>531</v>
      </c>
    </row>
    <row r="156" spans="1:21" ht="14.25" thickTop="1" thickBot="1">
      <c r="A156" s="413">
        <v>157</v>
      </c>
      <c r="B156" s="655" t="s">
        <v>557</v>
      </c>
      <c r="C156" s="655"/>
      <c r="D156" s="655"/>
      <c r="E156" s="655"/>
      <c r="F156" s="655"/>
      <c r="G156" s="655"/>
      <c r="H156" s="329">
        <f>SUM(H154:H154)</f>
        <v>220</v>
      </c>
      <c r="I156" s="329">
        <f>SUM(I154:I154)</f>
        <v>150</v>
      </c>
      <c r="J156" s="329">
        <f>SUM(J154:J154)</f>
        <v>70</v>
      </c>
      <c r="K156" s="329"/>
      <c r="L156" s="329">
        <f t="shared" si="0"/>
        <v>440</v>
      </c>
      <c r="M156" s="330"/>
      <c r="N156" s="331"/>
      <c r="O156" s="359"/>
      <c r="P156" s="359"/>
      <c r="Q156" s="329"/>
      <c r="R156" s="329"/>
      <c r="S156" s="329"/>
      <c r="T156" s="329"/>
      <c r="U156" s="329"/>
    </row>
    <row r="157" spans="1:21" ht="14.25" thickTop="1" thickBot="1">
      <c r="A157" s="399">
        <v>158</v>
      </c>
      <c r="B157" s="380" t="s">
        <v>1047</v>
      </c>
      <c r="C157" s="319" t="s">
        <v>1048</v>
      </c>
      <c r="D157" s="320">
        <v>39145</v>
      </c>
      <c r="E157" s="321">
        <v>28925</v>
      </c>
      <c r="F157" s="319" t="s">
        <v>1049</v>
      </c>
      <c r="G157" s="319" t="s">
        <v>1050</v>
      </c>
      <c r="H157" s="322">
        <v>5100</v>
      </c>
      <c r="I157" s="322" t="s">
        <v>933</v>
      </c>
      <c r="J157" s="322" t="s">
        <v>933</v>
      </c>
      <c r="K157" s="323"/>
      <c r="L157" s="324">
        <f t="shared" si="0"/>
        <v>5100</v>
      </c>
      <c r="M157" s="325" t="s">
        <v>1051</v>
      </c>
      <c r="N157" s="326"/>
      <c r="O157" s="365" t="s">
        <v>530</v>
      </c>
      <c r="P157" s="365" t="s">
        <v>531</v>
      </c>
      <c r="Q157" s="323"/>
      <c r="R157" s="323" t="s">
        <v>444</v>
      </c>
      <c r="S157" s="323" t="s">
        <v>445</v>
      </c>
      <c r="T157" s="327" t="s">
        <v>446</v>
      </c>
      <c r="U157" s="328" t="s">
        <v>444</v>
      </c>
    </row>
    <row r="158" spans="1:21" ht="13.5" thickTop="1">
      <c r="A158" s="396">
        <v>159</v>
      </c>
      <c r="B158" s="78" t="s">
        <v>1052</v>
      </c>
      <c r="C158" s="78" t="s">
        <v>1088</v>
      </c>
      <c r="D158" s="79">
        <v>39114</v>
      </c>
      <c r="E158" s="111">
        <v>28232</v>
      </c>
      <c r="F158" s="78" t="s">
        <v>1049</v>
      </c>
      <c r="G158" s="78" t="s">
        <v>1050</v>
      </c>
      <c r="H158" s="81">
        <v>4000</v>
      </c>
      <c r="I158" s="81">
        <v>2500</v>
      </c>
      <c r="J158" s="81">
        <v>1000</v>
      </c>
      <c r="K158" s="227"/>
      <c r="L158" s="81">
        <f t="shared" si="0"/>
        <v>7500</v>
      </c>
      <c r="M158" s="78" t="s">
        <v>929</v>
      </c>
      <c r="N158" s="291"/>
      <c r="O158" s="369" t="s">
        <v>533</v>
      </c>
      <c r="P158" s="369" t="s">
        <v>533</v>
      </c>
      <c r="Q158" s="227"/>
      <c r="R158" s="227" t="s">
        <v>447</v>
      </c>
      <c r="S158" s="227" t="s">
        <v>448</v>
      </c>
      <c r="T158" s="297" t="s">
        <v>281</v>
      </c>
      <c r="U158" s="311" t="s">
        <v>269</v>
      </c>
    </row>
    <row r="159" spans="1:21">
      <c r="A159" s="393">
        <v>160</v>
      </c>
      <c r="B159" s="16" t="s">
        <v>1054</v>
      </c>
      <c r="C159" s="16" t="s">
        <v>1055</v>
      </c>
      <c r="D159" s="17">
        <v>39120</v>
      </c>
      <c r="E159" s="111">
        <v>25975</v>
      </c>
      <c r="F159" s="16" t="s">
        <v>1049</v>
      </c>
      <c r="G159" s="16" t="s">
        <v>1050</v>
      </c>
      <c r="H159" s="63">
        <v>2400</v>
      </c>
      <c r="I159" s="63">
        <v>1200</v>
      </c>
      <c r="J159" s="63">
        <v>400</v>
      </c>
      <c r="K159" s="24"/>
      <c r="L159" s="63">
        <f t="shared" si="0"/>
        <v>4000</v>
      </c>
      <c r="M159" s="16" t="s">
        <v>75</v>
      </c>
      <c r="N159" s="70"/>
      <c r="O159" s="369" t="s">
        <v>533</v>
      </c>
      <c r="P159" s="369" t="s">
        <v>533</v>
      </c>
      <c r="Q159" s="24"/>
      <c r="R159" s="24" t="s">
        <v>449</v>
      </c>
      <c r="S159" s="24" t="s">
        <v>75</v>
      </c>
      <c r="T159" s="301" t="s">
        <v>450</v>
      </c>
      <c r="U159" s="311" t="s">
        <v>449</v>
      </c>
    </row>
    <row r="160" spans="1:21">
      <c r="A160" s="396">
        <v>161</v>
      </c>
      <c r="B160" s="16" t="s">
        <v>1070</v>
      </c>
      <c r="C160" s="16" t="s">
        <v>1055</v>
      </c>
      <c r="D160" s="17">
        <v>39147</v>
      </c>
      <c r="E160" s="111">
        <v>29488</v>
      </c>
      <c r="F160" s="16" t="s">
        <v>1049</v>
      </c>
      <c r="G160" s="16" t="s">
        <v>1050</v>
      </c>
      <c r="H160" s="63">
        <v>2400</v>
      </c>
      <c r="I160" s="63" t="s">
        <v>933</v>
      </c>
      <c r="J160" s="63" t="s">
        <v>933</v>
      </c>
      <c r="K160" s="24"/>
      <c r="L160" s="63">
        <f t="shared" si="0"/>
        <v>2400</v>
      </c>
      <c r="M160" s="16" t="s">
        <v>934</v>
      </c>
      <c r="N160" s="70"/>
      <c r="O160" s="369" t="s">
        <v>533</v>
      </c>
      <c r="P160" s="369" t="s">
        <v>533</v>
      </c>
      <c r="Q160" s="24"/>
      <c r="R160" s="24" t="s">
        <v>463</v>
      </c>
      <c r="S160" s="24" t="s">
        <v>400</v>
      </c>
      <c r="T160" s="301" t="s">
        <v>459</v>
      </c>
      <c r="U160" s="311" t="s">
        <v>413</v>
      </c>
    </row>
    <row r="161" spans="1:21">
      <c r="A161" s="393">
        <v>162</v>
      </c>
      <c r="B161" s="16" t="s">
        <v>1068</v>
      </c>
      <c r="C161" s="16" t="s">
        <v>1069</v>
      </c>
      <c r="D161" s="17">
        <v>39142</v>
      </c>
      <c r="E161" s="111">
        <v>28888</v>
      </c>
      <c r="F161" s="16" t="s">
        <v>1049</v>
      </c>
      <c r="G161" s="16" t="s">
        <v>1050</v>
      </c>
      <c r="H161" s="63">
        <v>1500</v>
      </c>
      <c r="I161" s="63">
        <v>750</v>
      </c>
      <c r="J161" s="63">
        <v>250</v>
      </c>
      <c r="K161" s="24"/>
      <c r="L161" s="63">
        <f t="shared" si="0"/>
        <v>2500</v>
      </c>
      <c r="M161" s="16" t="s">
        <v>915</v>
      </c>
      <c r="N161" s="70"/>
      <c r="O161" s="369" t="s">
        <v>533</v>
      </c>
      <c r="P161" s="369" t="s">
        <v>531</v>
      </c>
      <c r="Q161" s="24"/>
      <c r="R161" s="24" t="s">
        <v>452</v>
      </c>
      <c r="S161" s="24" t="s">
        <v>915</v>
      </c>
      <c r="T161" s="301" t="s">
        <v>453</v>
      </c>
      <c r="U161" s="311" t="s">
        <v>283</v>
      </c>
    </row>
    <row r="162" spans="1:21">
      <c r="A162" s="396">
        <v>163</v>
      </c>
      <c r="B162" s="16" t="s">
        <v>1073</v>
      </c>
      <c r="C162" s="16" t="s">
        <v>1071</v>
      </c>
      <c r="D162" s="17">
        <v>39148</v>
      </c>
      <c r="E162" s="111">
        <v>29123</v>
      </c>
      <c r="F162" s="16" t="s">
        <v>1049</v>
      </c>
      <c r="G162" s="16" t="s">
        <v>1050</v>
      </c>
      <c r="H162" s="63">
        <v>1500</v>
      </c>
      <c r="I162" s="63">
        <v>1000</v>
      </c>
      <c r="J162" s="63">
        <v>300</v>
      </c>
      <c r="K162" s="24"/>
      <c r="L162" s="63">
        <f t="shared" si="0"/>
        <v>2800</v>
      </c>
      <c r="M162" s="16" t="s">
        <v>929</v>
      </c>
      <c r="N162" s="70" t="s">
        <v>633</v>
      </c>
      <c r="O162" s="369" t="s">
        <v>530</v>
      </c>
      <c r="P162" s="369" t="s">
        <v>531</v>
      </c>
      <c r="Q162" s="24"/>
      <c r="R162" s="24" t="s">
        <v>454</v>
      </c>
      <c r="S162" s="24" t="s">
        <v>448</v>
      </c>
      <c r="T162" s="301" t="s">
        <v>454</v>
      </c>
      <c r="U162" s="311" t="s">
        <v>455</v>
      </c>
    </row>
    <row r="163" spans="1:21">
      <c r="A163" s="393">
        <v>164</v>
      </c>
      <c r="B163" s="16" t="s">
        <v>1074</v>
      </c>
      <c r="C163" s="16" t="s">
        <v>1071</v>
      </c>
      <c r="D163" s="17">
        <v>39161</v>
      </c>
      <c r="E163" s="111">
        <v>29154</v>
      </c>
      <c r="F163" s="16" t="s">
        <v>1049</v>
      </c>
      <c r="G163" s="16" t="s">
        <v>1050</v>
      </c>
      <c r="H163" s="63">
        <v>1500</v>
      </c>
      <c r="I163" s="63">
        <v>1000</v>
      </c>
      <c r="J163" s="63">
        <v>300</v>
      </c>
      <c r="K163" s="24"/>
      <c r="L163" s="63">
        <f t="shared" si="0"/>
        <v>2800</v>
      </c>
      <c r="M163" s="16" t="s">
        <v>929</v>
      </c>
      <c r="N163" s="70"/>
      <c r="O163" s="369" t="s">
        <v>533</v>
      </c>
      <c r="P163" s="369" t="s">
        <v>533</v>
      </c>
      <c r="Q163" s="24"/>
      <c r="R163" s="24" t="s">
        <v>456</v>
      </c>
      <c r="S163" s="24" t="s">
        <v>448</v>
      </c>
      <c r="T163" s="301" t="s">
        <v>457</v>
      </c>
      <c r="U163" s="311" t="s">
        <v>456</v>
      </c>
    </row>
    <row r="164" spans="1:21">
      <c r="A164" s="393">
        <v>166</v>
      </c>
      <c r="B164" s="16" t="s">
        <v>1075</v>
      </c>
      <c r="C164" s="16" t="s">
        <v>1071</v>
      </c>
      <c r="D164" s="17">
        <v>39147</v>
      </c>
      <c r="E164" s="111">
        <v>29654</v>
      </c>
      <c r="F164" s="16" t="s">
        <v>1049</v>
      </c>
      <c r="G164" s="16" t="s">
        <v>1050</v>
      </c>
      <c r="H164" s="63">
        <v>1500</v>
      </c>
      <c r="I164" s="63">
        <v>1000</v>
      </c>
      <c r="J164" s="63">
        <v>300</v>
      </c>
      <c r="K164" s="24"/>
      <c r="L164" s="63">
        <f>SUM(H164:K164)</f>
        <v>2800</v>
      </c>
      <c r="M164" s="16" t="s">
        <v>934</v>
      </c>
      <c r="N164" s="70"/>
      <c r="O164" s="369" t="s">
        <v>533</v>
      </c>
      <c r="P164" s="369" t="s">
        <v>531</v>
      </c>
      <c r="Q164" s="24"/>
      <c r="R164" s="24" t="s">
        <v>413</v>
      </c>
      <c r="S164" s="24" t="s">
        <v>400</v>
      </c>
      <c r="T164" s="301" t="s">
        <v>459</v>
      </c>
      <c r="U164" s="311" t="s">
        <v>413</v>
      </c>
    </row>
    <row r="165" spans="1:21">
      <c r="A165" s="396">
        <v>169</v>
      </c>
      <c r="B165" s="16" t="s">
        <v>1080</v>
      </c>
      <c r="C165" s="16" t="s">
        <v>1071</v>
      </c>
      <c r="D165" s="17">
        <v>39161</v>
      </c>
      <c r="E165" s="111">
        <v>27046</v>
      </c>
      <c r="F165" s="16" t="s">
        <v>1049</v>
      </c>
      <c r="G165" s="16" t="s">
        <v>1050</v>
      </c>
      <c r="H165" s="63">
        <v>1500</v>
      </c>
      <c r="I165" s="63">
        <v>1000</v>
      </c>
      <c r="J165" s="63">
        <v>300</v>
      </c>
      <c r="K165" s="24"/>
      <c r="L165" s="63">
        <f>SUM(H165:K165)</f>
        <v>2800</v>
      </c>
      <c r="M165" s="16" t="s">
        <v>929</v>
      </c>
      <c r="N165" s="70"/>
      <c r="O165" s="369" t="s">
        <v>533</v>
      </c>
      <c r="P165" s="369" t="s">
        <v>533</v>
      </c>
      <c r="Q165" s="24"/>
      <c r="R165" s="24" t="s">
        <v>460</v>
      </c>
      <c r="S165" s="24" t="s">
        <v>448</v>
      </c>
      <c r="T165" s="301" t="s">
        <v>281</v>
      </c>
      <c r="U165" s="311" t="s">
        <v>269</v>
      </c>
    </row>
    <row r="166" spans="1:21">
      <c r="A166" s="393">
        <v>168</v>
      </c>
      <c r="B166" s="16" t="s">
        <v>1064</v>
      </c>
      <c r="C166" s="16" t="s">
        <v>614</v>
      </c>
      <c r="D166" s="17">
        <v>39147</v>
      </c>
      <c r="E166" s="111">
        <v>28728</v>
      </c>
      <c r="F166" s="16" t="s">
        <v>1049</v>
      </c>
      <c r="G166" s="16" t="s">
        <v>1050</v>
      </c>
      <c r="H166" s="63">
        <v>1500</v>
      </c>
      <c r="I166" s="63" t="s">
        <v>933</v>
      </c>
      <c r="J166" s="63" t="s">
        <v>933</v>
      </c>
      <c r="K166" s="24">
        <v>1000</v>
      </c>
      <c r="L166" s="63">
        <f>SUM(H166:K166)</f>
        <v>2500</v>
      </c>
      <c r="M166" s="16" t="s">
        <v>934</v>
      </c>
      <c r="N166" s="70" t="s">
        <v>615</v>
      </c>
      <c r="O166" s="369" t="s">
        <v>533</v>
      </c>
      <c r="P166" s="369" t="s">
        <v>531</v>
      </c>
      <c r="Q166" s="24"/>
      <c r="R166" s="24" t="s">
        <v>413</v>
      </c>
      <c r="S166" s="24" t="s">
        <v>400</v>
      </c>
      <c r="T166" s="301" t="s">
        <v>459</v>
      </c>
      <c r="U166" s="311" t="s">
        <v>413</v>
      </c>
    </row>
    <row r="167" spans="1:21">
      <c r="A167" s="393">
        <v>170</v>
      </c>
      <c r="B167" s="91" t="s">
        <v>616</v>
      </c>
      <c r="C167" s="91" t="s">
        <v>1076</v>
      </c>
      <c r="D167" s="92">
        <v>39534</v>
      </c>
      <c r="E167" s="111">
        <v>29654</v>
      </c>
      <c r="F167" s="91" t="s">
        <v>1049</v>
      </c>
      <c r="G167" s="91" t="s">
        <v>1050</v>
      </c>
      <c r="H167" s="94">
        <v>960</v>
      </c>
      <c r="I167" s="94">
        <v>600</v>
      </c>
      <c r="J167" s="94">
        <v>200</v>
      </c>
      <c r="K167" s="229"/>
      <c r="L167" s="94">
        <f t="shared" si="0"/>
        <v>1760</v>
      </c>
      <c r="M167" s="91" t="s">
        <v>929</v>
      </c>
      <c r="N167" s="101"/>
      <c r="O167" s="369"/>
      <c r="P167" s="369"/>
      <c r="Q167" s="229"/>
      <c r="R167" s="229"/>
      <c r="S167" s="229"/>
      <c r="T167" s="299"/>
      <c r="U167" s="311"/>
    </row>
    <row r="168" spans="1:21">
      <c r="A168" s="393">
        <v>172</v>
      </c>
      <c r="B168" s="16" t="s">
        <v>1056</v>
      </c>
      <c r="C168" s="16" t="s">
        <v>1057</v>
      </c>
      <c r="D168" s="17">
        <v>39147</v>
      </c>
      <c r="E168" s="111">
        <v>29492</v>
      </c>
      <c r="F168" s="16" t="s">
        <v>1049</v>
      </c>
      <c r="G168" s="16" t="s">
        <v>1050</v>
      </c>
      <c r="H168" s="63">
        <v>1500</v>
      </c>
      <c r="I168" s="63">
        <v>1000</v>
      </c>
      <c r="J168" s="63">
        <v>300</v>
      </c>
      <c r="K168" s="24"/>
      <c r="L168" s="63">
        <f t="shared" si="0"/>
        <v>2800</v>
      </c>
      <c r="M168" s="16" t="s">
        <v>934</v>
      </c>
      <c r="N168" s="70" t="s">
        <v>634</v>
      </c>
      <c r="O168" s="369" t="s">
        <v>533</v>
      </c>
      <c r="P168" s="369" t="s">
        <v>531</v>
      </c>
      <c r="Q168" s="24"/>
      <c r="R168" s="24" t="s">
        <v>458</v>
      </c>
      <c r="S168" s="24" t="s">
        <v>400</v>
      </c>
      <c r="T168" s="301" t="s">
        <v>459</v>
      </c>
      <c r="U168" s="311" t="s">
        <v>413</v>
      </c>
    </row>
    <row r="169" spans="1:21">
      <c r="A169" s="396">
        <v>173</v>
      </c>
      <c r="B169" s="16" t="s">
        <v>1060</v>
      </c>
      <c r="C169" s="16" t="s">
        <v>1061</v>
      </c>
      <c r="D169" s="17">
        <v>39147</v>
      </c>
      <c r="E169" s="111">
        <v>30567</v>
      </c>
      <c r="F169" s="16" t="s">
        <v>1049</v>
      </c>
      <c r="G169" s="16" t="s">
        <v>1050</v>
      </c>
      <c r="H169" s="63">
        <v>1500</v>
      </c>
      <c r="I169" s="239" t="s">
        <v>933</v>
      </c>
      <c r="J169" s="63" t="s">
        <v>933</v>
      </c>
      <c r="K169" s="24"/>
      <c r="L169" s="63">
        <f t="shared" si="0"/>
        <v>1500</v>
      </c>
      <c r="M169" s="16" t="s">
        <v>934</v>
      </c>
      <c r="N169" s="70"/>
      <c r="O169" s="369" t="s">
        <v>533</v>
      </c>
      <c r="P169" s="369" t="s">
        <v>531</v>
      </c>
      <c r="Q169" s="24"/>
      <c r="R169" s="24" t="s">
        <v>461</v>
      </c>
      <c r="S169" s="24" t="s">
        <v>400</v>
      </c>
      <c r="T169" s="301" t="s">
        <v>462</v>
      </c>
      <c r="U169" s="311" t="s">
        <v>409</v>
      </c>
    </row>
    <row r="170" spans="1:21">
      <c r="A170" s="393">
        <v>174</v>
      </c>
      <c r="B170" s="16" t="s">
        <v>1062</v>
      </c>
      <c r="C170" s="16" t="s">
        <v>1061</v>
      </c>
      <c r="D170" s="17">
        <v>39147</v>
      </c>
      <c r="E170" s="111">
        <v>28388</v>
      </c>
      <c r="F170" s="16" t="s">
        <v>1049</v>
      </c>
      <c r="G170" s="16" t="s">
        <v>1050</v>
      </c>
      <c r="H170" s="63">
        <v>1500</v>
      </c>
      <c r="I170" s="63">
        <v>1000</v>
      </c>
      <c r="J170" s="63">
        <v>300</v>
      </c>
      <c r="K170" s="24"/>
      <c r="L170" s="63">
        <f t="shared" si="0"/>
        <v>2800</v>
      </c>
      <c r="M170" s="16" t="s">
        <v>934</v>
      </c>
      <c r="N170" s="70"/>
      <c r="O170" s="369" t="s">
        <v>533</v>
      </c>
      <c r="P170" s="369" t="s">
        <v>533</v>
      </c>
      <c r="Q170" s="24"/>
      <c r="R170" s="24" t="s">
        <v>413</v>
      </c>
      <c r="S170" s="24" t="s">
        <v>400</v>
      </c>
      <c r="T170" s="301" t="s">
        <v>459</v>
      </c>
      <c r="U170" s="311" t="s">
        <v>413</v>
      </c>
    </row>
    <row r="171" spans="1:21">
      <c r="A171" s="396">
        <v>175</v>
      </c>
      <c r="B171" s="16" t="s">
        <v>1065</v>
      </c>
      <c r="C171" s="16" t="s">
        <v>1061</v>
      </c>
      <c r="D171" s="17">
        <v>39147</v>
      </c>
      <c r="E171" s="111">
        <v>27217</v>
      </c>
      <c r="F171" s="16" t="s">
        <v>1049</v>
      </c>
      <c r="G171" s="16" t="s">
        <v>1050</v>
      </c>
      <c r="H171" s="63">
        <v>1500</v>
      </c>
      <c r="I171" s="63" t="s">
        <v>933</v>
      </c>
      <c r="J171" s="63" t="s">
        <v>933</v>
      </c>
      <c r="K171" s="24"/>
      <c r="L171" s="63">
        <f t="shared" si="0"/>
        <v>1500</v>
      </c>
      <c r="M171" s="16" t="s">
        <v>934</v>
      </c>
      <c r="N171" s="70"/>
      <c r="O171" s="369" t="s">
        <v>533</v>
      </c>
      <c r="P171" s="369" t="s">
        <v>533</v>
      </c>
      <c r="Q171" s="24"/>
      <c r="R171" s="24" t="s">
        <v>413</v>
      </c>
      <c r="S171" s="24" t="s">
        <v>400</v>
      </c>
      <c r="T171" s="301" t="s">
        <v>459</v>
      </c>
      <c r="U171" s="311" t="s">
        <v>413</v>
      </c>
    </row>
    <row r="172" spans="1:21" ht="15" thickBot="1">
      <c r="A172" s="396">
        <v>177</v>
      </c>
      <c r="B172" s="16" t="s">
        <v>1078</v>
      </c>
      <c r="C172" s="16" t="s">
        <v>1079</v>
      </c>
      <c r="D172" s="17">
        <v>39380</v>
      </c>
      <c r="E172" s="111">
        <v>27583</v>
      </c>
      <c r="F172" s="16" t="s">
        <v>1049</v>
      </c>
      <c r="G172" s="16" t="s">
        <v>1050</v>
      </c>
      <c r="H172" s="63">
        <v>1700</v>
      </c>
      <c r="I172" s="63">
        <v>800</v>
      </c>
      <c r="J172" s="63">
        <v>300</v>
      </c>
      <c r="K172" s="24"/>
      <c r="L172" s="63">
        <f>SUM(H172:K172)</f>
        <v>2800</v>
      </c>
      <c r="M172" s="16" t="s">
        <v>929</v>
      </c>
      <c r="N172" s="416" t="s">
        <v>636</v>
      </c>
      <c r="O172" s="369" t="s">
        <v>533</v>
      </c>
      <c r="P172" s="369" t="s">
        <v>533</v>
      </c>
      <c r="Q172" s="24"/>
      <c r="R172" s="24" t="s">
        <v>451</v>
      </c>
      <c r="S172" s="24" t="s">
        <v>448</v>
      </c>
      <c r="T172" s="301" t="s">
        <v>281</v>
      </c>
      <c r="U172" s="311" t="s">
        <v>269</v>
      </c>
    </row>
    <row r="173" spans="1:21" ht="14.25" thickTop="1" thickBot="1">
      <c r="A173" s="413"/>
      <c r="B173" s="657" t="s">
        <v>558</v>
      </c>
      <c r="C173" s="657"/>
      <c r="D173" s="657"/>
      <c r="E173" s="657"/>
      <c r="F173" s="657"/>
      <c r="G173" s="658"/>
      <c r="H173" s="232">
        <f>SUM(H157:H171)</f>
        <v>29860</v>
      </c>
      <c r="I173" s="232">
        <f>SUM(I157:I171)</f>
        <v>11050</v>
      </c>
      <c r="J173" s="232">
        <f>SUM(J157:J171)</f>
        <v>3650</v>
      </c>
      <c r="K173" s="232"/>
      <c r="L173" s="232">
        <f>SUM(L157:L171)</f>
        <v>45560</v>
      </c>
      <c r="M173" s="223"/>
      <c r="N173" s="224"/>
      <c r="O173" s="359"/>
      <c r="P173" s="359"/>
      <c r="Q173" s="232"/>
      <c r="R173" s="232"/>
      <c r="S173" s="232"/>
      <c r="T173" s="303"/>
      <c r="U173" s="315"/>
    </row>
    <row r="174" spans="1:21" ht="13.5" thickTop="1">
      <c r="O174" s="370"/>
      <c r="P174" s="370"/>
    </row>
  </sheetData>
  <autoFilter ref="A1:U173"/>
  <mergeCells count="20">
    <mergeCell ref="B156:G156"/>
    <mergeCell ref="B173:G173"/>
    <mergeCell ref="B74:G74"/>
    <mergeCell ref="B80:G80"/>
    <mergeCell ref="B135:G135"/>
    <mergeCell ref="B142:G142"/>
    <mergeCell ref="B87:G87"/>
    <mergeCell ref="B93:G93"/>
    <mergeCell ref="B148:G148"/>
    <mergeCell ref="B153:G153"/>
    <mergeCell ref="B121:G121"/>
    <mergeCell ref="B127:G127"/>
    <mergeCell ref="B100:G100"/>
    <mergeCell ref="B111:G111"/>
    <mergeCell ref="B22:G22"/>
    <mergeCell ref="B28:G28"/>
    <mergeCell ref="B38:G38"/>
    <mergeCell ref="B44:G44"/>
    <mergeCell ref="B54:G54"/>
    <mergeCell ref="B64:G64"/>
  </mergeCells>
  <phoneticPr fontId="2" type="noConversion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Exits</vt:lpstr>
      <vt:lpstr>Sheet1</vt:lpstr>
      <vt:lpstr>Sheet1 (2)</vt:lpstr>
      <vt:lpstr>Masterlist-Jan</vt:lpstr>
      <vt:lpstr>Masterlist-Feb</vt:lpstr>
      <vt:lpstr>Masterlist-Mar</vt:lpstr>
      <vt:lpstr>Masterlist-Apr</vt:lpstr>
      <vt:lpstr>Masterlist-May</vt:lpstr>
      <vt:lpstr>Masterlist-June</vt:lpstr>
      <vt:lpstr>Masterlist-July</vt:lpstr>
      <vt:lpstr>Masterlist-Aug</vt:lpstr>
      <vt:lpstr>Masterlist-Sept</vt:lpstr>
      <vt:lpstr>Masterlist-Oct</vt:lpstr>
      <vt:lpstr>Sheet3</vt:lpstr>
      <vt:lpstr>Sheet2</vt:lpstr>
      <vt:lpstr>Sheet4</vt:lpstr>
      <vt:lpstr>'Masterlist-Jan'!Print_Area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Smita</dc:creator>
  <cp:lastModifiedBy>Purna Duggirala</cp:lastModifiedBy>
  <cp:lastPrinted>2010-01-25T12:46:36Z</cp:lastPrinted>
  <dcterms:created xsi:type="dcterms:W3CDTF">2007-10-30T05:44:03Z</dcterms:created>
  <dcterms:modified xsi:type="dcterms:W3CDTF">2010-03-11T02:59:22Z</dcterms:modified>
</cp:coreProperties>
</file>